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5"/>
  </bookViews>
  <sheets>
    <sheet name="1" sheetId="1" r:id="rId1"/>
    <sheet name="2" sheetId="2" r:id="rId2"/>
    <sheet name="3" sheetId="7" r:id="rId3"/>
    <sheet name="4" sheetId="8" r:id="rId4"/>
    <sheet name="5" sheetId="4" r:id="rId5"/>
    <sheet name="6" sheetId="5" r:id="rId6"/>
    <sheet name="7" sheetId="6" r:id="rId7"/>
  </sheets>
  <externalReferences>
    <externalReference r:id="rId8"/>
    <externalReference r:id="rId9"/>
    <externalReference r:id="rId10"/>
    <externalReference r:id="rId11"/>
  </externalReferences>
  <definedNames>
    <definedName name="_xlnm._FilterDatabase" localSheetId="2" hidden="1">'3'!$4:$1265</definedName>
    <definedName name="_xlnm.Print_Titles" localSheetId="0">'1'!$2:$4</definedName>
    <definedName name="_?">#REF!</definedName>
    <definedName name="_??????">#REF!</definedName>
    <definedName name="_Fill" hidden="1">[1]eqpmad2!#REF!</definedName>
    <definedName name="aa">'[2]      '!$C$39</definedName>
    <definedName name="CreditRate">[3]投保项目!#REF!</definedName>
    <definedName name="DiscRate">[3]投保项目!#REF!</definedName>
    <definedName name="EarnedRate">[3]投保项目!#REF!</definedName>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HWSheet">1</definedName>
    <definedName name="Module.Prix_SMC">Module.Prix_SMC</definedName>
    <definedName name="PartWith">#REF!</definedName>
    <definedName name="_xlnm.Print_Area" hidden="1">#REF!</definedName>
    <definedName name="Print_Area_MI">#REF!</definedName>
    <definedName name="SA">[3]投保项目!#REF!</definedName>
    <definedName name="SA_Reduce">[3]投保项目!#REF!</definedName>
    <definedName name="汇率">#REF!</definedName>
    <definedName name="生产列11">'[4]6流动资金估算表'!#REF!</definedName>
    <definedName name="生产列15">'[4]10固定资产折旧及摊销计算表'!#REF!</definedName>
    <definedName name="生产列16">#REF!</definedName>
    <definedName name="生产列17">'[4]8总成本费用表'!#REF!</definedName>
    <definedName name="生产列19">#REF!</definedName>
    <definedName name="生产列2">'[4]13财务现金流量表(全部投资)'!#REF!</definedName>
    <definedName name="生产列3">'[4]11利润及利润分配表'!#REF!</definedName>
    <definedName name="生产列4">#REF!</definedName>
    <definedName name="生产列5">#REF!</definedName>
    <definedName name="生产列7">'[4]3土建工程投资明细表'!#REF!</definedName>
    <definedName name="生产列8">#REF!</definedName>
    <definedName name="生产期">'[4]13财务现金流量表(全部投资)'!#REF!</definedName>
    <definedName name="生产期11">'[4]6流动资金估算表'!#REF!</definedName>
    <definedName name="生产期15">'[4]10固定资产折旧及摊销计算表'!#REF!</definedName>
    <definedName name="生产期16">#REF!</definedName>
    <definedName name="生产期17">'[4]8总成本费用表'!#REF!</definedName>
    <definedName name="生产期19">#REF!</definedName>
    <definedName name="生产期2">'[4]13财务现金流量表(全部投资)'!#REF!</definedName>
    <definedName name="生产期3">'[4]11利润及利润分配表'!#REF!</definedName>
    <definedName name="生产期4">#REF!</definedName>
    <definedName name="生产期5">#REF!</definedName>
    <definedName name="生产期7">'[4]3土建工程投资明细表'!#REF!</definedName>
    <definedName name="生产期8">#REF!</definedName>
    <definedName name="Module.Prix_SMC" localSheetId="1">Module.Prix_SMC</definedName>
    <definedName name="_xlnm.Print_Area" localSheetId="4">'5'!$A$1:$C$49</definedName>
    <definedName name="_xlnm.Print_Titles" localSheetId="4">'5'!$2:$4</definedName>
    <definedName name="_xlnm.Print_Titles" localSheetId="5">'6'!$2:$4</definedName>
    <definedName name="Module.Prix_SMC" localSheetId="5">Module.Prix_SMC</definedName>
    <definedName name="___?">#REF!</definedName>
    <definedName name="__??????">#REF!</definedName>
    <definedName name="_xlnm.Print_Titles">#N/A</definedName>
    <definedName name="Module.Prix_SMC" localSheetId="6">Module.Prix_SMC</definedName>
    <definedName name="_xlnm.Print_Titles" localSheetId="2">'3'!$2:$5</definedName>
    <definedName name="_xlnm.Print_Area" localSheetId="2">'3'!$A:$F</definedName>
    <definedName name="_xlnm.Print_Area" localSheetId="3">'4'!$A:$H</definedName>
    <definedName name="_xlnm.Print_Titles" localSheetId="3">'4'!$2:$5</definedName>
    <definedName name="_xlnm._FilterDatabase" localSheetId="3" hidden="1">'4'!$A$106:$HK$109</definedName>
  </definedNames>
  <calcPr calcId="144525"/>
</workbook>
</file>

<file path=xl/sharedStrings.xml><?xml version="1.0" encoding="utf-8"?>
<sst xmlns="http://schemas.openxmlformats.org/spreadsheetml/2006/main" count="1789">
  <si>
    <t>附表一：</t>
  </si>
  <si>
    <t>2018年一般公共预算收入拟调整情况表</t>
  </si>
  <si>
    <t>单位：万元</t>
  </si>
  <si>
    <t>项目名称</t>
  </si>
  <si>
    <t>2017年决算数</t>
  </si>
  <si>
    <t>2018年预算数</t>
  </si>
  <si>
    <t>调整增减数</t>
  </si>
  <si>
    <t>2018年预算调整数</t>
  </si>
  <si>
    <t>占预算比重</t>
  </si>
  <si>
    <t>合    计</t>
  </si>
  <si>
    <t>一、地方公共预算收入</t>
  </si>
  <si>
    <t>（一）各项税收收入</t>
  </si>
  <si>
    <t>增值税</t>
  </si>
  <si>
    <t>资源税（含水资源税）</t>
  </si>
  <si>
    <t>企业所得税</t>
  </si>
  <si>
    <t>个人所得税</t>
  </si>
  <si>
    <t>城市维护建设税</t>
  </si>
  <si>
    <t>房产税</t>
  </si>
  <si>
    <t>印花税</t>
  </si>
  <si>
    <t>城镇土地使用税</t>
  </si>
  <si>
    <t>土地增值税</t>
  </si>
  <si>
    <t>车船税</t>
  </si>
  <si>
    <t>耕地占用税</t>
  </si>
  <si>
    <t>契税</t>
  </si>
  <si>
    <t>环保税</t>
  </si>
  <si>
    <t>（二）非税收入</t>
  </si>
  <si>
    <t>专项收入</t>
  </si>
  <si>
    <t>行政事业性收费收入</t>
  </si>
  <si>
    <t>罚没收入</t>
  </si>
  <si>
    <t>国有资源（资产）有偿使用收入</t>
  </si>
  <si>
    <t>其他</t>
  </si>
  <si>
    <t>二、2017年石油开发费</t>
  </si>
  <si>
    <t>三、上级财力性补助及专项转移支付收入</t>
  </si>
  <si>
    <t>四、动用预算稳定调节基金</t>
  </si>
  <si>
    <t>五、调入资金</t>
  </si>
  <si>
    <t>政府性基金调入</t>
  </si>
  <si>
    <t>石油开发费调入</t>
  </si>
  <si>
    <t>存量资金调入</t>
  </si>
  <si>
    <t>六、新增政府债券收入</t>
  </si>
  <si>
    <t>说明：最终以2018年决算为准，在2018年决算草案中作具体汇报</t>
  </si>
  <si>
    <t>附表二：</t>
  </si>
  <si>
    <t>2018年一般公共预算支出拟调整情况表</t>
  </si>
  <si>
    <t xml:space="preserve">                              单位：万元</t>
  </si>
  <si>
    <t>2018年调整预算数</t>
  </si>
  <si>
    <t>一般公共服务</t>
  </si>
  <si>
    <t>国防</t>
  </si>
  <si>
    <t>公共安全</t>
  </si>
  <si>
    <t>教育</t>
  </si>
  <si>
    <t>科学技术</t>
  </si>
  <si>
    <t>文化体育与传媒</t>
  </si>
  <si>
    <t>社会保障和就业</t>
  </si>
  <si>
    <t>医疗卫生</t>
  </si>
  <si>
    <t>节能环保</t>
  </si>
  <si>
    <t>城乡社区事务</t>
  </si>
  <si>
    <t>农林水事务</t>
  </si>
  <si>
    <t>交通运输</t>
  </si>
  <si>
    <t>资源勘探电力信息等事务</t>
  </si>
  <si>
    <t>商业服务业等事务</t>
  </si>
  <si>
    <t>金融监管等事务支出</t>
  </si>
  <si>
    <t>援助其他地区支出</t>
  </si>
  <si>
    <t>国土资源气象等事务</t>
  </si>
  <si>
    <t>住房保障支出</t>
  </si>
  <si>
    <t>粮油物资储备事务</t>
  </si>
  <si>
    <t>预备费</t>
  </si>
  <si>
    <t>其他支出</t>
  </si>
  <si>
    <t>债务还本支出</t>
  </si>
  <si>
    <t>债务付息支出</t>
  </si>
  <si>
    <t>说明：最终以部门决算汇总数为准，在2018年决算草案中作具体汇报</t>
  </si>
  <si>
    <t>附表三：</t>
  </si>
  <si>
    <t>2018年县本级财政支出预算拟调整情况表</t>
  </si>
  <si>
    <t>预算单位/项目名称</t>
  </si>
  <si>
    <t>年初预算数</t>
  </si>
  <si>
    <t>调增数</t>
  </si>
  <si>
    <t>调减数</t>
  </si>
  <si>
    <t>调整预算数</t>
  </si>
  <si>
    <t>备注</t>
  </si>
  <si>
    <t>财政总支出合计</t>
  </si>
  <si>
    <t xml:space="preserve">一般公共预算小计 </t>
  </si>
  <si>
    <t>一、人头经费支出</t>
  </si>
  <si>
    <t>二、社会保障支出</t>
  </si>
  <si>
    <t>统筹养老保险基金</t>
  </si>
  <si>
    <t>机关单位养老保险基金</t>
  </si>
  <si>
    <t>城乡居民养老保险基金</t>
  </si>
  <si>
    <t>曾正式受聘于基层机构“九大员”养老保险</t>
  </si>
  <si>
    <t>工伤保险基金</t>
  </si>
  <si>
    <t>住房公积金</t>
  </si>
  <si>
    <t>职工医疗保险基金</t>
  </si>
  <si>
    <t>城镇居民医疗保险基金</t>
  </si>
  <si>
    <t>新型农村合作医疗基金</t>
  </si>
  <si>
    <t>农村最低生活保障金</t>
  </si>
  <si>
    <t>城市居民最低生活保障金</t>
  </si>
  <si>
    <t>社会救助资金</t>
  </si>
  <si>
    <t>城乡居民大病保障基金</t>
  </si>
  <si>
    <t>老年人保健费</t>
  </si>
  <si>
    <t>离休人员医疗经费</t>
  </si>
  <si>
    <t>老红军及二等乙级以上伤残军人医疗及护理费</t>
  </si>
  <si>
    <t>公益性岗位事业补助</t>
  </si>
  <si>
    <t>残疾人事业经费</t>
  </si>
  <si>
    <t>残疾人生活补助</t>
  </si>
  <si>
    <t>重度残疾人护理费</t>
  </si>
  <si>
    <t>农村义务兵家庭优待金</t>
  </si>
  <si>
    <t>优抚对象生活补助</t>
  </si>
  <si>
    <t>退役士兵职业教育与技能培训金</t>
  </si>
  <si>
    <t>退役士兵就业地方一次性经济补助</t>
  </si>
  <si>
    <t>孤儿生活补助</t>
  </si>
  <si>
    <t>民政救助资金</t>
  </si>
  <si>
    <t>居民冬季采暖用气气价补贴</t>
  </si>
  <si>
    <t>2018年度住房保障租赁补贴资金</t>
  </si>
  <si>
    <t>三、党政事业单位运转及政策性配套支出</t>
  </si>
  <si>
    <t>（一）一般公共服务支出</t>
  </si>
  <si>
    <t>1、人大事务</t>
  </si>
  <si>
    <t>公用经费</t>
  </si>
  <si>
    <t>十八届三次人民代表大会经费</t>
  </si>
  <si>
    <t>2、政协事务</t>
  </si>
  <si>
    <t>政协志出版短缺经费</t>
  </si>
  <si>
    <t>九届三次政协会议经费</t>
  </si>
  <si>
    <r>
      <rPr>
        <b/>
        <sz val="11"/>
        <color theme="1"/>
        <rFont val="宋体"/>
        <charset val="134"/>
      </rPr>
      <t>各界人士联谊会</t>
    </r>
    <r>
      <rPr>
        <sz val="11"/>
        <color theme="1"/>
        <rFont val="宋体"/>
        <charset val="134"/>
      </rPr>
      <t>工作经费</t>
    </r>
  </si>
  <si>
    <r>
      <rPr>
        <b/>
        <sz val="11"/>
        <color theme="1"/>
        <rFont val="宋体"/>
        <charset val="134"/>
      </rPr>
      <t>各界人士联谊会</t>
    </r>
    <r>
      <rPr>
        <sz val="11"/>
        <color theme="1"/>
        <rFont val="宋体"/>
        <charset val="134"/>
      </rPr>
      <t>印刷《靖边联谊》经费</t>
    </r>
  </si>
  <si>
    <t>3、政府办公室及相关机构事务</t>
  </si>
  <si>
    <t>（1）政府办</t>
  </si>
  <si>
    <t>事业单位考核奖励资金</t>
  </si>
  <si>
    <t>春节慰问费</t>
  </si>
  <si>
    <t>423团预备役经费</t>
  </si>
  <si>
    <t>OA系统运行维护费</t>
  </si>
  <si>
    <t>云舆情业务费</t>
  </si>
  <si>
    <t>文献参编、业务学习资料及干部业务培训费等经费</t>
  </si>
  <si>
    <r>
      <rPr>
        <b/>
        <sz val="11"/>
        <color theme="1"/>
        <rFont val="宋体"/>
        <charset val="134"/>
      </rPr>
      <t>（2）西安农产品营销服务中心</t>
    </r>
    <r>
      <rPr>
        <sz val="11"/>
        <color theme="1"/>
        <rFont val="宋体"/>
        <charset val="134"/>
      </rPr>
      <t>运行经费</t>
    </r>
  </si>
  <si>
    <r>
      <rPr>
        <b/>
        <sz val="11"/>
        <color theme="1"/>
        <rFont val="宋体"/>
        <charset val="134"/>
      </rPr>
      <t>（3）义乌农产品营销服务中心</t>
    </r>
    <r>
      <rPr>
        <sz val="11"/>
        <color theme="1"/>
        <rFont val="宋体"/>
        <charset val="134"/>
      </rPr>
      <t>运行经费</t>
    </r>
  </si>
  <si>
    <t>（4）寿光农产品营销服务中心</t>
  </si>
  <si>
    <t>（5）政务服务中心</t>
  </si>
  <si>
    <t>公益性岗人员工资</t>
  </si>
  <si>
    <t>政务大厅运行经费</t>
  </si>
  <si>
    <t>2017年互联网+政务服务建设项目</t>
  </si>
  <si>
    <t>考察学习相对集中行政许可权改革讲座经费</t>
  </si>
  <si>
    <t>（6）政务信息化办公室</t>
  </si>
  <si>
    <t>运行经费</t>
  </si>
  <si>
    <t>县政府门户常网站稿费</t>
  </si>
  <si>
    <t>县政府门户网站维护费</t>
  </si>
  <si>
    <t>县政府门户常网站态化监测费</t>
  </si>
  <si>
    <t>全县电子政务分内网、外网、专网维护费</t>
  </si>
  <si>
    <t>2017年-2018年舆情监测系统</t>
  </si>
  <si>
    <t>2017年政务信息系统整合费用</t>
  </si>
  <si>
    <t>2017年更换党政办公区视频会议室高清会议设备</t>
  </si>
  <si>
    <t>各镇（场）、各部门、各事业单位光纤使用费和县乡可视视频会议系统费用</t>
  </si>
  <si>
    <t>城区重点场所免费WIFI全覆盖项目服务租赁费用</t>
  </si>
  <si>
    <t>百姓问政及党政办公区视频会议室高清视频设备购置经费</t>
  </si>
  <si>
    <t>（7）法制办</t>
  </si>
  <si>
    <t>领导干部、执法人员培训及法制宣传经费</t>
  </si>
  <si>
    <t>法制政府建设及行政复议经费</t>
  </si>
  <si>
    <t>法律顾问费</t>
  </si>
  <si>
    <t>（8）效能办</t>
  </si>
  <si>
    <t>效能监督检查及八项制度建设宣传等经费</t>
  </si>
  <si>
    <t>（9）信访办</t>
  </si>
  <si>
    <t>业务经费</t>
  </si>
  <si>
    <t>疑难案件协调费</t>
  </si>
  <si>
    <t>2017年乡镇网上信访信息系统建设经费</t>
  </si>
  <si>
    <t>信访救助基金</t>
  </si>
  <si>
    <t>2017年度创建信访工作“三有四无”镇经费</t>
  </si>
  <si>
    <t>中省市值班经费</t>
  </si>
  <si>
    <t>（10）中小企业促进局</t>
  </si>
  <si>
    <t>参加各类博览会经费</t>
  </si>
  <si>
    <t xml:space="preserve">参加榆林好产品展示展销会费用 </t>
  </si>
  <si>
    <t>开展机关档案整理与管理工作经费</t>
  </si>
  <si>
    <t>（11）创建办</t>
  </si>
  <si>
    <t>专项业务经费</t>
  </si>
  <si>
    <t>年货市场建设经费</t>
  </si>
  <si>
    <t>贫困村村容村貌整治专项经费</t>
  </si>
  <si>
    <t>（12）老促会</t>
  </si>
  <si>
    <t>办公设施设备及维修经费</t>
  </si>
  <si>
    <t>4、发展与改革事务</t>
  </si>
  <si>
    <t>（1）发改局</t>
  </si>
  <si>
    <t>全市重点项目观摩会经费</t>
  </si>
  <si>
    <t>冯家峁林场低产林改造项目资金</t>
  </si>
  <si>
    <t>考察政府投资项目材料价格费用</t>
  </si>
  <si>
    <t>（2）物价局</t>
  </si>
  <si>
    <t>价格认证业务保障经费</t>
  </si>
  <si>
    <t>物价检查执法保障经费</t>
  </si>
  <si>
    <t>平价菜店经营补贴</t>
  </si>
  <si>
    <t>（3）招商局</t>
  </si>
  <si>
    <t>参加西洽会经费</t>
  </si>
  <si>
    <t>参加煤博会经费</t>
  </si>
  <si>
    <t>参加亚欧商品贸易博览会、厦洽会、塑博会及三角经济合作活动等经费</t>
  </si>
  <si>
    <t>工作经费</t>
  </si>
  <si>
    <t>5、统计事务</t>
  </si>
  <si>
    <t>专项工作经费</t>
  </si>
  <si>
    <t>“四上”企业、社会消费品零售企业抽样经费</t>
  </si>
  <si>
    <t>第三次农业普查经费</t>
  </si>
  <si>
    <t>城乡居民可支配收入住户调查经费</t>
  </si>
  <si>
    <t>价格调查经费</t>
  </si>
  <si>
    <t>粮食产量大县调查经费</t>
  </si>
  <si>
    <t>贫困退出监测调查经费</t>
  </si>
  <si>
    <t>6、财政事务</t>
  </si>
  <si>
    <t xml:space="preserve">   （1）财政局</t>
  </si>
  <si>
    <t xml:space="preserve">     公用经费</t>
  </si>
  <si>
    <t xml:space="preserve">     财政事务改革专项业务经费</t>
  </si>
  <si>
    <t xml:space="preserve">     财政国库集中收付业务专项业务经费</t>
  </si>
  <si>
    <t xml:space="preserve">     财政信息化建设等专项经费</t>
  </si>
  <si>
    <t xml:space="preserve">     举办“三八”妇女节尊老助老献爱心活动经费</t>
  </si>
  <si>
    <t xml:space="preserve">   (2）收费中心</t>
  </si>
  <si>
    <t xml:space="preserve">     非税收入征缴业务经费</t>
  </si>
  <si>
    <t xml:space="preserve">   （3）采购中心</t>
  </si>
  <si>
    <t xml:space="preserve">     专项业务经费</t>
  </si>
  <si>
    <t xml:space="preserve">   （4）支付中心</t>
  </si>
  <si>
    <t xml:space="preserve">     国库集中支付业务经费</t>
  </si>
  <si>
    <t xml:space="preserve">   （5）综改办</t>
  </si>
  <si>
    <t xml:space="preserve">     农村综合改革工作经费及2018年全县村级财务专项检查经费</t>
  </si>
  <si>
    <t>村级公益事业建设“一事一议”财政奖补资金</t>
  </si>
  <si>
    <t xml:space="preserve">   （6）财监局</t>
  </si>
  <si>
    <t xml:space="preserve">     财政监督检查工作经费</t>
  </si>
  <si>
    <t xml:space="preserve">   （7）企财所</t>
  </si>
  <si>
    <t xml:space="preserve">     PPP项目工作经费</t>
  </si>
  <si>
    <t xml:space="preserve">   （8）资金所</t>
  </si>
  <si>
    <t xml:space="preserve">     资金回收业务经费</t>
  </si>
  <si>
    <t xml:space="preserve">   （9）农财所</t>
  </si>
  <si>
    <t xml:space="preserve">     脱贫攻坚工作经费及举办PPP模式培训会经费</t>
  </si>
  <si>
    <t xml:space="preserve">   （10）国资办</t>
  </si>
  <si>
    <t xml:space="preserve">     国有资产管理专项经费及国资改革培训经费</t>
  </si>
  <si>
    <t xml:space="preserve">   （11）税控办</t>
  </si>
  <si>
    <t xml:space="preserve">     税源普查工作经费</t>
  </si>
  <si>
    <t xml:space="preserve">   （12）函授站</t>
  </si>
  <si>
    <t>举办《政府财务报告编制》、新《会计法》、预算绩效管理等业务培训等经费</t>
  </si>
  <si>
    <t xml:space="preserve">   （13）社保所</t>
  </si>
  <si>
    <t xml:space="preserve">   （14）原油结算中心</t>
  </si>
  <si>
    <r>
      <rPr>
        <b/>
        <sz val="11"/>
        <color theme="1"/>
        <rFont val="宋体"/>
        <charset val="134"/>
      </rPr>
      <t xml:space="preserve">   （15）农综办</t>
    </r>
    <r>
      <rPr>
        <sz val="11"/>
        <color theme="1"/>
        <rFont val="宋体"/>
        <charset val="134"/>
      </rPr>
      <t>农业综合开发项目工作经费</t>
    </r>
  </si>
  <si>
    <r>
      <rPr>
        <b/>
        <sz val="11"/>
        <color theme="1"/>
        <rFont val="宋体"/>
        <charset val="134"/>
      </rPr>
      <t xml:space="preserve"> （16）评审中心</t>
    </r>
    <r>
      <rPr>
        <sz val="11"/>
        <color theme="1"/>
        <rFont val="宋体"/>
        <charset val="134"/>
      </rPr>
      <t>办公设备购置及项目评审工作经费</t>
    </r>
  </si>
  <si>
    <r>
      <rPr>
        <b/>
        <sz val="11"/>
        <color theme="1"/>
        <rFont val="宋体"/>
        <charset val="134"/>
      </rPr>
      <t xml:space="preserve"> （16）驻银办</t>
    </r>
    <r>
      <rPr>
        <sz val="11"/>
        <color theme="1"/>
        <rFont val="宋体"/>
        <charset val="134"/>
      </rPr>
      <t>工作经费</t>
    </r>
  </si>
  <si>
    <t>7、审计事务</t>
  </si>
  <si>
    <t>审计专项工作经费</t>
  </si>
  <si>
    <t>8、人力资源事务</t>
  </si>
  <si>
    <t xml:space="preserve">   （1）人社局</t>
  </si>
  <si>
    <t>档案管理、就业创业及全民参保等经费</t>
  </si>
  <si>
    <t>考核奖励经费</t>
  </si>
  <si>
    <t>暑、寒假见习生补助</t>
  </si>
  <si>
    <t>中小学一级初级教师职称评审及参保计划宣传经费</t>
  </si>
  <si>
    <t xml:space="preserve">   （2）工改办</t>
  </si>
  <si>
    <t xml:space="preserve">   （3）科干中心</t>
  </si>
  <si>
    <t xml:space="preserve">   （4）人才中心</t>
  </si>
  <si>
    <t xml:space="preserve">     春季医学类招聘经费</t>
  </si>
  <si>
    <t xml:space="preserve">     冬季教师入校招聘经费</t>
  </si>
  <si>
    <t>事业单位招聘工作人员面试</t>
  </si>
  <si>
    <t xml:space="preserve">   （5）劳动监察大队</t>
  </si>
  <si>
    <t xml:space="preserve">    “两网化”建设及办案等经费</t>
  </si>
  <si>
    <t>保障经费</t>
  </si>
  <si>
    <t xml:space="preserve">  （6）仲裁院</t>
  </si>
  <si>
    <t xml:space="preserve">    仲裁工作经费</t>
  </si>
  <si>
    <t>（7）机关事业单位养保中心</t>
  </si>
  <si>
    <t>“金保工程”专网使用费</t>
  </si>
  <si>
    <t>档案室建设经费</t>
  </si>
  <si>
    <t>（8）劳动服务科</t>
  </si>
  <si>
    <t>三项基金征管业务费、稽查费及就业登记工作经费</t>
  </si>
  <si>
    <t>（9）推进农村居民进城落户办公室</t>
  </si>
  <si>
    <t>农民进城落户摸底检查调研费及办公设备购置经费</t>
  </si>
  <si>
    <t>（10）医保办</t>
  </si>
  <si>
    <t>稽查业务经费</t>
  </si>
  <si>
    <t>网络维护费</t>
  </si>
  <si>
    <t>（11）工伤办</t>
  </si>
  <si>
    <t>稽查工作经费</t>
  </si>
  <si>
    <t>（12）农村社会养老保险事业办公室</t>
  </si>
  <si>
    <t>城乡居民养老保险业务开展经费</t>
  </si>
  <si>
    <t>代办员补助</t>
  </si>
  <si>
    <t>城乡居民养老保险信息系统专网使用费</t>
  </si>
  <si>
    <t>（13）劳动力市场办公室</t>
  </si>
  <si>
    <t>“春风行动”专项经费</t>
  </si>
  <si>
    <t>2017年“企业助力脱贫攻坚专项招聘会”工作经费</t>
  </si>
  <si>
    <t>9、纪检监察事务</t>
  </si>
  <si>
    <t>2017年网络改造经费</t>
  </si>
  <si>
    <t>2017年规范档案室整理档案费用</t>
  </si>
  <si>
    <t>2017年县委巡查办购置办公设备经费</t>
  </si>
  <si>
    <t>10、商务事务</t>
  </si>
  <si>
    <t>（1）商务局</t>
  </si>
  <si>
    <t>打击侵权假冒、整顿规范二手车流通市场工作经费</t>
  </si>
  <si>
    <t>电子商务工作经费</t>
  </si>
  <si>
    <t>电子商务公共服务中心临聘工作人员工资</t>
  </si>
  <si>
    <t>（2）商务执法大队</t>
  </si>
  <si>
    <t>（3）物流园区筹建处</t>
  </si>
  <si>
    <t>11、工商行政管理事务</t>
  </si>
  <si>
    <t>办公大楼运行经费</t>
  </si>
  <si>
    <t>城郊所房租费</t>
  </si>
  <si>
    <t>“双随机”“一公开”委托第三方机构财务检查经费</t>
  </si>
  <si>
    <t>城郊工商所业务用房建设经费</t>
  </si>
  <si>
    <t>12、质量技术监督与检验检疫事务</t>
  </si>
  <si>
    <t>（1）质量技术监督局</t>
  </si>
  <si>
    <t>质量监督检查、特种设备应急演练、质量工作考核、地标产品申报及红萝卜标准制定经费</t>
  </si>
  <si>
    <t>（2）质量技术监督检测检验所</t>
  </si>
  <si>
    <t>执法保障经费</t>
  </si>
  <si>
    <t>13、宗教事务</t>
  </si>
  <si>
    <t>佛、道、伊斯兰教43人生活费</t>
  </si>
  <si>
    <t>天主教神职人员62人生活费</t>
  </si>
  <si>
    <t>14、档案事务</t>
  </si>
  <si>
    <t>档案保护抢救管理经费</t>
  </si>
  <si>
    <t>工勤人员补助</t>
  </si>
  <si>
    <t>档案馆展厅布展经费</t>
  </si>
  <si>
    <t>档案馆展厅设备购置经费</t>
  </si>
  <si>
    <t>档案馆档案数字化加工二期</t>
  </si>
  <si>
    <t>库房门窗改造经费</t>
  </si>
  <si>
    <t>15、民主党派及工商联事务（工商联）</t>
  </si>
  <si>
    <t>创建省级“五好”工商联及九届二次执委会等经费</t>
  </si>
  <si>
    <t>16、群众团体事务</t>
  </si>
  <si>
    <t>（1）团委</t>
  </si>
  <si>
    <t>十七次团代会经费</t>
  </si>
  <si>
    <t>（2）少年宫</t>
  </si>
  <si>
    <t>讲师团送客下乡及中小学生书法大赛经费</t>
  </si>
  <si>
    <t>夏令营活动经费</t>
  </si>
  <si>
    <t>（3）妇联</t>
  </si>
  <si>
    <t>妇儿工委业务经费</t>
  </si>
  <si>
    <t>实施省级妇联基层改革试点项目经费</t>
  </si>
  <si>
    <t>妇联改革工资待遇补助经费</t>
  </si>
  <si>
    <t>（4）总工会</t>
  </si>
  <si>
    <t>工会经费</t>
  </si>
  <si>
    <t>县乡各部门工会经费</t>
  </si>
  <si>
    <t>第十二次代表大会经费</t>
  </si>
  <si>
    <t>第三届劳动模范（先进工作者）表彰会经费</t>
  </si>
  <si>
    <t>县级劳模荣誉津贴</t>
  </si>
  <si>
    <t>职工俱乐部、职工服务中心运转经费</t>
  </si>
  <si>
    <t>困难职工帮扶资金</t>
  </si>
  <si>
    <t>（5）科学技术协会</t>
  </si>
  <si>
    <t>科普活动经费</t>
  </si>
  <si>
    <t>科协换届经费</t>
  </si>
  <si>
    <t>2017年科普大篷车县级配套资金</t>
  </si>
  <si>
    <t>第一届科技创新、创意大赛经费</t>
  </si>
  <si>
    <t>（6）文联</t>
  </si>
  <si>
    <t>《三边文学》编辑出版经费</t>
  </si>
  <si>
    <t>《靖边文库》编纂经费</t>
  </si>
  <si>
    <t>首届黄土文化艺术节经费</t>
  </si>
  <si>
    <t>第三届全国女子诗会及第二届靖边诗歌大赛经费</t>
  </si>
  <si>
    <t>“大美靖边”文学艺术有奖征文大赛活动经费</t>
  </si>
  <si>
    <t>“大美靖边”摄影制作经费</t>
  </si>
  <si>
    <t>摄影家协会成立大会经费</t>
  </si>
  <si>
    <t>“六进”活动经费</t>
  </si>
  <si>
    <t>春节“送万福、进万家”文化惠民活动经费</t>
  </si>
  <si>
    <t>“纪念靖边县书法家协会成立十周年暨第五届书法篆刻作品展”活动经费</t>
  </si>
  <si>
    <t>17、党委办公室及相关机构事务</t>
  </si>
  <si>
    <t>（1）县委办</t>
  </si>
  <si>
    <t>县委全委（扩大）会议经费</t>
  </si>
  <si>
    <t>《政策汇编》《调研报告汇编》及脱贫攻坚等各类现场会经费</t>
  </si>
  <si>
    <t>（2）农工部</t>
  </si>
  <si>
    <t>中央一号文件宣讲及工作经费</t>
  </si>
  <si>
    <t>《研农资政》出版经费</t>
  </si>
  <si>
    <t>办公家具购置</t>
  </si>
  <si>
    <t>（3）政法委</t>
  </si>
  <si>
    <t>综治工作专项经费</t>
  </si>
  <si>
    <t>维稳工作专项经费</t>
  </si>
  <si>
    <t>综治信息化建设（两化一平台二期）经费</t>
  </si>
  <si>
    <t>“平安建设”宣传春联经费</t>
  </si>
  <si>
    <t>“平安建设”电话彩铃宣传经费</t>
  </si>
  <si>
    <t>“两化一平台”维修维护费</t>
  </si>
  <si>
    <t>司法救助资金</t>
  </si>
  <si>
    <t>平安建设”宣传手册印刷及《国家安全法》《反间谍法》等宣传经费</t>
  </si>
  <si>
    <t>（4）直工委</t>
  </si>
  <si>
    <t>党员教育培训及党建大会等经费</t>
  </si>
  <si>
    <t>（5）编办</t>
  </si>
  <si>
    <t>实名制系统建设、中文域名注册管理、机构编制纪律专题培训及双随机”抽查经费</t>
  </si>
  <si>
    <t>（6）县委巡察办</t>
  </si>
  <si>
    <t>巡察专项工作经费</t>
  </si>
  <si>
    <t>（7）史志办</t>
  </si>
  <si>
    <t>《靖边县志》（二轮）编修、《靖边年鉴》《党史》（二卷）《靖边革命故事集》编辑出版经费</t>
  </si>
  <si>
    <t>（8）机关事务局</t>
  </si>
  <si>
    <t>A、党政第一办公区</t>
  </si>
  <si>
    <t>2017年公务车辆购置经费</t>
  </si>
  <si>
    <t>2017年纪委办公楼配置发电机组费用</t>
  </si>
  <si>
    <t>2017年纪委办公楼配置燃气锅炉费用</t>
  </si>
  <si>
    <t>2017年纪委办公楼维修改造费用</t>
  </si>
  <si>
    <t>2017年党政办公区第三季度公务用餐费</t>
  </si>
  <si>
    <t>2017年党政办公区第三季度灶务补助费用</t>
  </si>
  <si>
    <t>党政机关公务用车喷涂标识经费</t>
  </si>
  <si>
    <t>2017年四季度及2018年一至三季度党政廉政灶补助经费</t>
  </si>
  <si>
    <t>2017年房产评估费</t>
  </si>
  <si>
    <t>党政办公区运动中心维修改造经费</t>
  </si>
  <si>
    <t>2018年春节党政秧歌队费用</t>
  </si>
  <si>
    <t>B、党政第二办公区</t>
  </si>
  <si>
    <t>2017年党政第二办公区消防监控室、医务室维修</t>
  </si>
  <si>
    <t>2017年党政第二办公区餐饮部门厅改造费用</t>
  </si>
  <si>
    <t>2017年党政第二办公区公务用餐接待自助餐厅改造费用</t>
  </si>
  <si>
    <t>2017年党政第二办公区运动中心设施设备配置费用</t>
  </si>
  <si>
    <t>2017年党政第二办公区供暧系统和倒班宿舍改造费用</t>
  </si>
  <si>
    <t>2017年党政第二办公区电梯定期维保费用</t>
  </si>
  <si>
    <t>2017年党政第二办公区餐饮部配置蓄水箱费用</t>
  </si>
  <si>
    <t>2017年党政第二办公区新增外挂电梯设计费</t>
  </si>
  <si>
    <t>2018年党政第二办公区新增外挂电梯费用</t>
  </si>
  <si>
    <t>2017年党政第二办公区第三季度灶务补助费用</t>
  </si>
  <si>
    <t>2017年党政第二办公区2月-6月灶务补助费用</t>
  </si>
  <si>
    <t>第二办公区餐饮部购置采购车</t>
  </si>
  <si>
    <t>第二办公区2017年第四季度、2018年第一季度灶务补助</t>
  </si>
  <si>
    <t>第二办公区生活用水设施及设备维修费用</t>
  </si>
  <si>
    <t>第二办公区洗衣房维修改造经费</t>
  </si>
  <si>
    <t>第二办公区水暖电零星维修费用</t>
  </si>
  <si>
    <t>第二办公区设施设备零星经费</t>
  </si>
  <si>
    <t>第二办公区电梯维修经费</t>
  </si>
  <si>
    <t>第二办公区购置扫地车经费</t>
  </si>
  <si>
    <t>C、公车服务中心</t>
  </si>
  <si>
    <t>（9）宾馆</t>
  </si>
  <si>
    <t>2017年灶务补助</t>
  </si>
  <si>
    <t>2017年办公区室内墙体粉刷费</t>
  </si>
  <si>
    <t>2017年高考监控指挥中心及保密室改造费用</t>
  </si>
  <si>
    <t>院落硬化改造工程经费</t>
  </si>
  <si>
    <t>18、组织事务</t>
  </si>
  <si>
    <t>（1）组织部</t>
  </si>
  <si>
    <t>全县党建专项经费</t>
  </si>
  <si>
    <t>党建专项工作经费</t>
  </si>
  <si>
    <t>十九大精神集中轮训及干部教育专项经费</t>
  </si>
  <si>
    <t>远程教育专项经费</t>
  </si>
  <si>
    <t>人才专题培训费</t>
  </si>
  <si>
    <t>特殊人才津贴</t>
  </si>
  <si>
    <t>（2）考核办</t>
  </si>
  <si>
    <t>考核专项经费</t>
  </si>
  <si>
    <t>2017年购置办公设备经费</t>
  </si>
  <si>
    <t>2017年度考核奖励资金</t>
  </si>
  <si>
    <t>（3）非公党委</t>
  </si>
  <si>
    <t>2018年全市两新组织现场观摩会、党群服务中心工作经费及企业负责人、党务干部培训经费</t>
  </si>
  <si>
    <t>靖边鼎宏绒业综合开发公司党建阵地建设经费</t>
  </si>
  <si>
    <t>提升党群服务中心功能建设经费</t>
  </si>
  <si>
    <t>非公企业和社会组织负责人代表等赴复旦大学学习培训经费</t>
  </si>
  <si>
    <t>19、宣传事务</t>
  </si>
  <si>
    <t>（1）宣传部</t>
  </si>
  <si>
    <t>新华社、榆林日报等宣传费</t>
  </si>
  <si>
    <t>精神文明建设专项经费</t>
  </si>
  <si>
    <t>党报党刊征订费</t>
  </si>
  <si>
    <t>“三下乡”活动经费</t>
  </si>
  <si>
    <t>新媒体扶持奖励资金</t>
  </si>
  <si>
    <t>网络评论员队伍建设经费</t>
  </si>
  <si>
    <t>靖边县文化精品艺术奖励资金</t>
  </si>
  <si>
    <t>庆祝改革开放40周年</t>
  </si>
  <si>
    <t>（2）关工办</t>
  </si>
  <si>
    <t>关爱留守儿童、城乡互动手拉手、青少年道德法制宣讲及文学创作大赛等活动经费</t>
  </si>
  <si>
    <t>（3）新闻中心</t>
  </si>
  <si>
    <t>新闻信息网维护运营经费</t>
  </si>
  <si>
    <t>公众号“靖边新闻”推广运营经费</t>
  </si>
  <si>
    <t>《靖边报》印刷费</t>
  </si>
  <si>
    <t>全县新闻通讯工作经费</t>
  </si>
  <si>
    <t>《靖边报》举行征文专项活动经费</t>
  </si>
  <si>
    <t>记者编辑业务学习培训费</t>
  </si>
  <si>
    <t>20、统战事务</t>
  </si>
  <si>
    <t>统战、宗教、对台等专项工作经费</t>
  </si>
  <si>
    <t>《靖边统战》征稿及出版经费</t>
  </si>
  <si>
    <t>民族宗教工作经费</t>
  </si>
  <si>
    <t>村级宗教联络员工资补助</t>
  </si>
  <si>
    <t>办公家具及设备购置经费</t>
  </si>
  <si>
    <t>《靖边宗教印象》画册经费</t>
  </si>
  <si>
    <t>赴台湾考察现代农业等经费</t>
  </si>
  <si>
    <t>21、其他一般公共服务事务</t>
  </si>
  <si>
    <t>（1）武装部</t>
  </si>
  <si>
    <t>征兵、营房运转、国防动员及民兵训练等经费</t>
  </si>
  <si>
    <t>新兵役前训练经费</t>
  </si>
  <si>
    <t>（2）工业经济局</t>
  </si>
  <si>
    <t>油气管道安全监管、能源系统管理干部培训及经济运行监测经费</t>
  </si>
  <si>
    <t>（3）外事办</t>
  </si>
  <si>
    <t xml:space="preserve">     外事活动经费</t>
  </si>
  <si>
    <t>（4）创书办</t>
  </si>
  <si>
    <t>（5）重点项目办</t>
  </si>
  <si>
    <t>生育保险经费</t>
  </si>
  <si>
    <t>（二）公共安全支出</t>
  </si>
  <si>
    <r>
      <rPr>
        <b/>
        <sz val="11"/>
        <color rgb="FF000000"/>
        <rFont val="宋体"/>
        <charset val="134"/>
      </rPr>
      <t>1、94162部队88分队</t>
    </r>
    <r>
      <rPr>
        <sz val="11"/>
        <color rgb="FF000000"/>
        <rFont val="宋体"/>
        <charset val="134"/>
      </rPr>
      <t>2018年靶场补助经费</t>
    </r>
  </si>
  <si>
    <r>
      <rPr>
        <b/>
        <sz val="11"/>
        <color rgb="FF000000"/>
        <rFont val="宋体"/>
        <charset val="134"/>
      </rPr>
      <t>2、县中队</t>
    </r>
    <r>
      <rPr>
        <sz val="11"/>
        <color rgb="FF000000"/>
        <rFont val="宋体"/>
        <charset val="134"/>
      </rPr>
      <t>保障经费</t>
    </r>
  </si>
  <si>
    <t>3、靖边县公安消防大队</t>
  </si>
  <si>
    <t>城市主战消防车购置经费</t>
  </si>
  <si>
    <t>8顿水罐消防车购置经费</t>
  </si>
  <si>
    <t>卫星消防站基本防护装备购置经费</t>
  </si>
  <si>
    <t>4、公安系统</t>
  </si>
  <si>
    <t>（1）公安局</t>
  </si>
  <si>
    <t>治安人员保障经费</t>
  </si>
  <si>
    <t>平安靖边一二期工程项目租赁费</t>
  </si>
  <si>
    <t>“平安靖边”监控运维经费</t>
  </si>
  <si>
    <t>信息化综合维护经费</t>
  </si>
  <si>
    <t>特警大队场地租赁费</t>
  </si>
  <si>
    <t>特警大队民警训练补助</t>
  </si>
  <si>
    <t>警犬大队场地租赁费</t>
  </si>
  <si>
    <t>警犬大队民警带犬补助</t>
  </si>
  <si>
    <t>精神病人强制收治费</t>
  </si>
  <si>
    <t>首届七月乡村文化旅游节安保执勤经费</t>
  </si>
  <si>
    <t>采购ups电池经费</t>
  </si>
  <si>
    <r>
      <rPr>
        <b/>
        <sz val="11"/>
        <color rgb="FF000000"/>
        <rFont val="宋体"/>
        <charset val="134"/>
      </rPr>
      <t>（2）巡警大队</t>
    </r>
    <r>
      <rPr>
        <sz val="11"/>
        <color rgb="FF000000"/>
        <rFont val="宋体"/>
        <charset val="134"/>
      </rPr>
      <t>保障经费</t>
    </r>
  </si>
  <si>
    <t>（3）处非办</t>
  </si>
  <si>
    <t>（4）交警大队</t>
  </si>
  <si>
    <t>交通道路设施维护费</t>
  </si>
  <si>
    <t>城区三中队办公营房改造费及办公设备购置经费</t>
  </si>
  <si>
    <t>高排放老旧车淘汰治理经费</t>
  </si>
  <si>
    <t>（5）戒毒所</t>
  </si>
  <si>
    <t>公务装备消耗及日常维护运行经费</t>
  </si>
  <si>
    <t>给养费</t>
  </si>
  <si>
    <t>（6）看守所</t>
  </si>
  <si>
    <t>（7）反恐办</t>
  </si>
  <si>
    <t>反恐专项经费</t>
  </si>
  <si>
    <t>5、靖边县人民检察院</t>
  </si>
  <si>
    <t>党建阵地建设经费</t>
  </si>
  <si>
    <t>室外亮化工程经费</t>
  </si>
  <si>
    <t>6、靖边县人民法院</t>
  </si>
  <si>
    <t>历史档案数字化工作专项经费</t>
  </si>
  <si>
    <t>7、司法系统</t>
  </si>
  <si>
    <t>（1）司法局</t>
  </si>
  <si>
    <t>人民调解工作经费</t>
  </si>
  <si>
    <t>社区矫正工作经费</t>
  </si>
  <si>
    <t>法律援助经费</t>
  </si>
  <si>
    <t>“七五”普法工作经费</t>
  </si>
  <si>
    <t>（2）公证处</t>
  </si>
  <si>
    <t>（三）教育支出</t>
  </si>
  <si>
    <t>1、教育系统</t>
  </si>
  <si>
    <t>（1）局机关及下属单位</t>
  </si>
  <si>
    <t>A、教育局</t>
  </si>
  <si>
    <t>运转经费</t>
  </si>
  <si>
    <t>B、教研室</t>
  </si>
  <si>
    <t>教科研工作经费</t>
  </si>
  <si>
    <t>C、督导室</t>
  </si>
  <si>
    <t>教育督导工作经费</t>
  </si>
  <si>
    <r>
      <rPr>
        <b/>
        <sz val="11"/>
        <rFont val="宋体"/>
        <charset val="134"/>
      </rPr>
      <t>D、成职办</t>
    </r>
    <r>
      <rPr>
        <sz val="11"/>
        <rFont val="宋体"/>
        <charset val="134"/>
      </rPr>
      <t>公用经费</t>
    </r>
  </si>
  <si>
    <r>
      <rPr>
        <b/>
        <sz val="11"/>
        <rFont val="宋体"/>
        <charset val="134"/>
      </rPr>
      <t>E、后勤中心</t>
    </r>
    <r>
      <rPr>
        <sz val="11"/>
        <rFont val="宋体"/>
        <charset val="134"/>
      </rPr>
      <t>公用经费</t>
    </r>
  </si>
  <si>
    <t>F、招生办</t>
  </si>
  <si>
    <r>
      <rPr>
        <b/>
        <sz val="11"/>
        <rFont val="宋体"/>
        <charset val="134"/>
      </rPr>
      <t>G、教育工会</t>
    </r>
    <r>
      <rPr>
        <sz val="11"/>
        <rFont val="宋体"/>
        <charset val="134"/>
      </rPr>
      <t>公用经费</t>
    </r>
  </si>
  <si>
    <r>
      <rPr>
        <b/>
        <sz val="11"/>
        <rFont val="宋体"/>
        <charset val="134"/>
      </rPr>
      <t>H、资助中心</t>
    </r>
    <r>
      <rPr>
        <sz val="11"/>
        <rFont val="宋体"/>
        <charset val="134"/>
      </rPr>
      <t>公用经费</t>
    </r>
  </si>
  <si>
    <t>I、青少年活动中心</t>
  </si>
  <si>
    <t>运行及设备维护经费</t>
  </si>
  <si>
    <r>
      <rPr>
        <b/>
        <sz val="11"/>
        <rFont val="宋体"/>
        <charset val="134"/>
      </rPr>
      <t>J、电大</t>
    </r>
    <r>
      <rPr>
        <sz val="11"/>
        <rFont val="宋体"/>
        <charset val="134"/>
      </rPr>
      <t>公用经费</t>
    </r>
  </si>
  <si>
    <t>K、电教馆</t>
  </si>
  <si>
    <t>中小学幼儿园实验考试费</t>
  </si>
  <si>
    <r>
      <rPr>
        <b/>
        <sz val="11"/>
        <rFont val="宋体"/>
        <charset val="134"/>
      </rPr>
      <t>L、特殊教育学校</t>
    </r>
    <r>
      <rPr>
        <sz val="11"/>
        <rFont val="宋体"/>
        <charset val="134"/>
      </rPr>
      <t>公用经费</t>
    </r>
  </si>
  <si>
    <r>
      <rPr>
        <b/>
        <sz val="11"/>
        <rFont val="宋体"/>
        <charset val="134"/>
      </rPr>
      <t>M、教育进修学校</t>
    </r>
    <r>
      <rPr>
        <sz val="11"/>
        <rFont val="宋体"/>
        <charset val="134"/>
      </rPr>
      <t>公用经费</t>
    </r>
  </si>
  <si>
    <t>（2）学前教育</t>
  </si>
  <si>
    <t xml:space="preserve"> 学前教育公用经费县级配套资金</t>
  </si>
  <si>
    <t xml:space="preserve"> 学前一年免费教育贫困幼儿补助</t>
  </si>
  <si>
    <t>（3）义务教育</t>
  </si>
  <si>
    <t xml:space="preserve"> 农村义务教育阶段贫困寄宿生生活补助</t>
  </si>
  <si>
    <t xml:space="preserve"> 义务教育学校“营养餐”补助</t>
  </si>
  <si>
    <t>（4）高中教育</t>
  </si>
  <si>
    <t>普通高中国家助学金</t>
  </si>
  <si>
    <t>2017年高中和九年级教师周六、节假日加班费</t>
  </si>
  <si>
    <t>贫困大学生补助</t>
  </si>
  <si>
    <t>2017年班主任津贴</t>
  </si>
  <si>
    <t>三中援藏教师援藏补助</t>
  </si>
  <si>
    <t>（5）职业教育</t>
  </si>
  <si>
    <t>（6）教育费附加安排支出</t>
  </si>
  <si>
    <t>高考奖励资金</t>
  </si>
  <si>
    <t>“三考”经费</t>
  </si>
  <si>
    <t xml:space="preserve"> 学前教育临聘教师经费</t>
  </si>
  <si>
    <t xml:space="preserve"> 学前三年免费教育经费</t>
  </si>
  <si>
    <t xml:space="preserve"> 义务教育保障机制中省补助公用经费</t>
  </si>
  <si>
    <t xml:space="preserve"> 初中教育办公经费</t>
  </si>
  <si>
    <t xml:space="preserve">      中小学教师培训费</t>
  </si>
  <si>
    <t xml:space="preserve"> 薄弱学校办公费</t>
  </si>
  <si>
    <t xml:space="preserve"> 义务教育阶段学校取暖费</t>
  </si>
  <si>
    <t xml:space="preserve"> 学区办公经费</t>
  </si>
  <si>
    <t xml:space="preserve"> 义务教育阶段学校实行“零收费”专项经费</t>
  </si>
  <si>
    <t xml:space="preserve"> 农村税费改革转移支付用于中小学危房改造补助</t>
  </si>
  <si>
    <t xml:space="preserve"> 工友工资</t>
  </si>
  <si>
    <t xml:space="preserve"> 2016-2017年度中小学安保服务费</t>
  </si>
  <si>
    <t>高中公用经费</t>
  </si>
  <si>
    <t>2017年公办高中取暖费</t>
  </si>
  <si>
    <t>高中教育免费补助资金</t>
  </si>
  <si>
    <t>大中专生免学费补助</t>
  </si>
  <si>
    <t>污水处理及办学经费补助</t>
  </si>
  <si>
    <t>2018年新建扩建学校幼儿园设施设备</t>
  </si>
  <si>
    <t>2018年春节文化活动经费</t>
  </si>
  <si>
    <t>建档立卡贫困家庭学生县级“兜底”资金</t>
  </si>
  <si>
    <t>2、党校</t>
  </si>
  <si>
    <t>十九大专题培训、入党积极分子培训及教师外出培训等经费</t>
  </si>
  <si>
    <t>（四）科学技术支出</t>
  </si>
  <si>
    <t>1、科技局事业</t>
  </si>
  <si>
    <t>农高会经费</t>
  </si>
  <si>
    <t>马铃薯宣传经费</t>
  </si>
  <si>
    <t>“科技之春”宣传费</t>
  </si>
  <si>
    <t>科技三下乡经费</t>
  </si>
  <si>
    <t>2、科技中心</t>
  </si>
  <si>
    <t>科技培训与宣传经费</t>
  </si>
  <si>
    <t>示范基地温棚及种苗试验站建设经费</t>
  </si>
  <si>
    <t>科技中心示范基地道路硬化工程</t>
  </si>
  <si>
    <t>3、生产力促进中心</t>
  </si>
  <si>
    <t>知识产权宣传，走访服务企业，专利申报工作经费</t>
  </si>
  <si>
    <t>（五）文化体育与传媒支出</t>
  </si>
  <si>
    <t>1、文广系统</t>
  </si>
  <si>
    <t>（1）文广局</t>
  </si>
  <si>
    <t>广电事业运行费</t>
  </si>
  <si>
    <t>2018年春节系列文化活动</t>
  </si>
  <si>
    <t>农村数字电影放映补助</t>
  </si>
  <si>
    <t>文物征集专项经费</t>
  </si>
  <si>
    <t>电视台紧急购置制作设备</t>
  </si>
  <si>
    <t>城市宣传口号征集，文化旅游宣传册，文化旅游宣传策划等</t>
  </si>
  <si>
    <t>编写在靖边做出特殊贡献等历史人物</t>
  </si>
  <si>
    <t>2018年春节文化活动靖边供电公司经费</t>
  </si>
  <si>
    <t>文化馆图书馆文化大队2017年1-7月办公用房租赁费</t>
  </si>
  <si>
    <t>非物质文化遗产传承人张有万购置公租房经费</t>
  </si>
  <si>
    <t>七月乡村文化旅游经费</t>
  </si>
  <si>
    <t>（2）文化馆</t>
  </si>
  <si>
    <t>群众文化活动经费</t>
  </si>
  <si>
    <t>非物质文化遗产传承基地</t>
  </si>
  <si>
    <t>“两馆”运行及文化惠民演出经费</t>
  </si>
  <si>
    <t>流动文化车上户及相关手续费用</t>
  </si>
  <si>
    <t>（3）图书馆</t>
  </si>
  <si>
    <t>购书经费</t>
  </si>
  <si>
    <t>（4）影剧院</t>
  </si>
  <si>
    <t>人员工资补助</t>
  </si>
  <si>
    <t>正常运转经费</t>
  </si>
  <si>
    <t>（5）文工团</t>
  </si>
  <si>
    <t>演出车辆费用</t>
  </si>
  <si>
    <t>惠民演出经费</t>
  </si>
  <si>
    <t>（6）创研室</t>
  </si>
  <si>
    <t>“靖边文艺”微信工作平台专项经费</t>
  </si>
  <si>
    <t>《无定河》文化文物旅游综合期刊出版费</t>
  </si>
  <si>
    <t>（7）文化大队</t>
  </si>
  <si>
    <t>办案及“扫黄打非”专项经费经费</t>
  </si>
  <si>
    <t>建立网络监控平台一期</t>
  </si>
  <si>
    <t>办公楼运行经费</t>
  </si>
  <si>
    <t>（8）文管办</t>
  </si>
  <si>
    <t>博物馆运行经费</t>
  </si>
  <si>
    <t>（9）统万城</t>
  </si>
  <si>
    <t>（10）革命旧址所</t>
  </si>
  <si>
    <t>垃圾运送抽粪两用车</t>
  </si>
  <si>
    <t>天赐湾革命旧址景区日常维护经费</t>
  </si>
  <si>
    <t>2、体育</t>
  </si>
  <si>
    <t>（1）体育训练中心</t>
  </si>
  <si>
    <t>参加各类体育赛事及器材购置经费</t>
  </si>
  <si>
    <t>九九重阳节文体展示活动经费</t>
  </si>
  <si>
    <t>300公里健身步道工程设计费</t>
  </si>
  <si>
    <t>老体协工作会议和成立全民健身小组等经费</t>
  </si>
  <si>
    <t>（2）少儿体校</t>
  </si>
  <si>
    <t>参加榆林市年度运动会</t>
  </si>
  <si>
    <t>专业材料购置</t>
  </si>
  <si>
    <t>3、统万城筹建处</t>
  </si>
  <si>
    <t>（六）社会保障和就业支出</t>
  </si>
  <si>
    <t>1、民政系统</t>
  </si>
  <si>
    <t>（1）民政局</t>
  </si>
  <si>
    <t>救灾经费</t>
  </si>
  <si>
    <t>优抚工作经费</t>
  </si>
  <si>
    <t>社会救助作经费</t>
  </si>
  <si>
    <t>农村互助幸福院运转经费</t>
  </si>
  <si>
    <t>农村互助幸福院人员经费</t>
  </si>
  <si>
    <t>农房保险保费</t>
  </si>
  <si>
    <t>农村贫困人口医疗保障信息管理系统</t>
  </si>
  <si>
    <t>城镇社区专职工作人员和社区“两委”成员工资补贴及工作经费</t>
  </si>
  <si>
    <t>2018年春节慰问</t>
  </si>
  <si>
    <t>强军优属办好九件实事</t>
  </si>
  <si>
    <t>爱心老年公寓服务人员岗位补贴</t>
  </si>
  <si>
    <t>退役人员体检经费</t>
  </si>
  <si>
    <t>慈善协会办公设备购置经费</t>
  </si>
  <si>
    <t>慈善协会换届经费</t>
  </si>
  <si>
    <t>中心敬老院开办经费</t>
  </si>
  <si>
    <r>
      <rPr>
        <b/>
        <sz val="11"/>
        <color indexed="8"/>
        <rFont val="宋体"/>
        <charset val="134"/>
      </rPr>
      <t>（2）光荣院</t>
    </r>
    <r>
      <rPr>
        <sz val="11"/>
        <color rgb="FF000000"/>
        <rFont val="宋体"/>
        <charset val="134"/>
      </rPr>
      <t>公用经费</t>
    </r>
  </si>
  <si>
    <t>（3）烈管所</t>
  </si>
  <si>
    <t>日常维修维护费</t>
  </si>
  <si>
    <r>
      <rPr>
        <b/>
        <sz val="11"/>
        <color indexed="8"/>
        <rFont val="宋体"/>
        <charset val="134"/>
      </rPr>
      <t>（4）低保办</t>
    </r>
    <r>
      <rPr>
        <sz val="11"/>
        <color rgb="FF000000"/>
        <rFont val="宋体"/>
        <charset val="134"/>
      </rPr>
      <t>公用经费</t>
    </r>
  </si>
  <si>
    <r>
      <rPr>
        <b/>
        <sz val="11"/>
        <color indexed="8"/>
        <rFont val="宋体"/>
        <charset val="134"/>
      </rPr>
      <t>（5）婚姻登记服务中心</t>
    </r>
    <r>
      <rPr>
        <sz val="11"/>
        <color rgb="FF000000"/>
        <rFont val="宋体"/>
        <charset val="134"/>
      </rPr>
      <t>公用经费</t>
    </r>
  </si>
  <si>
    <t>（6）救助站</t>
  </si>
  <si>
    <t>临聘人员补助</t>
  </si>
  <si>
    <t>救助返迁经费</t>
  </si>
  <si>
    <t>（7）勘界工作领导小组办公室</t>
  </si>
  <si>
    <t>编辑《靖边县行政区划图》经费</t>
  </si>
  <si>
    <t>（8）敬老院</t>
  </si>
  <si>
    <t>（9）地名委员会办公室</t>
  </si>
  <si>
    <t>2、残联</t>
  </si>
  <si>
    <t>3、老龄办</t>
  </si>
  <si>
    <t>养老服务业及老龄事业发展专项经费</t>
  </si>
  <si>
    <t>4、老干系统</t>
  </si>
  <si>
    <t>（1）老干局</t>
  </si>
  <si>
    <t>离休干部特需费及公用经费</t>
  </si>
  <si>
    <t>离退休干部体检、生日蛋糕鲜花费</t>
  </si>
  <si>
    <t>春节慰问费及老干部参观考察费</t>
  </si>
  <si>
    <t>老干部活动中心运转经费及人员工资</t>
  </si>
  <si>
    <t>离退休干部订阅报刊费及活动经费</t>
  </si>
  <si>
    <t>建立特殊困难离退休干部帮扶机制运行费</t>
  </si>
  <si>
    <t>老年演唱团活动经费</t>
  </si>
  <si>
    <t>（2）离退休干部服务中心</t>
  </si>
  <si>
    <t>（3）老年大学</t>
  </si>
  <si>
    <t>教员工资补助</t>
  </si>
  <si>
    <t>教学活动经费</t>
  </si>
  <si>
    <t>（七）医疗卫生与计划生育支出</t>
  </si>
  <si>
    <t>1、卫生系统</t>
  </si>
  <si>
    <t>（1）卫生和计划生育局</t>
  </si>
  <si>
    <t>基本公共卫生服务项目工作经费</t>
  </si>
  <si>
    <t>公立医院改革经费</t>
  </si>
  <si>
    <t>医疗卫生人才引进专项经费</t>
  </si>
  <si>
    <t>第六次国家卫生服务调查经费</t>
  </si>
  <si>
    <t>2018年爱心老年公寓临工工资</t>
  </si>
  <si>
    <t>临聘90名镇管村用乡村医生补助</t>
  </si>
  <si>
    <t>“重塑未来”康复活动项目经费</t>
  </si>
  <si>
    <t>卫生院零星维修费</t>
  </si>
  <si>
    <t>公立医院药品零差价补助</t>
  </si>
  <si>
    <t>基层医疗卫生机构药品零差价补助</t>
  </si>
  <si>
    <t>达标村卫生室及村卫生室药品零差价补助</t>
  </si>
  <si>
    <t>基本公共卫生
专项资金</t>
  </si>
  <si>
    <t>《靖边县卫生志》经费</t>
  </si>
  <si>
    <t>（2）爱卫办</t>
  </si>
  <si>
    <t>病媒生物防制经费</t>
  </si>
  <si>
    <t>健康素养与促进行动项目经费</t>
  </si>
  <si>
    <t>省级卫生村以奖代补资金</t>
  </si>
  <si>
    <t>（3）地病办</t>
  </si>
  <si>
    <t>地方病防治经费</t>
  </si>
  <si>
    <t>（4）疾控中心</t>
  </si>
  <si>
    <t>防疫大楼运行经费</t>
  </si>
  <si>
    <t>原子吸收仪石墨炉主板维修费</t>
  </si>
  <si>
    <t>（5）合作医疗办</t>
  </si>
  <si>
    <t>（6）药品采购与结算管理中心</t>
  </si>
  <si>
    <t>（7）农村卫生管理站</t>
  </si>
  <si>
    <t>公共卫生培训及专项业务经费</t>
  </si>
  <si>
    <t>（8）卫生监督所</t>
  </si>
  <si>
    <t>医疗废物暂贮站人员工资及运转经费</t>
  </si>
  <si>
    <t>生活饮用水监测经费</t>
  </si>
  <si>
    <t>执法车辆运行保障费</t>
  </si>
  <si>
    <t>卫生监测抽检费（健康扶贫抽检费）</t>
  </si>
  <si>
    <t>（9）卫生学校</t>
  </si>
  <si>
    <t>（10）中医院</t>
  </si>
  <si>
    <t>16排螺旋CT机购置经费</t>
  </si>
  <si>
    <t>交通事故伤亡人员医疗救治费</t>
  </si>
  <si>
    <t>（11）县医院</t>
  </si>
  <si>
    <t>64排螺旋CT机购置经费</t>
  </si>
  <si>
    <t>（12）红十字会</t>
  </si>
  <si>
    <t>世界红十字会日活动经费</t>
  </si>
  <si>
    <t>（13）妇幼保健院</t>
  </si>
  <si>
    <t>两癌项目（宫颈癌、乳腺癌）经费</t>
  </si>
  <si>
    <t>妇幼卫生综合项目经费</t>
  </si>
  <si>
    <t>2、食药系统</t>
  </si>
  <si>
    <t>（1）食品药品监督管理局</t>
  </si>
  <si>
    <t>食品安全监管经费</t>
  </si>
  <si>
    <t>执法专项经费</t>
  </si>
  <si>
    <t>解决历史遗留问题专项经费</t>
  </si>
  <si>
    <t>返还食品经营企业保证金</t>
  </si>
  <si>
    <t>（2）食品药品稽查队</t>
  </si>
  <si>
    <t>“三小”生产经营户抽检、食用农产品快检及执法执勤车购置等经费</t>
  </si>
  <si>
    <t>（3）食品检验检测中心</t>
  </si>
  <si>
    <t>食品检验检测工作经费</t>
  </si>
  <si>
    <t>2017年食品中农药残留和食品添加剂检测资质认定扩项专项经费</t>
  </si>
  <si>
    <t>3、计生系统</t>
  </si>
  <si>
    <t xml:space="preserve">  （1）计生系统公用经费</t>
  </si>
  <si>
    <t>（2）计划生育保障经费</t>
  </si>
  <si>
    <t>（3）“关爱女孩行动”基金</t>
  </si>
  <si>
    <t>（4）农村税费改革转移支付用于计划生育投入</t>
  </si>
  <si>
    <t>张家畔镇社区居委会计划生育中心户长补助</t>
  </si>
  <si>
    <t>（5）落实市委《实施意见》保障经费投入</t>
  </si>
  <si>
    <t>农村0-18周岁独生子女保健费</t>
  </si>
  <si>
    <t>农村双女绝育户女孩0-18周岁保健费</t>
  </si>
  <si>
    <t>城镇居民0-18周岁独生子女保健费</t>
  </si>
  <si>
    <t>干部职工0-18周岁独生子女保健费</t>
  </si>
  <si>
    <t>城市独生子女父母补助金</t>
  </si>
  <si>
    <t>独生子女意外伤残、死亡补助</t>
  </si>
  <si>
    <t>村计生中心户长工资补助</t>
  </si>
  <si>
    <t>农村独女户和双女户及特困户考上大学补助</t>
  </si>
  <si>
    <t>（9）自然多胞胎家庭补助经费</t>
  </si>
  <si>
    <t>4、计生协会</t>
  </si>
  <si>
    <t>计生协会事业费</t>
  </si>
  <si>
    <t>幸福家庭创建专项经费</t>
  </si>
  <si>
    <t>（八）城乡社区支出</t>
  </si>
  <si>
    <t>1、住建系统</t>
  </si>
  <si>
    <t>（1）住建局</t>
  </si>
  <si>
    <t>县城地下管线普查费</t>
  </si>
  <si>
    <t>市政道路环评编制费</t>
  </si>
  <si>
    <t>防汛物资储备经费</t>
  </si>
  <si>
    <t>林荫路及青华路震动补偿费</t>
  </si>
  <si>
    <t>法院执行南环路工程款</t>
  </si>
  <si>
    <t>席麻湾东高峁美丽宜居示范村规划测绘费</t>
  </si>
  <si>
    <t>芦河片区棚户区改造项目专项债券服务费</t>
  </si>
  <si>
    <t>（2）人防办</t>
  </si>
  <si>
    <t>人防专项经费</t>
  </si>
  <si>
    <t xml:space="preserve">（3）城建监察大队 </t>
  </si>
  <si>
    <t>（4）城建质监站</t>
  </si>
  <si>
    <t>建筑质量检测专项经费</t>
  </si>
  <si>
    <t>（5）建材站</t>
  </si>
  <si>
    <t>建筑节能管理专项业务工作经费</t>
  </si>
  <si>
    <t>返还墙改基金</t>
  </si>
  <si>
    <t>（6）征收办</t>
  </si>
  <si>
    <t>工作人员培训经费</t>
  </si>
  <si>
    <t>（7）燃气办</t>
  </si>
  <si>
    <t>禁烧烟煤、气化工程监理、液化油气钢瓶存放库及安全宣传等工作经费</t>
  </si>
  <si>
    <t>办公用房租赁费</t>
  </si>
  <si>
    <r>
      <rPr>
        <b/>
        <sz val="11"/>
        <color rgb="FF000000"/>
        <rFont val="宋体"/>
        <charset val="134"/>
      </rPr>
      <t>（8）房产交易所</t>
    </r>
    <r>
      <rPr>
        <sz val="11"/>
        <color rgb="FF000000"/>
        <rFont val="宋体"/>
        <charset val="134"/>
      </rPr>
      <t>公用经费</t>
    </r>
  </si>
  <si>
    <t>2、住保中心</t>
  </si>
  <si>
    <t>住房保障专项工作经费</t>
  </si>
  <si>
    <t>保障房管理用房装修及购置办公设备经费</t>
  </si>
  <si>
    <t>祥和居廉租房维护、维修费</t>
  </si>
  <si>
    <t>3、公用事业系统</t>
  </si>
  <si>
    <t>（1）公用事业局</t>
  </si>
  <si>
    <t>市政公用设施维护费</t>
  </si>
  <si>
    <t>垃圾无害化处理厂经费</t>
  </si>
  <si>
    <t>作业车辆及驾驶员费用</t>
  </si>
  <si>
    <t>街道洒水水费</t>
  </si>
  <si>
    <t>更换稽查车费用</t>
  </si>
  <si>
    <t>2016年红柳路绿化工程费用</t>
  </si>
  <si>
    <t>2016年城区绿化补植、新建及改造等费用</t>
  </si>
  <si>
    <t>2018年春节期间街景亮化工程费用</t>
  </si>
  <si>
    <t>2018年春节街景两户工程变更费用</t>
  </si>
  <si>
    <t>（2）市政所</t>
  </si>
  <si>
    <t>市政工程服务站运行费用</t>
  </si>
  <si>
    <t>道路修补材料费</t>
  </si>
  <si>
    <t>公共自行车运行费用</t>
  </si>
  <si>
    <t>污泥填埋场设施维护管理及污泥外运费用</t>
  </si>
  <si>
    <t>消防栓维修保养费用</t>
  </si>
  <si>
    <t>城区市政排水管网日常维护费</t>
  </si>
  <si>
    <t>强排站及三处提升泵站运转经费</t>
  </si>
  <si>
    <t>污水处理厂运营费用</t>
  </si>
  <si>
    <t>2017年城区道路抢修费用</t>
  </si>
  <si>
    <t>摩拜单车运营补贴</t>
  </si>
  <si>
    <t>城区破损单立柱广告更换费用</t>
  </si>
  <si>
    <t>（3）路灯所</t>
  </si>
  <si>
    <t>2018年城区路灯材料及维护费</t>
  </si>
  <si>
    <t>2018年城区路灯电费</t>
  </si>
  <si>
    <t>（4）市容市貌管理所</t>
  </si>
  <si>
    <t>市容市貌整治专项工作经费</t>
  </si>
  <si>
    <t>更换城市管理执法人员制式服装费</t>
  </si>
  <si>
    <t>（5）环卫所</t>
  </si>
  <si>
    <t>原环卫公司职工工资及社保基金</t>
  </si>
  <si>
    <t>环卫工人工资及福利费</t>
  </si>
  <si>
    <r>
      <rPr>
        <sz val="11"/>
        <color theme="1"/>
        <rFont val="宋体"/>
        <charset val="134"/>
      </rPr>
      <t>环卫</t>
    </r>
    <r>
      <rPr>
        <sz val="11"/>
        <rFont val="宋体"/>
        <charset val="134"/>
      </rPr>
      <t>工人配备清扫工具经费</t>
    </r>
  </si>
  <si>
    <t>辆环卫车费用</t>
  </si>
  <si>
    <t>建筑垃圾场运行费用</t>
  </si>
  <si>
    <t>专用工具维修费用</t>
  </si>
  <si>
    <t>停车场管理费</t>
  </si>
  <si>
    <t>72处公厕费用</t>
  </si>
  <si>
    <t>其他费用</t>
  </si>
  <si>
    <t>城乡一体化费用</t>
  </si>
  <si>
    <t>岗位环卫工人工资及福利费</t>
  </si>
  <si>
    <t>启用生活垃圾填埋场运行费用</t>
  </si>
  <si>
    <t>环卫公司职工津贴</t>
  </si>
  <si>
    <t>（6）园林绿化管理所</t>
  </si>
  <si>
    <t>管护人员工资及福利支出</t>
  </si>
  <si>
    <t>车辆油修费支出</t>
  </si>
  <si>
    <t>日常维护费用</t>
  </si>
  <si>
    <t>水费</t>
  </si>
  <si>
    <t>洒水车、皮卡等专用车辆购置经费</t>
  </si>
  <si>
    <t>聘用绿化植保专业技术人员费用</t>
  </si>
  <si>
    <t>（7）广场公园管理所</t>
  </si>
  <si>
    <t>广场管护人员工资及福利费</t>
  </si>
  <si>
    <t>车辆油修费用</t>
  </si>
  <si>
    <t>广场及公园维护费</t>
  </si>
  <si>
    <t>广场景观灯材料及维护费</t>
  </si>
  <si>
    <t>广场景观灯电费</t>
  </si>
  <si>
    <t>（九）农林水支出</t>
  </si>
  <si>
    <t>1、农业系统</t>
  </si>
  <si>
    <t>（1）农业局</t>
  </si>
  <si>
    <t>公费经费</t>
  </si>
  <si>
    <t>2017年玉米、马铃薯政策性保险短缺资金</t>
  </si>
  <si>
    <t>2018年玉米、马铃薯政策性保险</t>
  </si>
  <si>
    <t>蔬菜节经费</t>
  </si>
  <si>
    <t>农业大楼维修改造补助资金</t>
  </si>
  <si>
    <t>（2）示范中心</t>
  </si>
  <si>
    <t>电子商务和农产品市场营销等工作经费</t>
  </si>
  <si>
    <r>
      <rPr>
        <b/>
        <sz val="11"/>
        <color rgb="FF000000"/>
        <rFont val="宋体"/>
        <charset val="134"/>
      </rPr>
      <t>（3）植保站</t>
    </r>
    <r>
      <rPr>
        <sz val="11"/>
        <color rgb="FF000000"/>
        <rFont val="宋体"/>
        <charset val="134"/>
      </rPr>
      <t>公用经费</t>
    </r>
  </si>
  <si>
    <t>（4）经管站</t>
  </si>
  <si>
    <t>土地确权收尾工作及“三变”改革等工作经费</t>
  </si>
  <si>
    <t>农村产权制度改革及“三变”改革等工作经费</t>
  </si>
  <si>
    <r>
      <rPr>
        <b/>
        <sz val="11"/>
        <color rgb="FF000000"/>
        <rFont val="宋体"/>
        <charset val="134"/>
      </rPr>
      <t>（5）能源站</t>
    </r>
    <r>
      <rPr>
        <sz val="11"/>
        <color rgb="FF000000"/>
        <rFont val="宋体"/>
        <charset val="134"/>
      </rPr>
      <t>公用经费</t>
    </r>
  </si>
  <si>
    <r>
      <rPr>
        <b/>
        <sz val="11"/>
        <color rgb="FF000000"/>
        <rFont val="宋体"/>
        <charset val="134"/>
      </rPr>
      <t>（6）农技站</t>
    </r>
    <r>
      <rPr>
        <sz val="11"/>
        <color rgb="FF000000"/>
        <rFont val="宋体"/>
        <charset val="134"/>
      </rPr>
      <t>公用经费</t>
    </r>
  </si>
  <si>
    <r>
      <rPr>
        <b/>
        <sz val="11"/>
        <color rgb="FF000000"/>
        <rFont val="宋体"/>
        <charset val="134"/>
      </rPr>
      <t>（7）农技中心</t>
    </r>
    <r>
      <rPr>
        <sz val="11"/>
        <color rgb="FF000000"/>
        <rFont val="宋体"/>
        <charset val="134"/>
      </rPr>
      <t>公用经费</t>
    </r>
  </si>
  <si>
    <r>
      <rPr>
        <b/>
        <sz val="11"/>
        <color rgb="FF000000"/>
        <rFont val="宋体"/>
        <charset val="134"/>
      </rPr>
      <t>（8）园艺站</t>
    </r>
    <r>
      <rPr>
        <sz val="11"/>
        <color rgb="FF000000"/>
        <rFont val="宋体"/>
        <charset val="134"/>
      </rPr>
      <t>公用经费</t>
    </r>
  </si>
  <si>
    <t>（9）种子站</t>
  </si>
  <si>
    <t>（10）农广校</t>
  </si>
  <si>
    <r>
      <rPr>
        <b/>
        <sz val="11"/>
        <color rgb="FF000000"/>
        <rFont val="宋体"/>
        <charset val="134"/>
      </rPr>
      <t>（11）农产品检测中心</t>
    </r>
    <r>
      <rPr>
        <sz val="11"/>
        <color theme="1"/>
        <rFont val="宋体"/>
        <charset val="134"/>
      </rPr>
      <t>公用经费</t>
    </r>
  </si>
  <si>
    <t>（12）张家畔区域站</t>
  </si>
  <si>
    <t>（13）东坑区域站</t>
  </si>
  <si>
    <t>（14）席麻湾区域站</t>
  </si>
  <si>
    <t>（15）杨米涧区域站</t>
  </si>
  <si>
    <t>办公楼及业务专项工作经费</t>
  </si>
  <si>
    <t>（16）天赐湾区域站</t>
  </si>
  <si>
    <t>（17）宁条梁区域站</t>
  </si>
  <si>
    <r>
      <rPr>
        <b/>
        <sz val="11"/>
        <color rgb="FF000000"/>
        <rFont val="宋体"/>
        <charset val="134"/>
      </rPr>
      <t>（18）红墩界区域站</t>
    </r>
    <r>
      <rPr>
        <sz val="11"/>
        <color rgb="FF000000"/>
        <rFont val="宋体"/>
        <charset val="134"/>
      </rPr>
      <t>专项工作经费</t>
    </r>
  </si>
  <si>
    <t>（19）杨桥畔区域站</t>
  </si>
  <si>
    <r>
      <rPr>
        <b/>
        <sz val="11"/>
        <color rgb="FF000000"/>
        <rFont val="宋体"/>
        <charset val="134"/>
      </rPr>
      <t>（20）农业执行大队</t>
    </r>
    <r>
      <rPr>
        <sz val="11"/>
        <color rgb="FF000000"/>
        <rFont val="宋体"/>
        <charset val="134"/>
      </rPr>
      <t>公用经费</t>
    </r>
  </si>
  <si>
    <t>2、畜牧系统</t>
  </si>
  <si>
    <t>（1）畜牧局</t>
  </si>
  <si>
    <t>动物防疫工作经费</t>
  </si>
  <si>
    <t>乡、村两级动物防疫人员工作补助</t>
  </si>
  <si>
    <t>李世禄奶牛场搬迁经费</t>
  </si>
  <si>
    <r>
      <rPr>
        <b/>
        <sz val="11"/>
        <color indexed="8"/>
        <rFont val="宋体"/>
        <charset val="134"/>
      </rPr>
      <t>（2）畜牧技术推广站</t>
    </r>
    <r>
      <rPr>
        <sz val="11"/>
        <color rgb="FF000000"/>
        <rFont val="宋体"/>
        <charset val="134"/>
      </rPr>
      <t>公用经费</t>
    </r>
  </si>
  <si>
    <t>（3）动物疫控中心</t>
  </si>
  <si>
    <t>政策性能繁母猪保险</t>
  </si>
  <si>
    <t>政策性奶牛保险</t>
  </si>
  <si>
    <t>政策性育肥猪保险</t>
  </si>
  <si>
    <t>（4）动物卫生监督所</t>
  </si>
  <si>
    <t>动物及动物产品检疫工作经费</t>
  </si>
  <si>
    <t>（5）草原站</t>
  </si>
  <si>
    <t>草原防火工作经费</t>
  </si>
  <si>
    <t>3、农机系统</t>
  </si>
  <si>
    <t>（1）农机局</t>
  </si>
  <si>
    <t>项目配套专项业务费</t>
  </si>
  <si>
    <r>
      <rPr>
        <b/>
        <sz val="11"/>
        <color indexed="8"/>
        <rFont val="宋体"/>
        <charset val="134"/>
      </rPr>
      <t>（2）农机管理站</t>
    </r>
    <r>
      <rPr>
        <sz val="11"/>
        <color rgb="FF000000"/>
        <rFont val="宋体"/>
        <charset val="134"/>
      </rPr>
      <t>公用经费</t>
    </r>
  </si>
  <si>
    <t>（3）农机监理站</t>
  </si>
  <si>
    <t>农机免费管理</t>
  </si>
  <si>
    <t>（4）农机学校</t>
  </si>
  <si>
    <t>4、林业系统</t>
  </si>
  <si>
    <t>（1）林业局</t>
  </si>
  <si>
    <t>编制林业志编制经费</t>
  </si>
  <si>
    <t>2017美丽靖边林业跨越发展规划</t>
  </si>
  <si>
    <t>创建省级森林城市</t>
  </si>
  <si>
    <t>办公楼维修经费</t>
  </si>
  <si>
    <t>（2）绿化中心</t>
  </si>
  <si>
    <t>政策性森林保险</t>
  </si>
  <si>
    <t>（3）林业工作站</t>
  </si>
  <si>
    <t>（4）森防站</t>
  </si>
  <si>
    <t>森林病虫鼠害预测、森林检疫、林业有害生物防治</t>
  </si>
  <si>
    <t>（5）园林站</t>
  </si>
  <si>
    <t>五台森林公园保洁人员工资、保险、服装工具费</t>
  </si>
  <si>
    <t>五台森林公园日常管理专项经费</t>
  </si>
  <si>
    <t>（6）防火站</t>
  </si>
  <si>
    <t>森林防火等经费</t>
  </si>
  <si>
    <t>（7）规划院</t>
  </si>
  <si>
    <t>规划设计费</t>
  </si>
  <si>
    <t>（8）种苗站</t>
  </si>
  <si>
    <t>（9）林政队</t>
  </si>
  <si>
    <t>（10）林业老干所</t>
  </si>
  <si>
    <t>干部职工生育保险经费</t>
  </si>
  <si>
    <t>（11）森林警察大队</t>
  </si>
  <si>
    <t>（12）治沙站</t>
  </si>
  <si>
    <t>试验办公楼维修经费</t>
  </si>
  <si>
    <t>5、水务系统</t>
  </si>
  <si>
    <t>（1）水务局</t>
  </si>
  <si>
    <t>水务工作经费</t>
  </si>
  <si>
    <t>世界水日宣传资料经费</t>
  </si>
  <si>
    <t>水利专项建设资金</t>
  </si>
  <si>
    <t>（2）水产中心</t>
  </si>
  <si>
    <t xml:space="preserve">  公用经费</t>
  </si>
  <si>
    <t>渔业行政执法制服配发经费</t>
  </si>
  <si>
    <t>（3）流域办</t>
  </si>
  <si>
    <t>库坝除险加固专项资金</t>
  </si>
  <si>
    <t>基本农田水利建设项目补助</t>
  </si>
  <si>
    <t>流域治理工作经费</t>
  </si>
  <si>
    <t>（4）防汛办</t>
  </si>
  <si>
    <t>防汛抗旱专项资金</t>
  </si>
  <si>
    <r>
      <rPr>
        <b/>
        <sz val="11"/>
        <color indexed="8"/>
        <rFont val="宋体"/>
        <charset val="134"/>
      </rPr>
      <t>（5）水利工作队</t>
    </r>
    <r>
      <rPr>
        <sz val="11"/>
        <color rgb="FF000000"/>
        <rFont val="宋体"/>
        <charset val="134"/>
      </rPr>
      <t>公用经费</t>
    </r>
  </si>
  <si>
    <r>
      <rPr>
        <b/>
        <sz val="11"/>
        <color indexed="8"/>
        <rFont val="宋体"/>
        <charset val="134"/>
      </rPr>
      <t>（6）农供站</t>
    </r>
    <r>
      <rPr>
        <sz val="11"/>
        <color rgb="FF000000"/>
        <rFont val="宋体"/>
        <charset val="134"/>
      </rPr>
      <t>公用经费</t>
    </r>
  </si>
  <si>
    <r>
      <rPr>
        <b/>
        <sz val="11"/>
        <color indexed="8"/>
        <rFont val="宋体"/>
        <charset val="134"/>
      </rPr>
      <t>（7）水产站</t>
    </r>
    <r>
      <rPr>
        <sz val="11"/>
        <color rgb="FF000000"/>
        <rFont val="宋体"/>
        <charset val="134"/>
      </rPr>
      <t>公用经费</t>
    </r>
  </si>
  <si>
    <r>
      <rPr>
        <b/>
        <sz val="11"/>
        <color indexed="8"/>
        <rFont val="宋体"/>
        <charset val="134"/>
      </rPr>
      <t>（8）渔政站</t>
    </r>
    <r>
      <rPr>
        <sz val="11"/>
        <color rgb="FF000000"/>
        <rFont val="宋体"/>
        <charset val="134"/>
      </rPr>
      <t>公用经费</t>
    </r>
  </si>
  <si>
    <r>
      <rPr>
        <b/>
        <sz val="11"/>
        <color indexed="8"/>
        <rFont val="宋体"/>
        <charset val="134"/>
      </rPr>
      <t>（9）水利老干所</t>
    </r>
    <r>
      <rPr>
        <sz val="11"/>
        <color rgb="FF000000"/>
        <rFont val="宋体"/>
        <charset val="134"/>
      </rPr>
      <t>公用经费</t>
    </r>
  </si>
  <si>
    <t>（10）河道库坝管理站</t>
  </si>
  <si>
    <t>14座水库协管员工资及管理费用</t>
  </si>
  <si>
    <t>（11）水政监察大队</t>
  </si>
  <si>
    <t>（12）水保队</t>
  </si>
  <si>
    <t>（13）水监站</t>
  </si>
  <si>
    <t>（14）水资办</t>
  </si>
  <si>
    <t>6、扶贫办</t>
  </si>
  <si>
    <t>扶贫工作经费</t>
  </si>
  <si>
    <t>（十）交通运输支出</t>
  </si>
  <si>
    <t>1、交通局</t>
  </si>
  <si>
    <t>交通运输中长期规划编制经费</t>
  </si>
  <si>
    <t>预备役演练经费</t>
  </si>
  <si>
    <t>项目管理费</t>
  </si>
  <si>
    <t>青阳岔镇龙腰镇至马家河通村公路山体滑坡应急抢险费用</t>
  </si>
  <si>
    <t>2、客运所</t>
  </si>
  <si>
    <t>办公场所租赁费</t>
  </si>
  <si>
    <t>公交车IC卡系统平台建设及公交车IC卡补助</t>
  </si>
  <si>
    <t>公交站牌和候车厅维护费用</t>
  </si>
  <si>
    <t>执法服装购置费用</t>
  </si>
  <si>
    <t>3、运管所</t>
  </si>
  <si>
    <r>
      <rPr>
        <b/>
        <sz val="11"/>
        <color rgb="FF000000"/>
        <rFont val="宋体"/>
        <charset val="134"/>
      </rPr>
      <t>4、铁路办</t>
    </r>
    <r>
      <rPr>
        <sz val="11"/>
        <color rgb="FF000000"/>
        <rFont val="宋体"/>
        <charset val="134"/>
      </rPr>
      <t>公用经费</t>
    </r>
  </si>
  <si>
    <t>5、农村公路管理站</t>
  </si>
  <si>
    <t>2018年农村公路日常养护经费</t>
  </si>
  <si>
    <t>6、海事处</t>
  </si>
  <si>
    <t>安全检查车购置费用</t>
  </si>
  <si>
    <t>（十一）资源勘探信息等支出</t>
  </si>
  <si>
    <t>1、手工业联社</t>
  </si>
  <si>
    <t xml:space="preserve">    公用经费</t>
  </si>
  <si>
    <t xml:space="preserve">    手工艺作者评选表彰活动及手工艺技能培训等经费</t>
  </si>
  <si>
    <t>2、安监局</t>
  </si>
  <si>
    <t xml:space="preserve">    安全检查工作经费</t>
  </si>
  <si>
    <t xml:space="preserve">    2017年重点涉危企业聘请专家诊断式检查经费</t>
  </si>
  <si>
    <t>新修订《陕西省安全生产条例》宣传周活动经费</t>
  </si>
  <si>
    <t>应急救援指挥车更换发动机经费</t>
  </si>
  <si>
    <t>3、现代农业产业示范园区管委会</t>
  </si>
  <si>
    <t>4、中小企业创业园区管委会</t>
  </si>
  <si>
    <t xml:space="preserve">     运行经费</t>
  </si>
  <si>
    <t xml:space="preserve">     积水清理修复费</t>
  </si>
  <si>
    <t xml:space="preserve">     绿化养护及宣传经费</t>
  </si>
  <si>
    <t>5、能化园区管委会</t>
  </si>
  <si>
    <t xml:space="preserve">    运行经费</t>
  </si>
  <si>
    <t>6、新能产业园区管委会</t>
  </si>
  <si>
    <t>7、塑料产业园区管委会</t>
  </si>
  <si>
    <t xml:space="preserve">    开办经费</t>
  </si>
  <si>
    <t>（十二）商业服务业等支出</t>
  </si>
  <si>
    <t>1、供销社</t>
  </si>
  <si>
    <t>2017年化肥利息县配套补贴</t>
  </si>
  <si>
    <t>2、旅游局</t>
  </si>
  <si>
    <t xml:space="preserve">    全县旅游行业管理与服务工作经费</t>
  </si>
  <si>
    <t xml:space="preserve">    榆林市“清爽榆林”沙漠避暑旅游月经费</t>
  </si>
  <si>
    <t xml:space="preserve">    2018年宣传等经费</t>
  </si>
  <si>
    <t>3、盐务局</t>
  </si>
  <si>
    <t xml:space="preserve">     2018年全县居民碘盐配给经费</t>
  </si>
  <si>
    <t>（十三）国土海洋气象等支出</t>
  </si>
  <si>
    <t>1、国土系统</t>
  </si>
  <si>
    <t>（1）国土资源局</t>
  </si>
  <si>
    <t>2017年土地变更调查及遥感监测工作经费</t>
  </si>
  <si>
    <t>2017第三轮矿产资源规划编制经费</t>
  </si>
  <si>
    <t>不动产数据汇交整合建库项目及登记发证系统软件购置经费</t>
  </si>
  <si>
    <t>（2）各国土资源所</t>
  </si>
  <si>
    <t>土地开发整理中心公用经费</t>
  </si>
  <si>
    <t>张家畔国土资源所公用经费</t>
  </si>
  <si>
    <t>宁条梁国土资源所公用经费</t>
  </si>
  <si>
    <t>杨米涧国土资源所公用经费</t>
  </si>
  <si>
    <t>红墩界国土资源所公用经费</t>
  </si>
  <si>
    <t>新城国土资源所公用经费</t>
  </si>
  <si>
    <t>小河国土资源所公用经费</t>
  </si>
  <si>
    <t>（3）不动产登记服务中心</t>
  </si>
  <si>
    <t>自动查询机系统经费</t>
  </si>
  <si>
    <t>（4）地质环境监测站</t>
  </si>
  <si>
    <t>地质灾害防治工作经费</t>
  </si>
  <si>
    <t>地质灾害防治平战结合专项经费</t>
  </si>
  <si>
    <t>（5）土地监察大队</t>
  </si>
  <si>
    <t>办案经费</t>
  </si>
  <si>
    <t>（6）脱贫攻坚移民办公室</t>
  </si>
  <si>
    <t>脱贫攻坚移民专项经费</t>
  </si>
  <si>
    <t>（7）储备中心</t>
  </si>
  <si>
    <t>办公经费</t>
  </si>
  <si>
    <t>土地储备、挂牌出让业务经费</t>
  </si>
  <si>
    <t>2、人影办</t>
  </si>
  <si>
    <t>人工影响天气、气象为农服务体系和农村气象灾害防御体系建设经费</t>
  </si>
  <si>
    <t>（十四）粮食物资储备支出</t>
  </si>
  <si>
    <t>1、粮食局</t>
  </si>
  <si>
    <t>监督检查经费</t>
  </si>
  <si>
    <t>“放心粮油”后续品牌维护及监管经费</t>
  </si>
  <si>
    <t>2017-2018主食产业化“放心馒头”工程经费</t>
  </si>
  <si>
    <t>政策性财务挂账利息及储备费用</t>
  </si>
  <si>
    <t>社会调查、价格监测费</t>
  </si>
  <si>
    <t>2、粮食稽查队</t>
  </si>
  <si>
    <t>监督稽查经费</t>
  </si>
  <si>
    <t>3、粮食质监站</t>
  </si>
  <si>
    <t>粮食质监经费</t>
  </si>
  <si>
    <t>4、粮食市场办</t>
  </si>
  <si>
    <t>监督检查及经营户培训经费</t>
  </si>
  <si>
    <t>（十五）镇村支出</t>
  </si>
  <si>
    <t>乡镇政府机关运转经费</t>
  </si>
  <si>
    <t>乡镇纪检组织工作经费</t>
  </si>
  <si>
    <t>森林草原防火及封山禁牧以奖代补经费</t>
  </si>
  <si>
    <t>镇人大代表活动经费</t>
  </si>
  <si>
    <t>村级支出补助经费</t>
  </si>
  <si>
    <t>离任农村基层干部及省劳模生活补助</t>
  </si>
  <si>
    <t>农机（技）员及治安人员工资补助</t>
  </si>
  <si>
    <t>选聘到村任职高校毕业生补助资金</t>
  </si>
  <si>
    <t>张家畔兰空靶场训练损坏林地补偿费</t>
  </si>
  <si>
    <t>张家畔街道办事处税收分成体制补助</t>
  </si>
  <si>
    <t>张家畔街道办事处社会综合治理经费</t>
  </si>
  <si>
    <t>张家畔街道办事处204省道工作经费</t>
  </si>
  <si>
    <t>张家畔街道办事处税控办工作经费</t>
  </si>
  <si>
    <t>张家畔镇2018年春节群众文化活动经费</t>
  </si>
  <si>
    <t>天赐湾便民务中心财政所维修办公楼经费</t>
  </si>
  <si>
    <t>天赐湾镇能力建设资金</t>
  </si>
  <si>
    <t>天赐湾镇运转经费</t>
  </si>
  <si>
    <t>新城运转经费</t>
  </si>
  <si>
    <t>小河镇运转经费</t>
  </si>
  <si>
    <t>王渠则“红叶节”“黄芥花节”“杏花节”工作经费</t>
  </si>
  <si>
    <t>王渠则镇"西涧丹林"第二届杏花节活动经费</t>
  </si>
  <si>
    <t>王渠则镇购置公务车辆费用</t>
  </si>
  <si>
    <t>席麻湾镇维修办公用房和电力设施资金</t>
  </si>
  <si>
    <t>席麻湾镇运转经费</t>
  </si>
  <si>
    <t>席麻湾镇扶贫专项资金</t>
  </si>
  <si>
    <t>镇靖镇运转经费</t>
  </si>
  <si>
    <t>镇靖镇五台村污油处理经费</t>
  </si>
  <si>
    <t>杨桥畔渣油存放点清理费</t>
  </si>
  <si>
    <t>杨米涧镇运转经费</t>
  </si>
  <si>
    <t>杨桥畔镇政府办公楼及附属设施维修改造资金</t>
  </si>
  <si>
    <t>五里湾便民中心边畔村安装太阳能路灯和发展山地苹果土地改造资金</t>
  </si>
  <si>
    <t>五里湾便民中心运转经费</t>
  </si>
  <si>
    <t>宁条梁镇镇志编纂工作经费</t>
  </si>
  <si>
    <t>宁条梁镇2018年春节群众文化活动经费</t>
  </si>
  <si>
    <t>宁条梁镇运转经费</t>
  </si>
  <si>
    <t>龙洲镇公务接待及景区临时运行费用</t>
  </si>
  <si>
    <t>龙洲镇刘家峁美丽乡村建设资金</t>
  </si>
  <si>
    <t>黄蒿界镇贺阳畔村修缮水毁道路资金</t>
  </si>
  <si>
    <t>黄蒿界镇运转经费</t>
  </si>
  <si>
    <t>黄蒿界镇财政所办公楼维修工程</t>
  </si>
  <si>
    <t>高家沟乡财政所维修办公场所费用</t>
  </si>
  <si>
    <t>海则滩镇204省道协调保障专项办公经费</t>
  </si>
  <si>
    <t>东坑城市创建工作运转经费</t>
  </si>
  <si>
    <t>东坑污水处理厂托管运营费</t>
  </si>
  <si>
    <t>东坑镇公用经费</t>
  </si>
  <si>
    <t>东坑镇毛团村蔬林地树种改良工程</t>
  </si>
  <si>
    <t>东坑镇畜牧防疫工作经费</t>
  </si>
  <si>
    <t>东坑镇债务化解专项经费</t>
  </si>
  <si>
    <t>红墩界镇泛海煤电一体化建设工作经费</t>
  </si>
  <si>
    <t>红墩界镇现化示范园维修改造资金</t>
  </si>
  <si>
    <t>红墩界镇席季滩村机井及配套设施补助资金</t>
  </si>
  <si>
    <t>工行国库代理专项经费</t>
  </si>
  <si>
    <t>（十六）其他支出</t>
  </si>
  <si>
    <t>工业及中小企业发展及奖励资金</t>
  </si>
  <si>
    <t>培训经费</t>
  </si>
  <si>
    <t>执收执法补助经费</t>
  </si>
  <si>
    <t>税收征管补助及代征代扣手续费</t>
  </si>
  <si>
    <t>应急资金</t>
  </si>
  <si>
    <t>四、归还贷款本息支出</t>
  </si>
  <si>
    <t>五、预备费</t>
  </si>
  <si>
    <t>六、本级财政投资重点建设项目支出</t>
  </si>
  <si>
    <t>七、追加重大项目支出</t>
  </si>
  <si>
    <t>国有企业资本金</t>
  </si>
  <si>
    <t>王家庙等五个片区棚户区改造项目资本金</t>
  </si>
  <si>
    <t>易地扶贫搬迁规范户县级补助资金</t>
  </si>
  <si>
    <t>污染防治专项经费</t>
  </si>
  <si>
    <t>农业产业专项资金</t>
  </si>
  <si>
    <t>保障性住房项目</t>
  </si>
  <si>
    <t>政府性基金预算小计</t>
  </si>
  <si>
    <t>一、国有土地使用权出让收入安排的支出</t>
  </si>
  <si>
    <t>征地和拆迁补偿及土地开发等支出</t>
  </si>
  <si>
    <t>其他支出（镇村道路）</t>
  </si>
  <si>
    <t>二、债务付息支出</t>
  </si>
  <si>
    <t>附表四：</t>
  </si>
  <si>
    <t>2018年县本级重点建设项目支出预算拟调整情况表</t>
  </si>
  <si>
    <t xml:space="preserve">                                                               单位：万元</t>
  </si>
  <si>
    <t>项     目</t>
  </si>
  <si>
    <t>县财政    投资总额</t>
  </si>
  <si>
    <t>县本级预算安排数</t>
  </si>
  <si>
    <t>拟安排支出渠道</t>
  </si>
  <si>
    <t>备     注</t>
  </si>
  <si>
    <t>一般公共   预算支出</t>
  </si>
  <si>
    <t>政府性基金</t>
  </si>
  <si>
    <t>置换债券支   出</t>
  </si>
  <si>
    <t>专款支出</t>
  </si>
  <si>
    <t>合     计</t>
  </si>
  <si>
    <t>市政及城市创建项目</t>
  </si>
  <si>
    <t>社会事业与民生建设项目</t>
  </si>
  <si>
    <t>乡村振兴建设项目</t>
  </si>
  <si>
    <t>园区基础设施建设项目</t>
  </si>
  <si>
    <t>建设项目其他费用</t>
  </si>
  <si>
    <t>一、2017年及以前年度财投项目</t>
  </si>
  <si>
    <t>（一）市政及城市创建项目</t>
  </si>
  <si>
    <t>1.市政建设项目</t>
  </si>
  <si>
    <t>西新区靖安路市政工程（绿化亮化）</t>
  </si>
  <si>
    <t>阳光家园街道办事处装修工程</t>
  </si>
  <si>
    <t>文化广场建设项目</t>
  </si>
  <si>
    <t>文化广场设施设备配置项目</t>
  </si>
  <si>
    <t>清华路西段市政工程</t>
  </si>
  <si>
    <t>龙山路市政工程N1标段</t>
  </si>
  <si>
    <t>龙山路市政工程N2标段</t>
  </si>
  <si>
    <t>龙山路市政工程N4标段</t>
  </si>
  <si>
    <t>林荫路电力和弱电迁改工程</t>
  </si>
  <si>
    <t>林荫路和统万路改造工程</t>
  </si>
  <si>
    <t>龙升路排水工程</t>
  </si>
  <si>
    <t>移动式公厕购置项目</t>
  </si>
  <si>
    <t>2013年城区生活巷道改造工程</t>
  </si>
  <si>
    <t>2016年城区居民生活巷道改造工程</t>
  </si>
  <si>
    <t>2.城市绿化亮化项目</t>
  </si>
  <si>
    <t>火车站进站道路路灯安装工程</t>
  </si>
  <si>
    <t>靖杨路亮化工程二期</t>
  </si>
  <si>
    <t>西新区市政道路路灯安装工程</t>
  </si>
  <si>
    <t>城区绿化提升工程-人民路绿化带</t>
  </si>
  <si>
    <t>城区绿化提升工程-长庆路南绿化</t>
  </si>
  <si>
    <t>城区绿化提升工程-南关石油公司街头绿地、老年活动广场</t>
  </si>
  <si>
    <t>城区绿化提升工程-南环路转盘绿化</t>
  </si>
  <si>
    <t>城区绿化提升工程-民乐园广场绿化</t>
  </si>
  <si>
    <t>城区绿化提升工程-城区绿化补植</t>
  </si>
  <si>
    <t>城区绿化提升工程-人民路转盘绿化</t>
  </si>
  <si>
    <t>龙山路亮化工程</t>
  </si>
  <si>
    <t>（二）社会事业与民生建设项目</t>
  </si>
  <si>
    <t>1.教育事业建设项目</t>
  </si>
  <si>
    <t>2012—2013年教育基础设施建设项目前期费用</t>
  </si>
  <si>
    <t>北郊九年制学校教学设备</t>
  </si>
  <si>
    <t>第八小学附属工程及操场建设</t>
  </si>
  <si>
    <t>第八小学教学楼</t>
  </si>
  <si>
    <t>第八小学教学设备</t>
  </si>
  <si>
    <t>第八小学取暖设施设备</t>
  </si>
  <si>
    <t>第八小学综合楼</t>
  </si>
  <si>
    <t>第六小学学生课桌凳项目</t>
  </si>
  <si>
    <t>第三幼儿园厨房设备</t>
  </si>
  <si>
    <t>第十八幼儿园枣刺梁建设</t>
  </si>
  <si>
    <t>第十二小学办公楼装修工程（党校）</t>
  </si>
  <si>
    <t>第十二小学附属工程</t>
  </si>
  <si>
    <t>第十二小学附属工程（党校）</t>
  </si>
  <si>
    <t>第十二小学教学楼（党校）</t>
  </si>
  <si>
    <t>第十六幼儿园（惠民苑）建设</t>
  </si>
  <si>
    <t>第十三小学厨房设备</t>
  </si>
  <si>
    <t>第十三小学天然气配套项目</t>
  </si>
  <si>
    <t>第十四小学建设工程</t>
  </si>
  <si>
    <t>第十五小学二期工程N1标段</t>
  </si>
  <si>
    <t>第十五小学二期工程N2标段</t>
  </si>
  <si>
    <t>第十五小学二期工程N3标段</t>
  </si>
  <si>
    <t>第十五小学二期工程N4标段</t>
  </si>
  <si>
    <t>第十五小学二期工程N5标段</t>
  </si>
  <si>
    <t>第十五小学新建工程N1标段</t>
  </si>
  <si>
    <t>第十五小学新建工程N2标段</t>
  </si>
  <si>
    <t>第十小学学生课桌凳项目</t>
  </si>
  <si>
    <t>第十一小取暖设备</t>
  </si>
  <si>
    <t>第十一幼儿园建设</t>
  </si>
  <si>
    <t>第十幼儿园建设</t>
  </si>
  <si>
    <t>第五小学学生课桌凳项目</t>
  </si>
  <si>
    <t>第五幼儿园宁条梁二幼建设</t>
  </si>
  <si>
    <t>东坑镇沙渠幼儿园建设</t>
  </si>
  <si>
    <t>东坑镇沙渠幼儿园幼教设备</t>
  </si>
  <si>
    <t>金华路小学1#2#教学楼与敞廊（一期N1)</t>
  </si>
  <si>
    <t>金华路小学二期工程N2标段</t>
  </si>
  <si>
    <t>金华路小学二期工程N3标段</t>
  </si>
  <si>
    <t>金华路小学锅炉、大门、围墙工程</t>
  </si>
  <si>
    <t>金华路小学综合楼（一期N2)</t>
  </si>
  <si>
    <t>靖边三中西围墙加固工程</t>
  </si>
  <si>
    <t>靖边中学综合楼</t>
  </si>
  <si>
    <t>靖中文化艺术体育中心</t>
  </si>
  <si>
    <t>六小综合教学楼</t>
  </si>
  <si>
    <t>龙洲移民区幼儿园建设</t>
  </si>
  <si>
    <t>宁条梁中心幼儿园建设</t>
  </si>
  <si>
    <t>七幼保育楼建设</t>
  </si>
  <si>
    <t>三小操场</t>
  </si>
  <si>
    <t>三幼室内工程</t>
  </si>
  <si>
    <t>三幼室外工程</t>
  </si>
  <si>
    <t>三中公寓楼建设</t>
  </si>
  <si>
    <t>三中消防设施建设</t>
  </si>
  <si>
    <t>十八幼儿园取暖设备</t>
  </si>
  <si>
    <t>十八幼儿园幼教设备</t>
  </si>
  <si>
    <t>十九幼儿园（龙洲甘沟移民区）取暖设备</t>
  </si>
  <si>
    <t>十九幼儿园（龙洲甘沟移民区）幼教设备</t>
  </si>
  <si>
    <t>十六幼儿园厨房设备</t>
  </si>
  <si>
    <t>十六幼儿园幼教设备</t>
  </si>
  <si>
    <t>四小综合楼</t>
  </si>
  <si>
    <t>五小操场</t>
  </si>
  <si>
    <t>小河九年制学校宿舍楼</t>
  </si>
  <si>
    <t>杨桥畔九年制学校操场</t>
  </si>
  <si>
    <t>寨山一小和靖边三小围墙建设工程</t>
  </si>
  <si>
    <t>2.文广事业建设项目</t>
  </si>
  <si>
    <t>改造微波传输设备</t>
  </si>
  <si>
    <t>惠中权旧居和老县委旧址维修改造工程</t>
  </si>
  <si>
    <t>龙洲丹霞景区基础设施建设工程N1标段</t>
  </si>
  <si>
    <t>龙洲丹霞景区基础设施建设工程N2标段</t>
  </si>
  <si>
    <t>清凉寺保护性维修工程</t>
  </si>
  <si>
    <t>清凉寺保护性维修工程（二期）</t>
  </si>
  <si>
    <t>天赐湾革命旧居维修项目N1标段</t>
  </si>
  <si>
    <t>统万城临时游客服务中心</t>
  </si>
  <si>
    <t>文化馆、图书馆维修改造项目N1标段</t>
  </si>
  <si>
    <t>文化馆、图书馆维修改造项目N2标段</t>
  </si>
  <si>
    <t>小河革命旧址沿河公园绿化工程</t>
  </si>
  <si>
    <t>小河清凉寺抢救性维修项目工程环境整治项目</t>
  </si>
  <si>
    <t>烟墩山道路改造和机房扩建工程</t>
  </si>
  <si>
    <t>影剧院升级改造工程N1标段</t>
  </si>
  <si>
    <t>影剧院升级改造工程N2标段</t>
  </si>
  <si>
    <t>影剧院升级改造工程N3标段</t>
  </si>
  <si>
    <t>3.医疗卫生事业建设项目</t>
  </si>
  <si>
    <t>中医院治未病楼和传梁科楼</t>
  </si>
  <si>
    <t>妇保院迁建项目一期工程</t>
  </si>
  <si>
    <t>妇保院迁建项目二期附属工程</t>
  </si>
  <si>
    <t>妇保院迁建项目二期弱电工程</t>
  </si>
  <si>
    <t>妇保院迁建项目二期手术室净化工程</t>
  </si>
  <si>
    <t>4.社会保障建设项目</t>
  </si>
  <si>
    <t>靖边县儿童福利院</t>
  </si>
  <si>
    <t>东坑中心敬老院消防改造工程</t>
  </si>
  <si>
    <t>殡仪服务中心</t>
  </si>
  <si>
    <t>5.政法基础设施建设项目</t>
  </si>
  <si>
    <t>公安局业务技术用房</t>
  </si>
  <si>
    <t>检察院办案用房和专业技术用房</t>
  </si>
  <si>
    <t>平安靖边安防一期改造工程</t>
  </si>
  <si>
    <t>新区及林荫路交通安全设施建设工程</t>
  </si>
  <si>
    <t>龙山路交通安全设施建设工程</t>
  </si>
  <si>
    <t>东坑镇交通安全设施建设工程</t>
  </si>
  <si>
    <t>武警中队围墙维修加固工程</t>
  </si>
  <si>
    <t>5.其他基础设施建设项目</t>
  </si>
  <si>
    <t>发改局垃圾填埋场</t>
  </si>
  <si>
    <t>行政服务中心装修工程</t>
  </si>
  <si>
    <t>行政服务中心机房设备采购项目</t>
  </si>
  <si>
    <t>行政服务中心行政审批软件采购项目</t>
  </si>
  <si>
    <t>行政服务中心办公电子设备采购项目</t>
  </si>
  <si>
    <t>行政服务中心办公家具采购项目</t>
  </si>
  <si>
    <t>（三）乡村振兴建设项目</t>
  </si>
  <si>
    <t>1.农业项目</t>
  </si>
  <si>
    <t>农业产业示范推广项目</t>
  </si>
  <si>
    <t>农机推广和购机补贴项目</t>
  </si>
  <si>
    <t>农村安全饮水工程</t>
  </si>
  <si>
    <t>科技示范推广项目</t>
  </si>
  <si>
    <t>良种繁育和畜产体系建设等项目</t>
  </si>
  <si>
    <t>供销流通体系建设项目</t>
  </si>
  <si>
    <t>新品种、新技术引进推广项目</t>
  </si>
  <si>
    <t>2.林业项目</t>
  </si>
  <si>
    <t>五台森林公园大兴广场雕塑项目</t>
  </si>
  <si>
    <t>五台森林公园博物馆广场雕塑项目</t>
  </si>
  <si>
    <t>五台森林公园打井工程</t>
  </si>
  <si>
    <t>五台森林公园防火物资库、围墙和道路等建设项目N1标段</t>
  </si>
  <si>
    <t>五台森林公园防火物资库、围墙和道路等建设项目N2标段</t>
  </si>
  <si>
    <t>五台森林公园防火物资库、围墙和道路等建设项目N3标段</t>
  </si>
  <si>
    <t>五台森林公园人工湖等建设项目III标（观景阁）</t>
  </si>
  <si>
    <t>五台森林公园人工湖等建设项目II标（休闲广场）</t>
  </si>
  <si>
    <t>五台森林公园人工湖等建设项目I标（烽火台）</t>
  </si>
  <si>
    <t>五台森林公园人工湖等建设项目VII标（生肖园）</t>
  </si>
  <si>
    <t>五台森林公园人工湖等建设项目VI标（风雨廊）</t>
  </si>
  <si>
    <t>五台森林公园人工湖假山水景大型喷雾设备和注水管网等项目N1标段</t>
  </si>
  <si>
    <t>五台森林公园人工湖假山水景大型喷雾设备和注水管网等项目N2标段</t>
  </si>
  <si>
    <t>五台森林公园至海则畔移民二区道路（金园路）</t>
  </si>
  <si>
    <t>主干道两侧人行道铺设（调整为博物馆附属用房道路）</t>
  </si>
  <si>
    <t>3.道路建设项目</t>
  </si>
  <si>
    <t>龙洲至青阳岔公路大桥水毁重建工程</t>
  </si>
  <si>
    <t>小河会议旧址至清凉寺旅游路</t>
  </si>
  <si>
    <t>龙洲乡甘沟移民村道路</t>
  </si>
  <si>
    <t>李家坬至刘家峁通村公路</t>
  </si>
  <si>
    <t>清水河至小河道路N1标段</t>
  </si>
  <si>
    <t>清水河至小河道路N2标段</t>
  </si>
  <si>
    <t>红墩界至统万城旅游道路</t>
  </si>
  <si>
    <t>307国道至小河巨浪村通村公路</t>
  </si>
  <si>
    <t>掌高兔至黄柏刺湾道路</t>
  </si>
  <si>
    <t>野马梁至淌河湾公路</t>
  </si>
  <si>
    <t>高峰至阳畔通村公路</t>
  </si>
  <si>
    <t>新城至韩家沟道路</t>
  </si>
  <si>
    <t>阳坪至桃树峁道路</t>
  </si>
  <si>
    <t>马宁至城河道路</t>
  </si>
  <si>
    <t>天赐湾至毛主席旧居（椿树湾段）旅游道路</t>
  </si>
  <si>
    <t>4.其他基础设施建设项目</t>
  </si>
  <si>
    <t>东坑镇农网升级改造基础工程</t>
  </si>
  <si>
    <t>东坑镇垃圾填埋场</t>
  </si>
  <si>
    <t>东坑镇污水处理场管网工程N4标段</t>
  </si>
  <si>
    <t>东坑镇新区富强路市政工程N2标段</t>
  </si>
  <si>
    <t>东坑镇雨污管网建设项目</t>
  </si>
  <si>
    <t>海则滩公厕建设</t>
  </si>
  <si>
    <t>海则滩掌海路建设工程</t>
  </si>
  <si>
    <t>高家沟办公楼附属设施维修工程</t>
  </si>
  <si>
    <t>周河街道改造工程</t>
  </si>
  <si>
    <t>席麻湾街道改造工程</t>
  </si>
  <si>
    <t>中山涧镇排污排洪管道维修工程</t>
  </si>
  <si>
    <t>东坑保障性住房幸福家园室外消防安装工程</t>
  </si>
  <si>
    <t>海则滩街道改造工程</t>
  </si>
  <si>
    <t>周河九年制学校学生宿舍楼</t>
  </si>
  <si>
    <t>青阳岔镇青龙路路肩硬化工程</t>
  </si>
  <si>
    <t>杨米涧垃圾填埋场</t>
  </si>
  <si>
    <t>宁条梁镇东街改造工程</t>
  </si>
  <si>
    <t>村级组织活动场所建设项目</t>
  </si>
  <si>
    <t>“新苑小区”保障性住房建设项目</t>
  </si>
  <si>
    <t>（四）园区基础设施建设项目</t>
  </si>
  <si>
    <t>农业园区市政道路绿化项目</t>
  </si>
  <si>
    <t>6#公租房室内装修项目</t>
  </si>
  <si>
    <t>农业园区交通岛附属道路工程</t>
  </si>
  <si>
    <t>农业园区交通广场</t>
  </si>
  <si>
    <t>能化产业园区环园道路建设项目</t>
  </si>
  <si>
    <t>综合业务楼内庭院绿化和管委会污水主管道工程</t>
  </si>
  <si>
    <t>真空镀镆玻璃厂土方平衡工程</t>
  </si>
  <si>
    <t>企业培训中心辅助设施建设</t>
  </si>
  <si>
    <t>中小企业污水处理场建设工程</t>
  </si>
  <si>
    <t>污水处理厂管网建设工程N1标段</t>
  </si>
  <si>
    <t>污水处理厂管网建设工程N2标段</t>
  </si>
  <si>
    <t>（五）建设项目其他费用</t>
  </si>
  <si>
    <t>1.住建局</t>
  </si>
  <si>
    <t>2013年项目前期费</t>
  </si>
  <si>
    <t>2014年项目前期费</t>
  </si>
  <si>
    <t>2015年重点建设项目前期费</t>
  </si>
  <si>
    <t>2016年重点建设项目前期费</t>
  </si>
  <si>
    <t>2.教育局</t>
  </si>
  <si>
    <t>2017年重点建设项目前期费</t>
  </si>
  <si>
    <t>3.其他单位</t>
  </si>
  <si>
    <t>周河九年制学校学生宿舍楼监理费</t>
  </si>
  <si>
    <t>中医院等5个项目监理费</t>
  </si>
  <si>
    <t>儿童福利院等5个项目监理费</t>
  </si>
  <si>
    <t>体育办2016年重点建设项目前期费</t>
  </si>
  <si>
    <t>检察院2016年重点建设项目前期费</t>
  </si>
  <si>
    <t>能化产业园区规划编制费</t>
  </si>
  <si>
    <t>二、2018年发改项目</t>
  </si>
  <si>
    <t>公共租赁住房装修工程(阳光家园F2)</t>
  </si>
  <si>
    <t>总投资1135万元</t>
  </si>
  <si>
    <t>东二环和人民东路排水工程</t>
  </si>
  <si>
    <t>总投资1203万元</t>
  </si>
  <si>
    <t>龙山路文化墙</t>
  </si>
  <si>
    <t>中标价459.45万元</t>
  </si>
  <si>
    <t>包茂高速靖边东出口（龙山路）公园</t>
  </si>
  <si>
    <t>总投资978.06万元</t>
  </si>
  <si>
    <t>城市其他文化墙建设</t>
  </si>
  <si>
    <t>总投资500万元</t>
  </si>
  <si>
    <t>高速出口东南西雕塑</t>
  </si>
  <si>
    <t>南环路、文化路、东大街桥栏杆更换工程</t>
  </si>
  <si>
    <t>总投资290万元</t>
  </si>
  <si>
    <t>城市绿化景观提升工程（含设计费100万元）</t>
  </si>
  <si>
    <t>总投资1500万元</t>
  </si>
  <si>
    <t>寨山三叉路口改造工程</t>
  </si>
  <si>
    <t>总投资1500万元，中省市预计补助1000万元，县财政投资500万元</t>
  </si>
  <si>
    <t>靖边县总规修编</t>
  </si>
  <si>
    <t>公共租赁住房装修工程(惠民苑A3、A4、B1)</t>
  </si>
  <si>
    <t>总投资2550万元</t>
  </si>
  <si>
    <t>人行道改造</t>
  </si>
  <si>
    <t>总投资100万元</t>
  </si>
  <si>
    <t>公厕维修维护</t>
  </si>
  <si>
    <t>枣刺梁移民社区至民生路延伸段市政工程</t>
  </si>
  <si>
    <t>总投资2900万元，中省市预计补助2640万元，县财政投资260万元</t>
  </si>
  <si>
    <t>靖杨路绿化改造工程</t>
  </si>
  <si>
    <t>总投资550万元</t>
  </si>
  <si>
    <t>靖中文化艺术体育中心室内外装修工程</t>
  </si>
  <si>
    <t>总投资120万元</t>
  </si>
  <si>
    <t>职中消防动力中心</t>
  </si>
  <si>
    <t>东坑中学操场</t>
  </si>
  <si>
    <t>总投资400万元，中省市预计补助300万元，县财政投资100万元</t>
  </si>
  <si>
    <t>第五中学操场N1标段</t>
  </si>
  <si>
    <t>中标价459.22万元，中省市预计补助409.22万元，县财政投资50万元</t>
  </si>
  <si>
    <t>第五中学操场N2标段</t>
  </si>
  <si>
    <t>中标价248.6万元，中省市预计补助198.6万元，县财政投资50万元</t>
  </si>
  <si>
    <t>新区幼儿园</t>
  </si>
  <si>
    <t>总投资800万元，中省市预计补助600万元，县财政投资200万元</t>
  </si>
  <si>
    <t>育才路幼儿园</t>
  </si>
  <si>
    <t>龙升路幼儿园</t>
  </si>
  <si>
    <t>第十五幼儿园</t>
  </si>
  <si>
    <t>总投资455万元，中省市预计补助340万元，县财政投资115万元</t>
  </si>
  <si>
    <t>新区阳光家园幼儿园</t>
  </si>
  <si>
    <t>总投资600万元，中省市预计补助600万元</t>
  </si>
  <si>
    <t>北大街幼儿园</t>
  </si>
  <si>
    <t>北郊幼儿园</t>
  </si>
  <si>
    <t>红墩界第二幼儿园</t>
  </si>
  <si>
    <t>总投资150万元，中省市预计补助150万元</t>
  </si>
  <si>
    <t>靖边第八幼儿园项目</t>
  </si>
  <si>
    <t>总投资250万元，中省市预计补助250万元</t>
  </si>
  <si>
    <t>靖边第四幼儿园新建综合楼项目</t>
  </si>
  <si>
    <t>总投资145万元，中省市预计补助145万元</t>
  </si>
  <si>
    <t>宁条梁镇中学操场二期工程</t>
  </si>
  <si>
    <t>总投资262万元，中省市预计补助162万元，县财政投资100万元</t>
  </si>
  <si>
    <t>第十二小学操场建设项目</t>
  </si>
  <si>
    <t>总投资300万元，中省市预计补助200万元，县财政投资100万元</t>
  </si>
  <si>
    <t>靖边四中操场维修</t>
  </si>
  <si>
    <t>总投资146万元，中省市预计补助146万元</t>
  </si>
  <si>
    <t>第三小学综合实验楼</t>
  </si>
  <si>
    <t>中标价793.2万元，中省市预计补助393.2万元，县财政投资400万元</t>
  </si>
  <si>
    <t>寨山一小教学楼N1标段</t>
  </si>
  <si>
    <t>中标价484.63万元，全部为中省市补助资金</t>
  </si>
  <si>
    <t>寨山一小教学楼N2标段</t>
  </si>
  <si>
    <t>中标价483.76万元，全部为中省市补助资金</t>
  </si>
  <si>
    <t>二中综合楼、地下管网、消防等附属工程</t>
  </si>
  <si>
    <t>金华路小学二期N1标段（地下车库及操场）</t>
  </si>
  <si>
    <t>总投资1400万元，中省市预计补助1200万元，县财政投资200万元</t>
  </si>
  <si>
    <t>金华路小学三期工程</t>
  </si>
  <si>
    <t>租赁改造王贵子校为二中分校项目</t>
  </si>
  <si>
    <t>总投资300万元</t>
  </si>
  <si>
    <t>靖边三中教学楼维修</t>
  </si>
  <si>
    <t>总投资200万元，中省市预计补助200万元</t>
  </si>
  <si>
    <t>靖边双伙场小学教学用房</t>
  </si>
  <si>
    <t>县委党校置换迁建项目（十八小）</t>
  </si>
  <si>
    <t>总投资2429.99万元，其他429.99万元，县财政投资2000万元</t>
  </si>
  <si>
    <t>县委党校置换迁建项目室外工程</t>
  </si>
  <si>
    <t>总投资380万元</t>
  </si>
  <si>
    <t>靖边县第十八小学装修及设备采购项目</t>
  </si>
  <si>
    <t>总投资1187万元，中省市预计补助887万元，县财政投资300万元</t>
  </si>
  <si>
    <t>烟墩山广播电视发射台维修保护项目</t>
  </si>
  <si>
    <t>中标价119.86万元，中省市预计补助100万元，县财政投资19.86万元</t>
  </si>
  <si>
    <t>梁镇冯记油坊维修改造工程</t>
  </si>
  <si>
    <t>总投资220万元，中省市预计补助80万元，其他90万元，县财政投资50万元</t>
  </si>
  <si>
    <t>梁镇电影院维修改造工程</t>
  </si>
  <si>
    <t>总投资200万元，其他50万元，县财政投资150万元</t>
  </si>
  <si>
    <t>靖边县人民医院改造工程（含门诊楼及附属用房建设工程）</t>
  </si>
  <si>
    <t>总投资1240万元，中省市预计补助1040万元，县财政投资200万元</t>
  </si>
  <si>
    <t>席麻湾镇卫生院建设工程</t>
  </si>
  <si>
    <t>总投资458万元，中省市预计补助348万元，县财政投资110万元</t>
  </si>
  <si>
    <t>镇靖镇卫生院危房改造</t>
  </si>
  <si>
    <t>总投资206万元，中省市预计补助146万元，县财政投资60万元</t>
  </si>
  <si>
    <t>社区日间照料中心</t>
  </si>
  <si>
    <t>总投资150万元，中省市预计补助120万元，县财政投资30万元</t>
  </si>
  <si>
    <t>海则滩敬老院附属工程</t>
  </si>
  <si>
    <t>结算价326.18万元</t>
  </si>
  <si>
    <t>审判法庭建设工程</t>
  </si>
  <si>
    <t>中标价2019.57万元，中省市预计补助1570万元，县财政投资512.03万元</t>
  </si>
  <si>
    <t>东坑派出所业务用房尾留工程资金</t>
  </si>
  <si>
    <t>总投资156.84万元</t>
  </si>
  <si>
    <t>龙洲派出所业务用房尾留工程资金</t>
  </si>
  <si>
    <t>总投资100.3万元</t>
  </si>
  <si>
    <t>司法业务用房</t>
  </si>
  <si>
    <t>中标价695万元，中省市预计补助575万元，县财政投资120万元。</t>
  </si>
  <si>
    <t>强制隔离戒毒所室外工程</t>
  </si>
  <si>
    <t>总投资1100万元，中省市预计补助700万元，县财政投资400万元</t>
  </si>
  <si>
    <t>巡特警业务用房及公安局培训基地</t>
  </si>
  <si>
    <t>总投资2100万元，中省市预计补助1400万元，县财政投资700万元</t>
  </si>
  <si>
    <t>公安局业务技术用房综合用房</t>
  </si>
  <si>
    <t>总投资780万元，中省市预计补助500万元，县财政投资280</t>
  </si>
  <si>
    <t>公安业务技术用房室外及附属工程</t>
  </si>
  <si>
    <t>总投资920万元，中省市预计补助700万元，县财政投资220</t>
  </si>
  <si>
    <t>东坑派出所业务用户室外及附属用房工程</t>
  </si>
  <si>
    <t>总投资110万元，中省市预计补助60万元，县财政投资50万元</t>
  </si>
  <si>
    <t>新庄派出所业务用户室外及附属用房工程</t>
  </si>
  <si>
    <t>总投资120万元，中省市预计补助70万元，县财政投资50万元</t>
  </si>
  <si>
    <t>龙洲派出所业务用户室外及附属用房工程</t>
  </si>
  <si>
    <t>总投资85万元，其他35万元，县财政投资50万元</t>
  </si>
  <si>
    <t>张家畔镇基层派出所业务用户室外及附属用房工程</t>
  </si>
  <si>
    <t>公安局技侦业务设备及改造</t>
  </si>
  <si>
    <t>总投资712万元，其他512万元，县财政投资200万元</t>
  </si>
  <si>
    <t>立体化社会治安防控体系</t>
  </si>
  <si>
    <t>总投资800万元</t>
  </si>
  <si>
    <t>城区13条道路标志标线及307国道与新区交叉路口等安全设施</t>
  </si>
  <si>
    <t>总投资720万元</t>
  </si>
  <si>
    <t>龙洲交警中队办公营房建设项目</t>
  </si>
  <si>
    <t>总投资280万元</t>
  </si>
  <si>
    <t>事故多发路段交通安全设施与城区创建交通提升</t>
  </si>
  <si>
    <t>交警乡镇营房建设项目</t>
  </si>
  <si>
    <r>
      <rPr>
        <sz val="12"/>
        <color rgb="FF000000"/>
        <rFont val="新宋体"/>
        <charset val="134"/>
      </rPr>
      <t>城乡社区和单位内部治安防控网（</t>
    </r>
    <r>
      <rPr>
        <sz val="12"/>
        <color rgb="FFFF0000"/>
        <rFont val="新宋体"/>
        <charset val="134"/>
      </rPr>
      <t>政法委</t>
    </r>
    <r>
      <rPr>
        <sz val="12"/>
        <color rgb="FF000000"/>
        <rFont val="新宋体"/>
        <charset val="134"/>
      </rPr>
      <t>）</t>
    </r>
  </si>
  <si>
    <t>检察院附属工程</t>
  </si>
  <si>
    <t>总投资130万元</t>
  </si>
  <si>
    <t>司法业务用房附属工程</t>
  </si>
  <si>
    <t>总投资200万元</t>
  </si>
  <si>
    <t>6.其他基础设施建设项目</t>
  </si>
  <si>
    <t>牛玉琴党员示范基地</t>
  </si>
  <si>
    <t>总投资2152万元，中省市预计补助1652万，县财政投资500万元</t>
  </si>
  <si>
    <t xml:space="preserve">靖边县综合档案馆建设项目
</t>
  </si>
  <si>
    <t>总投资1800万元，中省市预计补助1450万元，县财政投资350万元</t>
  </si>
  <si>
    <t>食品药品检测中心</t>
  </si>
  <si>
    <t>靖边县妇女儿童活动中心及少年宫维修改造项目</t>
  </si>
  <si>
    <t>总投资600万元，中省市预计补助400万元，县财政投资200万元</t>
  </si>
  <si>
    <t>靖边县气象观测站建设</t>
  </si>
  <si>
    <t>总投资956.15万元，中省市预计补助400万元，其他356.15万元，县财政投资200万元</t>
  </si>
  <si>
    <t>标准化人影作业点</t>
  </si>
  <si>
    <t>总投资136万元，中省市预计补助16万元，县财政投资120万元</t>
  </si>
  <si>
    <t>汽车摩托交易中心</t>
  </si>
  <si>
    <t>产业体系建设</t>
  </si>
  <si>
    <t>总投资255万元，中省市预计补助105万元，其他100万元，县财政投资50万元</t>
  </si>
  <si>
    <t>生产体系建设</t>
  </si>
  <si>
    <t>总投资1305万元，中省市预计补助770万元，其他440万元，县财政投资95万元</t>
  </si>
  <si>
    <t>农业经营体系建设</t>
  </si>
  <si>
    <t>总投资130万元，中省市预计补助90万元，县财政投资40万元</t>
  </si>
  <si>
    <t>市场营销体系建设</t>
  </si>
  <si>
    <t>总投资3340元，中省市预计补助2000万元，其他1040万元，县财政投资300万元</t>
  </si>
  <si>
    <t>服务体系建设</t>
  </si>
  <si>
    <t>总投资75万元</t>
  </si>
  <si>
    <t>执法保障体系建设</t>
  </si>
  <si>
    <t>总投资10万元</t>
  </si>
  <si>
    <t>（2）畜牧局</t>
  </si>
  <si>
    <t>畜禽良种繁育体系建设项目</t>
  </si>
  <si>
    <t>总投资55万元</t>
  </si>
  <si>
    <t>畜禽标准化养殖示范体系建设项目</t>
  </si>
  <si>
    <t>总投资120万元，其他60万元，县财政投资60万元</t>
  </si>
  <si>
    <t>动物疫病防控体系建设项目</t>
  </si>
  <si>
    <t>总投资140万元，其他130万元，县财政投资10万元</t>
  </si>
  <si>
    <t>畜产品质量体系建设项目</t>
  </si>
  <si>
    <t>总投资35万元，其他30万元，县财政投资5万元</t>
  </si>
  <si>
    <t>饲草饲料体系建设项目</t>
  </si>
  <si>
    <t>总投资20万元</t>
  </si>
  <si>
    <t>国营种畜场建设项目</t>
  </si>
  <si>
    <t>总投资100万元，其他80万元，县财政投资20万元</t>
  </si>
  <si>
    <t>畜牧产业提质增效</t>
  </si>
  <si>
    <t>总投资30万元</t>
  </si>
  <si>
    <t>（3）农机局</t>
  </si>
  <si>
    <t>现代农业园区及农机专业合作社建设</t>
  </si>
  <si>
    <t>总投资1000万元，其他960万元，县财政投资40万元</t>
  </si>
  <si>
    <t>重大农机项目资金配套</t>
  </si>
  <si>
    <t>总投资50万元，中省市预计补助30万元，县财政投资20万元</t>
  </si>
  <si>
    <t>新机具、新技术引进示范推广</t>
  </si>
  <si>
    <t>总投资95万元，其他30万元，县财政投65万元</t>
  </si>
  <si>
    <t>农机技术推广及插膜机推广</t>
  </si>
  <si>
    <t>总投资45万元</t>
  </si>
  <si>
    <t>（4）发改局</t>
  </si>
  <si>
    <t>海则畔移民一区基本农田改造提升工程</t>
  </si>
  <si>
    <t>冯家峁低产林改造二期项目N1标段</t>
  </si>
  <si>
    <t>中标价242.37万元</t>
  </si>
  <si>
    <t>冯家峁低产林改造二期项目N2标段</t>
  </si>
  <si>
    <t>中标价234.44万元</t>
  </si>
  <si>
    <t>以工代赈建设项目</t>
  </si>
  <si>
    <t>太阳能路灯安装</t>
  </si>
  <si>
    <t>总投资100万元，中省市预计补助50万元，县财政投资50万元</t>
  </si>
  <si>
    <t>（5）科技局</t>
  </si>
  <si>
    <t>引领带动全县马铃薯标准化生产水平提升项目</t>
  </si>
  <si>
    <t>总投资50万元，其他30万元，县财政投20万元</t>
  </si>
  <si>
    <t>科技示范园建设项目</t>
  </si>
  <si>
    <t>农作物新优品种引进与试验示范种植项目</t>
  </si>
  <si>
    <t>扶持民营科技企业发展项目</t>
  </si>
  <si>
    <t>总投资230万元，其他200万元，县财政投30万元</t>
  </si>
  <si>
    <t>榆林市科技特派员创业行动工程项目</t>
  </si>
  <si>
    <t>总投资70万元，其他40元，县财政投30万元</t>
  </si>
  <si>
    <t>靖边县众创空间建设项目</t>
  </si>
  <si>
    <t>总投资52万元，其他32元，县财政投资20万元</t>
  </si>
  <si>
    <t>（6）供销社</t>
  </si>
  <si>
    <t>供销专业合作社建设项目</t>
  </si>
  <si>
    <t>总投资400万元</t>
  </si>
  <si>
    <t>（7）寿光办事处</t>
  </si>
  <si>
    <t>驻寿光办良种引进项目</t>
  </si>
  <si>
    <t>（8）财政局</t>
  </si>
  <si>
    <t>农业综合开发项目</t>
  </si>
  <si>
    <t>总投资2409.11万元，中省市预计补助1300万元，其他849.11万元，县财政投资260万元</t>
  </si>
  <si>
    <t>企业绿化基地输水管网工程</t>
  </si>
  <si>
    <t>中标价78.1万元</t>
  </si>
  <si>
    <t>307国道“五台-小河”段绿化提升改造N1标段</t>
  </si>
  <si>
    <t>中标价298.67万元</t>
  </si>
  <si>
    <t>307国道“五台-小河”段绿化提升改造N2标段</t>
  </si>
  <si>
    <t>中标价287.67万元</t>
  </si>
  <si>
    <t>307国道“五台-小河”段绿化提升改造N3标段</t>
  </si>
  <si>
    <t>中标价321.52万元</t>
  </si>
  <si>
    <t>307国道“五台-小河”段绿化提升改造N4标段</t>
  </si>
  <si>
    <t>中标价366.68万元</t>
  </si>
  <si>
    <t>307国道“五台-小河”段绿化提升改造N5标段</t>
  </si>
  <si>
    <t>中标价474.37万元</t>
  </si>
  <si>
    <t>乌云山道观绿化工程</t>
  </si>
  <si>
    <t>中标价77.66万元</t>
  </si>
  <si>
    <t>天赐湾毛主席旧居道路绿化</t>
  </si>
  <si>
    <t>中标价227.53万元</t>
  </si>
  <si>
    <t>张巴路柳树湾林场段绿化</t>
  </si>
  <si>
    <t>总投资367万元</t>
  </si>
  <si>
    <t>全民义务植树</t>
  </si>
  <si>
    <t>城南生态屏障建设工程</t>
  </si>
  <si>
    <t>清水河至小河旅游道路绿化</t>
  </si>
  <si>
    <t>总投资350万元</t>
  </si>
  <si>
    <t>防火营房储备库、瞭望塔</t>
  </si>
  <si>
    <t>野生动物救助点</t>
  </si>
  <si>
    <t>中标价60万元</t>
  </si>
  <si>
    <t>造林大户刘继忠造林项目</t>
  </si>
  <si>
    <t>28条通村公路生态扶贫绿化</t>
  </si>
  <si>
    <t>总投资1600万元</t>
  </si>
  <si>
    <t>龙山路南环路绿化改造提升工程</t>
  </si>
  <si>
    <t>3.精准项目</t>
  </si>
  <si>
    <t>精准扶贫项目</t>
  </si>
  <si>
    <t>其中：产业扶贫3045万元，安全饮水1515.5万元，危房改造531.5万元，电力配套400万元，其他50万元。</t>
  </si>
  <si>
    <t>4.其他扶贫项目</t>
  </si>
  <si>
    <t>光伏扶贫</t>
  </si>
  <si>
    <t>海则滩移民二区产业扶贫项目</t>
  </si>
  <si>
    <t>总投资2100万元，中省市预计补助2000万，县财政投资100万元</t>
  </si>
  <si>
    <t>5.其他农村基础设施建设项目</t>
  </si>
  <si>
    <t>黄蒿界镇马季沟三变改革及市场建设工程</t>
  </si>
  <si>
    <t>中山涧农贸综合市场建设工程</t>
  </si>
  <si>
    <t>总投资100万元，其他40万元，县财政投资60万元</t>
  </si>
  <si>
    <t>镇靖镇便民服务业务用房</t>
  </si>
  <si>
    <t>总投资400万元，其他100万元，县财政投资300万元</t>
  </si>
  <si>
    <t>2017年城区居民生活巷道改造工程</t>
  </si>
  <si>
    <t>总投资1000万元，其他300万元，县财政投资700万元</t>
  </si>
  <si>
    <t>2018年城区居民生活巷道改造工程</t>
  </si>
  <si>
    <t>“西涧丹林”景区建设</t>
  </si>
  <si>
    <t>总投资3000万元，其他2700万元，县财政投资300万元</t>
  </si>
  <si>
    <t>高吉人纪念馆和民俗博物馆</t>
  </si>
  <si>
    <t>总投资123.69万元</t>
  </si>
  <si>
    <t>海则滩街道改造项目</t>
  </si>
  <si>
    <t>总投资389万元，中省市预计补助153万元，其他60万元，县财政投资176万元</t>
  </si>
  <si>
    <t>红墩界小城镇测绘规划</t>
  </si>
  <si>
    <t>总投资83万元，其他40万元，县财政投资43万元</t>
  </si>
  <si>
    <t>红墩界市政道路绿化亮化</t>
  </si>
  <si>
    <t>总投资238.8万元</t>
  </si>
  <si>
    <t>小河镇美丽乡镇建设</t>
  </si>
  <si>
    <t>总投资1000万元，中省市预计补助900万元，县财政投资100万元</t>
  </si>
  <si>
    <t>乡村振兴项目</t>
  </si>
  <si>
    <t>总投资1010万元</t>
  </si>
  <si>
    <t>东坑垃圾填埋场后续工程</t>
  </si>
  <si>
    <t>总投资84万元</t>
  </si>
  <si>
    <t>东坑污水处理厂调节池项目</t>
  </si>
  <si>
    <t>总投资37万元，其他12万元，县财政投资25万元</t>
  </si>
  <si>
    <t>东坑污水处理厂后续工程</t>
  </si>
  <si>
    <t>总投资429万元，中省市预计补助329万元，县财政投资100万元</t>
  </si>
  <si>
    <t>水路畔便民服务中心改造</t>
  </si>
  <si>
    <t>中标价49.73万元，其中县财政投资40万元</t>
  </si>
  <si>
    <t>水路畔村委阵地建设项目</t>
  </si>
  <si>
    <t>中标价49.5万元，其中县财政投资25万元</t>
  </si>
  <si>
    <t>物流园区铁路集运站（西）</t>
  </si>
  <si>
    <t>总投资7120万元，其他6120万元，县财政投资1000万元</t>
  </si>
  <si>
    <t>塑料产业园区筹建处前期工作</t>
  </si>
  <si>
    <t>总投资2500万元，中省市1000万元，其他1000万元，县财政投资500万元</t>
  </si>
  <si>
    <t>新能源筹建处办公楼维修项目</t>
  </si>
  <si>
    <t>农业园区马铃薯组培室</t>
  </si>
  <si>
    <t>中标价49.26万元</t>
  </si>
  <si>
    <t>（五）其他费用</t>
  </si>
  <si>
    <t>项目前期费</t>
  </si>
  <si>
    <t>用于相关单位的规划、设计、咨询等费用</t>
  </si>
  <si>
    <t>全民健身活动中心运营费</t>
  </si>
  <si>
    <t>增加国有企业资本金</t>
  </si>
  <si>
    <t>附表五：</t>
  </si>
  <si>
    <t>2018年拟动用预备费安排支出一览表</t>
  </si>
  <si>
    <t>预算单位</t>
  </si>
  <si>
    <t>项目名额</t>
  </si>
  <si>
    <t>金额</t>
  </si>
  <si>
    <t>合计</t>
  </si>
  <si>
    <t>人大办</t>
  </si>
  <si>
    <t>2018年人大代表及工作者外出培训经费</t>
  </si>
  <si>
    <t>政法委</t>
  </si>
  <si>
    <t>扫黑除恶专项斗争宣传及办公设备购置经费</t>
  </si>
  <si>
    <t>政府办</t>
  </si>
  <si>
    <t>行政审批局办公设施设备配置经费</t>
  </si>
  <si>
    <t>巡察办</t>
  </si>
  <si>
    <t>办公设施设备配置经费</t>
  </si>
  <si>
    <t>政协办</t>
  </si>
  <si>
    <t>政协培训、调研及新进人员配备办公设施经费</t>
  </si>
  <si>
    <t>政协委员外出培训经费</t>
  </si>
  <si>
    <t>法制办</t>
  </si>
  <si>
    <t>2018年律师及专家顾问费</t>
  </si>
  <si>
    <t>县委办</t>
  </si>
  <si>
    <t>应急密码通信设备费</t>
  </si>
  <si>
    <t>纪检委</t>
  </si>
  <si>
    <t>监察委留置谈话室改造及办公设施设备配置等经费</t>
  </si>
  <si>
    <t>发改局</t>
  </si>
  <si>
    <t>人民法院民事裁定书的赔偿资金</t>
  </si>
  <si>
    <t>创建办</t>
  </si>
  <si>
    <t>城市创建及集中整治等经费</t>
  </si>
  <si>
    <t>创书办</t>
  </si>
  <si>
    <t>都昌书法作品交流展及《夏风墨韵书香靖边》书法宣传等经费</t>
  </si>
  <si>
    <t>人才交流中心</t>
  </si>
  <si>
    <t>全县就业困难的大学生公开招聘公益性岗位协管员考试经费</t>
  </si>
  <si>
    <t>宗教局</t>
  </si>
  <si>
    <t>开展邪教警示宣传活动经费</t>
  </si>
  <si>
    <t>招商局</t>
  </si>
  <si>
    <t>印制《靖边县投资指南》《靖边县招商引资项目册》及第十三届榆林国际煤炭高端能源化工产业博览会经费</t>
  </si>
  <si>
    <t>机关事务局</t>
  </si>
  <si>
    <t>兴靖公司写字楼租赁费用</t>
  </si>
  <si>
    <t>公安局</t>
  </si>
  <si>
    <t>机关餐厅扩建资金</t>
  </si>
  <si>
    <t>林荫路技防设施恢复工程经费</t>
  </si>
  <si>
    <t>“509”虚开增值税票专案经费</t>
  </si>
  <si>
    <t>打黑除恶专项经费</t>
  </si>
  <si>
    <t>检察院</t>
  </si>
  <si>
    <t>国家人身赔偿金</t>
  </si>
  <si>
    <t>法院</t>
  </si>
  <si>
    <t>执行特困救助经费</t>
  </si>
  <si>
    <t>司法局</t>
  </si>
  <si>
    <t>2018年普法宣传教育经费</t>
  </si>
  <si>
    <t>教育局</t>
  </si>
  <si>
    <t>全县义务阶段学校配发书法知识读本经费</t>
  </si>
  <si>
    <t>靖边中学信息化装备补助资金</t>
  </si>
  <si>
    <t>靖边中学外墙安全隐患整改资金</t>
  </si>
  <si>
    <t>靖边中学会议室改造资金</t>
  </si>
  <si>
    <t>靖边四中校舍维修改造资金</t>
  </si>
  <si>
    <t>办公区搬迁设施设备购置经费</t>
  </si>
  <si>
    <t>新扩建学校“班班通”信息化设备经费</t>
  </si>
  <si>
    <t>2018年特岗教师面试经费</t>
  </si>
  <si>
    <t>体育训练中心</t>
  </si>
  <si>
    <t>参加2018年市中学生运动会经费</t>
  </si>
  <si>
    <t>文广局</t>
  </si>
  <si>
    <t>文广大楼外墙维修及附属设施改造资金</t>
  </si>
  <si>
    <t>讲解员综合能力提升培训经费</t>
  </si>
  <si>
    <t>统万城1600周年探寻千年匈奴文化活动经费</t>
  </si>
  <si>
    <t>文工团</t>
  </si>
  <si>
    <t>赴西安参加靖边商会慰问演出经费</t>
  </si>
  <si>
    <t>《王贵与李香香》参加“陕西第八届艺术节”经费</t>
  </si>
  <si>
    <t>秦腔优秀剧目会演经费</t>
  </si>
  <si>
    <t>民政局</t>
  </si>
  <si>
    <t>2018年扶助政策支持爱心老年公寓运营资金</t>
  </si>
  <si>
    <t>爱心老年公寓贷款贴息补助资金</t>
  </si>
  <si>
    <t>2017年农村住房保险保费补贴资金</t>
  </si>
  <si>
    <t>村级换届选举工作经费</t>
  </si>
  <si>
    <t>中医院</t>
  </si>
  <si>
    <t>彩超诊断仪配套资金</t>
  </si>
  <si>
    <t>卫计局</t>
  </si>
  <si>
    <t>健康扶贫对象免费体检费</t>
  </si>
  <si>
    <t>卫生监督所</t>
  </si>
  <si>
    <t>脱贫攻坚安全饮水检测经费</t>
  </si>
  <si>
    <t>疾控中心</t>
  </si>
  <si>
    <t>2017年感染H7N9禽流感疫情及督导车辆配备经费</t>
  </si>
  <si>
    <t>预防性体检经费</t>
  </si>
  <si>
    <t>尿碘实验室建设经费</t>
  </si>
  <si>
    <t>贫困村水质检测经费</t>
  </si>
  <si>
    <t>食品检测中心</t>
  </si>
  <si>
    <t>食品药品抽检经费</t>
  </si>
  <si>
    <t>畜牧局</t>
  </si>
  <si>
    <t>编制《靖边县畜禽养殖禁养区限养区划定技术方案》经费</t>
  </si>
  <si>
    <t>疑似染病牲畜扑杀及无害化处理经费</t>
  </si>
  <si>
    <t>非洲猪瘟防控经费</t>
  </si>
  <si>
    <t>2018年畜禽养殖区第一批规模养殖场（户）关闭搬迁经费</t>
  </si>
  <si>
    <t>农村供水管理站</t>
  </si>
  <si>
    <t>脱贫攻坚农村饮水安全检测经费</t>
  </si>
  <si>
    <t>农业局</t>
  </si>
  <si>
    <t>2018年蔬菜节短缺经费</t>
  </si>
  <si>
    <t>科技中心</t>
  </si>
  <si>
    <t>科技示范基地建设经费</t>
  </si>
  <si>
    <t>水资办</t>
  </si>
  <si>
    <t>东坑镇沙渠村第四村民小组农田水利工程补助资金</t>
  </si>
  <si>
    <t>河道库坝管理站</t>
  </si>
  <si>
    <t>编制“一河一策”经费</t>
  </si>
  <si>
    <t>环卫所</t>
  </si>
  <si>
    <t>垃圾填埋场基础设施建设经费</t>
  </si>
  <si>
    <t>脱贫攻坚移民办</t>
  </si>
  <si>
    <t>枣刺梁移民区紧急处理污水经费</t>
  </si>
  <si>
    <t>国土局</t>
  </si>
  <si>
    <t>1:10000规划分幅图更新经费</t>
  </si>
  <si>
    <t>2018年城镇基准地价制定和更新调整经费</t>
  </si>
  <si>
    <t>村土地利用总体规划编制经费</t>
  </si>
  <si>
    <t>土地整治规划经费</t>
  </si>
  <si>
    <t>地质环境监测站</t>
  </si>
  <si>
    <t>创建地质灾害防治高标准“十有县”经费</t>
  </si>
  <si>
    <t>平战地质灾害防治技术支撑体系建设经费</t>
  </si>
  <si>
    <t>能化园区</t>
  </si>
  <si>
    <t>垃圾填埋场施工图设计、环评报告进行招投标经费</t>
  </si>
  <si>
    <t>旅游局</t>
  </si>
  <si>
    <t>举办2018“秦直道”越野飞行拉力赛靖边分站赛活动经费</t>
  </si>
  <si>
    <t>举办百名游客靖边县体验行活动经费</t>
  </si>
  <si>
    <t>供销社</t>
  </si>
  <si>
    <t>供销集团公司前期费用</t>
  </si>
  <si>
    <t>统战部</t>
  </si>
  <si>
    <t>米脂县统战部对口帮扶资金</t>
  </si>
  <si>
    <t>天赐湾便民务中心</t>
  </si>
  <si>
    <t>油用牡丹示范基地建设资金</t>
  </si>
  <si>
    <t>天赐湾镇</t>
  </si>
  <si>
    <t>新庄村委会阵地硬化资金</t>
  </si>
  <si>
    <t>王渠则镇</t>
  </si>
  <si>
    <t>2018年首届“黄芥花节”经费</t>
  </si>
  <si>
    <t>周河镇</t>
  </si>
  <si>
    <t>宽幅梯田建设资金</t>
  </si>
  <si>
    <t>镇靖镇</t>
  </si>
  <si>
    <t>枣刺梁村境内防火通道及宾仪馆进场道路路基工程款</t>
  </si>
  <si>
    <t>张畔街道办事处</t>
  </si>
  <si>
    <t>郭家庙村委阵地维修改造资金</t>
  </si>
  <si>
    <t>杨米涧镇</t>
  </si>
  <si>
    <t>美丽乡村建设资金</t>
  </si>
  <si>
    <t>杨桥畔镇</t>
  </si>
  <si>
    <t>偿还历史债务专项资金</t>
  </si>
  <si>
    <t>五里湾便民中心</t>
  </si>
  <si>
    <t>五里湾村宽幅梯田建设资金</t>
  </si>
  <si>
    <t>龙洲镇</t>
  </si>
  <si>
    <t>环卫工作长效机制经费</t>
  </si>
  <si>
    <t>旧办公楼维修改造资金</t>
  </si>
  <si>
    <t>黄蒿界镇</t>
  </si>
  <si>
    <t>马季沟村土地整理项目补助资金</t>
  </si>
  <si>
    <t>东坑镇</t>
  </si>
  <si>
    <t>乌云山道观文圣文化旅游景区部分设施维修改造资金</t>
  </si>
  <si>
    <t>东坑污水处理厂托管运营费用</t>
  </si>
  <si>
    <t>污水处理厂中水收集池租场及安装安全围栏等费用</t>
  </si>
  <si>
    <t>红墩界镇</t>
  </si>
  <si>
    <t>市政道路亮化工程项目资金</t>
  </si>
  <si>
    <t>中山涧镇</t>
  </si>
  <si>
    <t>石窑沟村委会阵地搬迁资金</t>
  </si>
  <si>
    <t>新桥农场</t>
  </si>
  <si>
    <t>办公楼、会议室维修改造等经费</t>
  </si>
  <si>
    <t>化解债务专项资金</t>
  </si>
  <si>
    <t>附表六：</t>
  </si>
  <si>
    <t>2018年政府性基金县级收入拟调整情况表</t>
  </si>
  <si>
    <t>（一）县级基金收入</t>
  </si>
  <si>
    <t>国有土地使用权出让收入</t>
  </si>
  <si>
    <t>城市公用事业附加收入</t>
  </si>
  <si>
    <t>城市基础设施配套费收入</t>
  </si>
  <si>
    <t>污水处理费收入</t>
  </si>
  <si>
    <t>公路路产补偿收入</t>
  </si>
  <si>
    <t>其他收入</t>
  </si>
  <si>
    <t>（二）专项债券收入</t>
  </si>
  <si>
    <t>附表七：</t>
  </si>
  <si>
    <t>2018年政府性基金本级支出拟调整情况表</t>
  </si>
  <si>
    <t xml:space="preserve">（一）县级基金支出 </t>
  </si>
  <si>
    <t>城乡社区事务支出</t>
  </si>
  <si>
    <t>土地征用拆迁补偿及相关税费支出</t>
  </si>
  <si>
    <t>城市及农村基础设施建设支出</t>
  </si>
  <si>
    <t>（二）专项债券支出</t>
  </si>
  <si>
    <t>棚户区改造支出（棚改专项债券）</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</si>
</sst>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_ "/>
    <numFmt numFmtId="177" formatCode="0.0%"/>
    <numFmt numFmtId="43" formatCode="_ * #,##0.00_ ;_ * \-#,##0.00_ ;_ * &quot;-&quot;??_ ;_ @_ "/>
    <numFmt numFmtId="41" formatCode="_ * #,##0_ ;_ * \-#,##0_ ;_ * &quot;-&quot;_ ;_ @_ "/>
    <numFmt numFmtId="178" formatCode="0.00_ "/>
    <numFmt numFmtId="179" formatCode="0.000_ "/>
  </numFmts>
  <fonts count="72">
    <font>
      <sz val="12"/>
      <name val="宋体"/>
      <charset val="134"/>
    </font>
    <font>
      <sz val="12"/>
      <name val="宋体"/>
      <charset val="134"/>
      <scheme val="minor"/>
    </font>
    <font>
      <b/>
      <sz val="12"/>
      <name val="宋体"/>
      <charset val="134"/>
    </font>
    <font>
      <b/>
      <sz val="12"/>
      <name val="黑体"/>
      <charset val="134"/>
    </font>
    <font>
      <b/>
      <sz val="20"/>
      <name val="宋体"/>
      <charset val="134"/>
    </font>
    <font>
      <sz val="12"/>
      <name val="宋体"/>
      <charset val="134"/>
      <scheme val="major"/>
    </font>
    <font>
      <b/>
      <sz val="12"/>
      <name val="宋体"/>
      <charset val="134"/>
      <scheme val="minor"/>
    </font>
    <font>
      <sz val="11"/>
      <name val="宋体"/>
      <charset val="134"/>
      <scheme val="minor"/>
    </font>
    <font>
      <sz val="10"/>
      <name val="宋体"/>
      <charset val="134"/>
    </font>
    <font>
      <b/>
      <sz val="12"/>
      <color indexed="8"/>
      <name val="宋体"/>
      <charset val="134"/>
      <scheme val="minor"/>
    </font>
    <font>
      <sz val="11"/>
      <name val="宋体"/>
      <charset val="134"/>
    </font>
    <font>
      <sz val="11"/>
      <color theme="1"/>
      <name val="宋体"/>
      <charset val="134"/>
      <scheme val="minor"/>
    </font>
    <font>
      <sz val="12"/>
      <color indexed="8"/>
      <name val="宋体"/>
      <charset val="134"/>
    </font>
    <font>
      <b/>
      <sz val="12"/>
      <color indexed="8"/>
      <name val="黑体"/>
      <charset val="134"/>
    </font>
    <font>
      <b/>
      <sz val="20"/>
      <name val="宋体"/>
      <charset val="134"/>
      <scheme val="major"/>
    </font>
    <font>
      <b/>
      <sz val="10"/>
      <color indexed="8"/>
      <name val="宋体"/>
      <charset val="134"/>
    </font>
    <font>
      <b/>
      <sz val="12"/>
      <color indexed="8"/>
      <name val="宋体"/>
      <charset val="134"/>
    </font>
    <font>
      <b/>
      <sz val="12"/>
      <name val="新宋体"/>
      <charset val="134"/>
    </font>
    <font>
      <b/>
      <sz val="22"/>
      <name val="黑体"/>
      <charset val="134"/>
    </font>
    <font>
      <b/>
      <sz val="14"/>
      <name val="宋体"/>
      <charset val="134"/>
    </font>
    <font>
      <sz val="14"/>
      <name val="宋体"/>
      <charset val="134"/>
    </font>
    <font>
      <b/>
      <sz val="12"/>
      <color indexed="8"/>
      <name val="新宋体"/>
      <charset val="134"/>
    </font>
    <font>
      <b/>
      <sz val="12"/>
      <color rgb="FFFF0000"/>
      <name val="宋体"/>
      <charset val="134"/>
    </font>
    <font>
      <sz val="12"/>
      <color indexed="8"/>
      <name val="新宋体"/>
      <charset val="134"/>
    </font>
    <font>
      <sz val="12"/>
      <name val="新宋体"/>
      <charset val="134"/>
    </font>
    <font>
      <sz val="12"/>
      <color rgb="FF000000"/>
      <name val="新宋体"/>
      <charset val="134"/>
    </font>
    <font>
      <b/>
      <sz val="14"/>
      <name val="新宋体"/>
      <charset val="134"/>
    </font>
    <font>
      <sz val="14"/>
      <name val="新宋体"/>
      <charset val="134"/>
    </font>
    <font>
      <b/>
      <sz val="11"/>
      <color theme="1"/>
      <name val="宋体"/>
      <charset val="134"/>
      <scheme val="minor"/>
    </font>
    <font>
      <b/>
      <sz val="11"/>
      <color rgb="FFFF0000"/>
      <name val="宋体"/>
      <charset val="134"/>
      <scheme val="minor"/>
    </font>
    <font>
      <sz val="12"/>
      <color theme="1"/>
      <name val="宋体"/>
      <charset val="134"/>
      <scheme val="minor"/>
    </font>
    <font>
      <b/>
      <sz val="11"/>
      <color theme="1"/>
      <name val="宋体"/>
      <charset val="134"/>
    </font>
    <font>
      <sz val="11"/>
      <color theme="1"/>
      <name val="宋体"/>
      <charset val="134"/>
    </font>
    <font>
      <b/>
      <sz val="11"/>
      <name val="宋体"/>
      <charset val="134"/>
    </font>
    <font>
      <sz val="11"/>
      <color indexed="8"/>
      <name val="宋体"/>
      <charset val="134"/>
    </font>
    <font>
      <b/>
      <sz val="11"/>
      <color indexed="8"/>
      <name val="宋体"/>
      <charset val="134"/>
    </font>
    <font>
      <b/>
      <sz val="11"/>
      <color theme="1"/>
      <name val="黑体"/>
      <charset val="134"/>
    </font>
    <font>
      <b/>
      <sz val="20"/>
      <color theme="1"/>
      <name val="宋体"/>
      <charset val="134"/>
      <scheme val="minor"/>
    </font>
    <font>
      <b/>
      <sz val="9"/>
      <color theme="1"/>
      <name val="宋体"/>
      <charset val="134"/>
      <scheme val="minor"/>
    </font>
    <font>
      <b/>
      <sz val="12"/>
      <color theme="1"/>
      <name val="黑体"/>
      <charset val="134"/>
    </font>
    <font>
      <sz val="11"/>
      <color rgb="FFFF0000"/>
      <name val="宋体"/>
      <charset val="134"/>
      <scheme val="minor"/>
    </font>
    <font>
      <sz val="11"/>
      <color rgb="FF000000"/>
      <name val="宋体"/>
      <charset val="134"/>
    </font>
    <font>
      <sz val="11"/>
      <color indexed="8"/>
      <name val="宋体"/>
      <charset val="134"/>
      <scheme val="minor"/>
    </font>
    <font>
      <b/>
      <sz val="11"/>
      <name val="宋体"/>
      <charset val="134"/>
      <scheme val="minor"/>
    </font>
    <font>
      <sz val="11"/>
      <color rgb="FF000000"/>
      <name val="宋体"/>
      <charset val="134"/>
      <scheme val="minor"/>
    </font>
    <font>
      <b/>
      <sz val="11"/>
      <color indexed="8"/>
      <name val="宋体"/>
      <charset val="134"/>
      <scheme val="minor"/>
    </font>
    <font>
      <b/>
      <sz val="11"/>
      <color rgb="FF000000"/>
      <name val="宋体"/>
      <charset val="134"/>
      <scheme val="minor"/>
    </font>
    <font>
      <b/>
      <sz val="11"/>
      <color rgb="FF000000"/>
      <name val="宋体"/>
      <charset val="134"/>
    </font>
    <font>
      <sz val="12"/>
      <color theme="1"/>
      <name val="宋体"/>
      <charset val="134"/>
    </font>
    <font>
      <b/>
      <sz val="11"/>
      <name val="黑体"/>
      <charset val="134"/>
    </font>
    <font>
      <sz val="12"/>
      <name val="仿宋_GB2312"/>
      <charset val="134"/>
    </font>
    <font>
      <sz val="10"/>
      <name val="宋体"/>
      <charset val="134"/>
      <scheme val="minor"/>
    </font>
    <font>
      <b/>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2"/>
      <color rgb="FFFF0000"/>
      <name val="新宋体"/>
      <charset val="134"/>
    </font>
  </fonts>
  <fills count="3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8">
    <xf numFmtId="0" fontId="0" fillId="0" borderId="0" applyBorder="0"/>
    <xf numFmtId="42" fontId="11" fillId="0" borderId="0" applyFont="0" applyFill="0" applyBorder="0" applyAlignment="0" applyProtection="0">
      <alignment vertical="center"/>
    </xf>
    <xf numFmtId="0" fontId="0" fillId="0" borderId="0">
      <alignment vertical="center"/>
    </xf>
    <xf numFmtId="0" fontId="56" fillId="8" borderId="0" applyNumberFormat="0" applyBorder="0" applyAlignment="0" applyProtection="0">
      <alignment vertical="center"/>
    </xf>
    <xf numFmtId="0" fontId="55" fillId="7"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56" fillId="10" borderId="0" applyNumberFormat="0" applyBorder="0" applyAlignment="0" applyProtection="0">
      <alignment vertical="center"/>
    </xf>
    <xf numFmtId="0" fontId="57" fillId="12" borderId="0" applyNumberFormat="0" applyBorder="0" applyAlignment="0" applyProtection="0">
      <alignment vertical="center"/>
    </xf>
    <xf numFmtId="43" fontId="11" fillId="0" borderId="0" applyFont="0" applyFill="0" applyBorder="0" applyAlignment="0" applyProtection="0">
      <alignment vertical="center"/>
    </xf>
    <xf numFmtId="0" fontId="54" fillId="11" borderId="0" applyNumberFormat="0" applyBorder="0" applyAlignment="0" applyProtection="0">
      <alignment vertical="center"/>
    </xf>
    <xf numFmtId="0" fontId="60" fillId="0" borderId="0" applyNumberFormat="0" applyFill="0" applyBorder="0" applyAlignment="0" applyProtection="0">
      <alignment vertical="center"/>
    </xf>
    <xf numFmtId="9" fontId="11" fillId="0" borderId="0" applyFont="0" applyFill="0" applyBorder="0" applyAlignment="0" applyProtection="0">
      <alignment vertical="center"/>
    </xf>
    <xf numFmtId="0" fontId="61" fillId="0" borderId="0" applyNumberFormat="0" applyFill="0" applyBorder="0" applyAlignment="0" applyProtection="0">
      <alignment vertical="center"/>
    </xf>
    <xf numFmtId="0" fontId="11" fillId="16" borderId="14" applyNumberFormat="0" applyFont="0" applyAlignment="0" applyProtection="0">
      <alignment vertical="center"/>
    </xf>
    <xf numFmtId="0" fontId="54" fillId="6" borderId="0" applyNumberFormat="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alignment vertical="center"/>
    </xf>
    <xf numFmtId="0" fontId="64" fillId="0" borderId="0" applyNumberFormat="0" applyFill="0" applyBorder="0" applyAlignment="0" applyProtection="0">
      <alignment vertical="center"/>
    </xf>
    <xf numFmtId="0" fontId="65" fillId="0" borderId="15" applyNumberFormat="0" applyFill="0" applyAlignment="0" applyProtection="0">
      <alignment vertical="center"/>
    </xf>
    <xf numFmtId="0" fontId="66" fillId="0" borderId="15" applyNumberFormat="0" applyFill="0" applyAlignment="0" applyProtection="0">
      <alignment vertical="center"/>
    </xf>
    <xf numFmtId="0" fontId="54" fillId="20" borderId="0" applyNumberFormat="0" applyBorder="0" applyAlignment="0" applyProtection="0">
      <alignment vertical="center"/>
    </xf>
    <xf numFmtId="0" fontId="53" fillId="0" borderId="10" applyNumberFormat="0" applyFill="0" applyAlignment="0" applyProtection="0">
      <alignment vertical="center"/>
    </xf>
    <xf numFmtId="0" fontId="54" fillId="21" borderId="0" applyNumberFormat="0" applyBorder="0" applyAlignment="0" applyProtection="0">
      <alignment vertical="center"/>
    </xf>
    <xf numFmtId="0" fontId="59" fillId="15" borderId="13" applyNumberFormat="0" applyAlignment="0" applyProtection="0">
      <alignment vertical="center"/>
    </xf>
    <xf numFmtId="0" fontId="67" fillId="15" borderId="11" applyNumberFormat="0" applyAlignment="0" applyProtection="0">
      <alignment vertical="center"/>
    </xf>
    <xf numFmtId="0" fontId="58" fillId="14" borderId="12" applyNumberFormat="0" applyAlignment="0" applyProtection="0">
      <alignment vertical="center"/>
    </xf>
    <xf numFmtId="0" fontId="56" fillId="23" borderId="0" applyNumberFormat="0" applyBorder="0" applyAlignment="0" applyProtection="0">
      <alignment vertical="center"/>
    </xf>
    <xf numFmtId="0" fontId="54" fillId="25" borderId="0" applyNumberFormat="0" applyBorder="0" applyAlignment="0" applyProtection="0">
      <alignment vertical="center"/>
    </xf>
    <xf numFmtId="0" fontId="69" fillId="0" borderId="16" applyNumberFormat="0" applyFill="0" applyAlignment="0" applyProtection="0">
      <alignment vertical="center"/>
    </xf>
    <xf numFmtId="0" fontId="52" fillId="0" borderId="9" applyNumberFormat="0" applyFill="0" applyAlignment="0" applyProtection="0">
      <alignment vertical="center"/>
    </xf>
    <xf numFmtId="0" fontId="68" fillId="22" borderId="0" applyNumberFormat="0" applyBorder="0" applyAlignment="0" applyProtection="0">
      <alignment vertical="center"/>
    </xf>
    <xf numFmtId="0" fontId="70" fillId="26" borderId="0" applyNumberFormat="0" applyBorder="0" applyAlignment="0" applyProtection="0">
      <alignment vertical="center"/>
    </xf>
    <xf numFmtId="0" fontId="56" fillId="24" borderId="0" applyNumberFormat="0" applyBorder="0" applyAlignment="0" applyProtection="0">
      <alignment vertical="center"/>
    </xf>
    <xf numFmtId="0" fontId="54" fillId="13"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0" fillId="0" borderId="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4" fillId="35" borderId="0" applyNumberFormat="0" applyBorder="0" applyAlignment="0" applyProtection="0">
      <alignment vertical="center"/>
    </xf>
    <xf numFmtId="0" fontId="56" fillId="36"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6" fillId="9" borderId="0" applyNumberFormat="0" applyBorder="0" applyAlignment="0" applyProtection="0">
      <alignment vertical="center"/>
    </xf>
    <xf numFmtId="0" fontId="54"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4" fillId="0" borderId="0">
      <alignment vertical="center"/>
    </xf>
    <xf numFmtId="0" fontId="34" fillId="0" borderId="0">
      <alignment vertical="center"/>
    </xf>
  </cellStyleXfs>
  <cellXfs count="347">
    <xf numFmtId="0" fontId="0" fillId="0" borderId="0" xfId="0"/>
    <xf numFmtId="0" fontId="1" fillId="0" borderId="0" xfId="0" applyFont="1"/>
    <xf numFmtId="0" fontId="2" fillId="0" borderId="0" xfId="0" applyFont="1"/>
    <xf numFmtId="0" fontId="0" fillId="0" borderId="0" xfId="0" applyFont="1"/>
    <xf numFmtId="0" fontId="0" fillId="2" borderId="0" xfId="0" applyFont="1" applyFill="1"/>
    <xf numFmtId="0" fontId="0" fillId="0" borderId="0" xfId="0" applyFont="1" applyFill="1"/>
    <xf numFmtId="0" fontId="3" fillId="2" borderId="0" xfId="0" applyFont="1" applyFill="1"/>
    <xf numFmtId="0" fontId="4" fillId="2" borderId="0" xfId="0" applyFont="1" applyFill="1" applyAlignment="1">
      <alignment horizontal="center"/>
    </xf>
    <xf numFmtId="0" fontId="4" fillId="0" borderId="0" xfId="0" applyFont="1" applyFill="1" applyAlignment="1">
      <alignment horizontal="center"/>
    </xf>
    <xf numFmtId="0" fontId="1" fillId="2" borderId="0" xfId="0" applyFont="1" applyFill="1" applyAlignment="1">
      <alignment horizontal="left"/>
    </xf>
    <xf numFmtId="0" fontId="1" fillId="2" borderId="0" xfId="0" applyFont="1" applyFill="1"/>
    <xf numFmtId="0" fontId="1" fillId="0" borderId="0" xfId="0" applyFont="1" applyFill="1"/>
    <xf numFmtId="0" fontId="1" fillId="0" borderId="0" xfId="0" applyFont="1" applyFill="1" applyAlignment="1">
      <alignment horizontal="right"/>
    </xf>
    <xf numFmtId="3"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3" fontId="2" fillId="2" borderId="1" xfId="0" applyNumberFormat="1" applyFont="1" applyFill="1" applyBorder="1" applyAlignment="1" applyProtection="1">
      <alignment horizontal="center" vertical="center"/>
    </xf>
    <xf numFmtId="0" fontId="2" fillId="0" borderId="1" xfId="0" applyNumberFormat="1" applyFont="1" applyFill="1" applyBorder="1" applyAlignment="1">
      <alignment vertical="center"/>
    </xf>
    <xf numFmtId="177" fontId="2" fillId="0" borderId="1" xfId="0" applyNumberFormat="1" applyFont="1" applyFill="1" applyBorder="1" applyAlignment="1">
      <alignment vertical="center"/>
    </xf>
    <xf numFmtId="3" fontId="2" fillId="2" borderId="1" xfId="0" applyNumberFormat="1" applyFont="1" applyFill="1" applyBorder="1" applyAlignment="1" applyProtection="1">
      <alignment horizontal="left" vertical="center"/>
    </xf>
    <xf numFmtId="177" fontId="0" fillId="0" borderId="1" xfId="0" applyNumberFormat="1" applyFont="1" applyFill="1" applyBorder="1" applyAlignment="1">
      <alignment vertical="center"/>
    </xf>
    <xf numFmtId="0" fontId="1" fillId="2" borderId="1" xfId="0" applyNumberFormat="1" applyFont="1" applyFill="1" applyBorder="1" applyAlignment="1" applyProtection="1">
      <alignment horizontal="left" vertical="center" indent="1"/>
    </xf>
    <xf numFmtId="0" fontId="5" fillId="2" borderId="1" xfId="0" applyNumberFormat="1" applyFont="1" applyFill="1" applyBorder="1" applyAlignment="1">
      <alignment horizontal="right" vertical="center"/>
    </xf>
    <xf numFmtId="0" fontId="1" fillId="2" borderId="1" xfId="0" applyNumberFormat="1" applyFont="1" applyFill="1" applyBorder="1" applyAlignment="1" applyProtection="1">
      <alignment horizontal="left" vertical="center" indent="2"/>
    </xf>
    <xf numFmtId="0" fontId="2" fillId="2" borderId="1" xfId="0" applyFont="1" applyFill="1" applyBorder="1"/>
    <xf numFmtId="0" fontId="2" fillId="0" borderId="1" xfId="0" applyFont="1" applyFill="1" applyBorder="1"/>
    <xf numFmtId="0" fontId="6" fillId="0" borderId="0" xfId="0" applyFont="1"/>
    <xf numFmtId="0" fontId="2" fillId="0" borderId="0" xfId="0" applyFont="1" applyBorder="1"/>
    <xf numFmtId="0" fontId="3" fillId="0" borderId="0" xfId="0" applyFont="1"/>
    <xf numFmtId="0" fontId="4" fillId="0" borderId="0" xfId="0" applyFont="1" applyAlignment="1">
      <alignment horizontal="center" vertical="center"/>
    </xf>
    <xf numFmtId="0" fontId="1" fillId="0" borderId="0" xfId="0" applyFont="1" applyAlignment="1">
      <alignment horizontal="left"/>
    </xf>
    <xf numFmtId="0" fontId="7" fillId="0" borderId="0" xfId="0" applyFont="1"/>
    <xf numFmtId="0" fontId="7" fillId="0" borderId="2" xfId="0" applyFont="1" applyBorder="1" applyAlignment="1">
      <alignment horizontal="right"/>
    </xf>
    <xf numFmtId="3" fontId="2"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vertical="center"/>
    </xf>
    <xf numFmtId="177" fontId="6" fillId="0" borderId="1" xfId="0" applyNumberFormat="1" applyFont="1" applyBorder="1" applyAlignment="1">
      <alignment horizontal="right" vertical="center"/>
    </xf>
    <xf numFmtId="3" fontId="6" fillId="0" borderId="1" xfId="0" applyNumberFormat="1" applyFont="1" applyBorder="1" applyAlignment="1">
      <alignment horizontal="left" vertical="center" wrapText="1"/>
    </xf>
    <xf numFmtId="3" fontId="1" fillId="0" borderId="1" xfId="0" applyNumberFormat="1" applyFont="1" applyFill="1" applyBorder="1" applyAlignment="1">
      <alignment horizontal="left" vertical="center" wrapText="1" indent="2"/>
    </xf>
    <xf numFmtId="176" fontId="1" fillId="0" borderId="1" xfId="0" applyNumberFormat="1" applyFont="1" applyFill="1" applyBorder="1" applyAlignment="1">
      <alignment horizontal="right" vertical="center" wrapText="1"/>
    </xf>
    <xf numFmtId="0" fontId="1" fillId="0" borderId="1" xfId="0" applyNumberFormat="1" applyFont="1" applyBorder="1" applyAlignment="1">
      <alignment vertical="center"/>
    </xf>
    <xf numFmtId="0" fontId="1" fillId="0" borderId="1" xfId="0" applyFont="1" applyBorder="1" applyAlignment="1">
      <alignment horizontal="right" vertical="center"/>
    </xf>
    <xf numFmtId="177" fontId="1" fillId="0" borderId="1" xfId="0" applyNumberFormat="1" applyFont="1" applyBorder="1" applyAlignment="1">
      <alignment horizontal="right" vertical="center"/>
    </xf>
    <xf numFmtId="0" fontId="1" fillId="0" borderId="1" xfId="0" applyFont="1" applyFill="1" applyBorder="1" applyAlignment="1">
      <alignment vertical="center"/>
    </xf>
    <xf numFmtId="0" fontId="2" fillId="0" borderId="1" xfId="0" applyFont="1" applyBorder="1"/>
    <xf numFmtId="0" fontId="6" fillId="0" borderId="1" xfId="0" applyNumberFormat="1" applyFont="1" applyBorder="1" applyAlignment="1">
      <alignment vertical="center"/>
    </xf>
    <xf numFmtId="0" fontId="2" fillId="0" borderId="0" xfId="0" applyFont="1" applyFill="1" applyBorder="1" applyAlignment="1"/>
    <xf numFmtId="0" fontId="1" fillId="0" borderId="0" xfId="0" applyFont="1" applyFill="1" applyBorder="1" applyAlignment="1"/>
    <xf numFmtId="0" fontId="1" fillId="2" borderId="0" xfId="0" applyFont="1" applyFill="1" applyBorder="1" applyAlignment="1"/>
    <xf numFmtId="0" fontId="0" fillId="0" borderId="0" xfId="0" applyFont="1" applyFill="1" applyBorder="1" applyAlignment="1"/>
    <xf numFmtId="0" fontId="0" fillId="0" borderId="0" xfId="0" applyNumberFormat="1" applyFont="1" applyFill="1" applyBorder="1" applyAlignment="1"/>
    <xf numFmtId="0" fontId="0" fillId="0" borderId="0" xfId="0" applyFill="1" applyBorder="1" applyAlignment="1"/>
    <xf numFmtId="0" fontId="3" fillId="0" borderId="0" xfId="0" applyFont="1" applyFill="1" applyBorder="1" applyAlignment="1"/>
    <xf numFmtId="0" fontId="2" fillId="0" borderId="0" xfId="0" applyNumberFormat="1" applyFont="1" applyFill="1" applyBorder="1" applyAlignment="1"/>
    <xf numFmtId="0" fontId="4" fillId="2" borderId="0" xfId="0" applyFont="1" applyFill="1" applyBorder="1" applyAlignment="1">
      <alignment horizontal="center" vertical="center" wrapText="1"/>
    </xf>
    <xf numFmtId="0" fontId="8" fillId="2" borderId="0"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6" fillId="2"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1" fillId="2" borderId="1" xfId="0" applyNumberFormat="1" applyFont="1" applyFill="1" applyBorder="1" applyAlignment="1">
      <alignment horizontal="right" vertical="center" wrapText="1"/>
    </xf>
    <xf numFmtId="0" fontId="7" fillId="2" borderId="1" xfId="0" applyFont="1" applyFill="1" applyBorder="1" applyAlignment="1">
      <alignment vertical="center" wrapText="1"/>
    </xf>
    <xf numFmtId="0" fontId="7" fillId="0" borderId="1" xfId="0" applyFont="1" applyFill="1" applyBorder="1" applyAlignment="1">
      <alignment horizontal="right" vertical="center"/>
    </xf>
    <xf numFmtId="0" fontId="1" fillId="0" borderId="0" xfId="0" applyFont="1" applyFill="1" applyBorder="1" applyAlignment="1">
      <alignment horizontal="center" vertical="center"/>
    </xf>
    <xf numFmtId="0" fontId="0" fillId="0" borderId="1" xfId="0" applyNumberFormat="1" applyFont="1" applyFill="1" applyBorder="1" applyAlignment="1"/>
    <xf numFmtId="0" fontId="10" fillId="0" borderId="1" xfId="0" applyFont="1" applyFill="1" applyBorder="1" applyAlignment="1"/>
    <xf numFmtId="0" fontId="10" fillId="0" borderId="0" xfId="0" applyFont="1" applyFill="1" applyBorder="1" applyAlignment="1"/>
    <xf numFmtId="0" fontId="0" fillId="0" borderId="0" xfId="0" applyFont="1" applyFill="1" applyBorder="1" applyAlignment="1">
      <alignment vertical="center"/>
    </xf>
    <xf numFmtId="0" fontId="2" fillId="0" borderId="0" xfId="0" applyFont="1" applyFill="1" applyBorder="1" applyAlignment="1">
      <alignment vertical="center"/>
    </xf>
    <xf numFmtId="0" fontId="0" fillId="3"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wrapText="1" inden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31" fontId="15" fillId="0" borderId="0" xfId="0" applyNumberFormat="1" applyFont="1" applyFill="1" applyBorder="1" applyAlignment="1">
      <alignment horizontal="left" vertical="center"/>
    </xf>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0" fontId="13" fillId="0" borderId="1" xfId="0" applyNumberFormat="1" applyFont="1" applyFill="1" applyBorder="1" applyAlignment="1">
      <alignment horizontal="left" vertical="center" wrapText="1" indent="2"/>
    </xf>
    <xf numFmtId="0" fontId="13" fillId="0" borderId="1" xfId="0" applyNumberFormat="1" applyFont="1" applyFill="1" applyBorder="1" applyAlignment="1">
      <alignment vertical="center" wrapText="1"/>
    </xf>
    <xf numFmtId="0" fontId="16" fillId="0" borderId="1" xfId="0" applyNumberFormat="1" applyFont="1" applyFill="1" applyBorder="1" applyAlignment="1">
      <alignment horizontal="right" vertical="center" wrapText="1"/>
    </xf>
    <xf numFmtId="0" fontId="16"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indent="1"/>
    </xf>
    <xf numFmtId="0" fontId="12" fillId="0" borderId="1" xfId="0" applyNumberFormat="1" applyFont="1" applyFill="1" applyBorder="1" applyAlignment="1">
      <alignment horizontal="left" vertical="center" wrapText="1" indent="2"/>
    </xf>
    <xf numFmtId="176" fontId="0" fillId="0" borderId="1" xfId="0" applyNumberFormat="1" applyFont="1" applyFill="1" applyBorder="1" applyAlignment="1">
      <alignment horizontal="right" vertical="center"/>
    </xf>
    <xf numFmtId="0" fontId="18" fillId="0" borderId="0" xfId="0" applyFont="1" applyFill="1" applyBorder="1" applyAlignment="1">
      <alignment vertical="center"/>
    </xf>
    <xf numFmtId="0" fontId="19" fillId="0" borderId="3"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6" fillId="0" borderId="1" xfId="0" applyNumberFormat="1" applyFont="1" applyFill="1" applyBorder="1" applyAlignment="1">
      <alignment horizontal="right" vertical="center"/>
    </xf>
    <xf numFmtId="0" fontId="16" fillId="0" borderId="1" xfId="2" applyFont="1" applyFill="1" applyBorder="1" applyAlignment="1">
      <alignment horizontal="left" vertical="center" wrapText="1" indent="1"/>
    </xf>
    <xf numFmtId="0" fontId="12" fillId="0" borderId="1" xfId="2" applyNumberFormat="1" applyFont="1" applyFill="1" applyBorder="1" applyAlignment="1">
      <alignment horizontal="right" vertical="center" wrapText="1"/>
    </xf>
    <xf numFmtId="0" fontId="12" fillId="0" borderId="1" xfId="54" applyNumberFormat="1" applyFont="1" applyFill="1" applyBorder="1" applyAlignment="1">
      <alignment horizontal="right" vertical="center" wrapText="1"/>
    </xf>
    <xf numFmtId="0" fontId="16" fillId="0" borderId="1" xfId="0" applyFont="1" applyFill="1" applyBorder="1" applyAlignment="1">
      <alignment horizontal="left" vertical="center" wrapText="1" indent="1"/>
    </xf>
    <xf numFmtId="0" fontId="16" fillId="0" borderId="1" xfId="2" applyNumberFormat="1" applyFont="1" applyFill="1" applyBorder="1" applyAlignment="1">
      <alignment horizontal="right" vertical="center" wrapText="1"/>
    </xf>
    <xf numFmtId="176" fontId="2" fillId="0" borderId="1" xfId="2" applyNumberFormat="1" applyFont="1" applyFill="1" applyBorder="1" applyAlignment="1">
      <alignment horizontal="right" vertical="center" wrapText="1"/>
    </xf>
    <xf numFmtId="0" fontId="21" fillId="0" borderId="1" xfId="2" applyFont="1" applyFill="1" applyBorder="1" applyAlignment="1">
      <alignment horizontal="left" vertical="center" wrapText="1" indent="1"/>
    </xf>
    <xf numFmtId="178" fontId="22" fillId="0" borderId="1" xfId="0" applyNumberFormat="1" applyFont="1" applyFill="1" applyBorder="1" applyAlignment="1">
      <alignment horizontal="left" vertical="center" wrapText="1" indent="1"/>
    </xf>
    <xf numFmtId="0" fontId="20" fillId="0" borderId="1" xfId="0" applyFont="1" applyFill="1" applyBorder="1" applyAlignment="1">
      <alignment horizontal="left" vertical="center" wrapText="1"/>
    </xf>
    <xf numFmtId="178" fontId="19" fillId="0" borderId="1" xfId="2" applyNumberFormat="1" applyFont="1" applyFill="1" applyBorder="1" applyAlignment="1">
      <alignment horizontal="left" vertical="center" wrapText="1"/>
    </xf>
    <xf numFmtId="176" fontId="0" fillId="0" borderId="3"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0" fontId="12" fillId="0" borderId="3" xfId="0" applyNumberFormat="1" applyFont="1" applyFill="1" applyBorder="1" applyAlignment="1">
      <alignment horizontal="right" vertical="center" wrapText="1"/>
    </xf>
    <xf numFmtId="0" fontId="12" fillId="0" borderId="4" xfId="0" applyNumberFormat="1" applyFont="1" applyFill="1" applyBorder="1" applyAlignment="1">
      <alignment horizontal="right" vertical="center" wrapText="1"/>
    </xf>
    <xf numFmtId="0" fontId="23" fillId="0" borderId="1" xfId="2" applyNumberFormat="1" applyFont="1" applyFill="1" applyBorder="1" applyAlignment="1">
      <alignment horizontal="right" vertical="center" wrapText="1"/>
    </xf>
    <xf numFmtId="176" fontId="24" fillId="0" borderId="1" xfId="2" applyNumberFormat="1" applyFont="1" applyFill="1" applyBorder="1" applyAlignment="1">
      <alignment horizontal="right" vertical="center" wrapText="1"/>
    </xf>
    <xf numFmtId="0" fontId="21" fillId="0" borderId="1" xfId="0" applyNumberFormat="1" applyFont="1" applyFill="1" applyBorder="1" applyAlignment="1">
      <alignment horizontal="left" vertical="center" wrapText="1" indent="1"/>
    </xf>
    <xf numFmtId="0" fontId="25" fillId="0" borderId="1" xfId="0" applyNumberFormat="1" applyFont="1" applyFill="1" applyBorder="1" applyAlignment="1">
      <alignment horizontal="left" vertical="center" wrapText="1" indent="2"/>
    </xf>
    <xf numFmtId="0" fontId="21" fillId="0" borderId="1"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0" fontId="12" fillId="0" borderId="1" xfId="0" applyNumberFormat="1" applyFont="1" applyFill="1" applyBorder="1" applyAlignment="1">
      <alignment horizontal="right" vertical="center"/>
    </xf>
    <xf numFmtId="0" fontId="23" fillId="0" borderId="1" xfId="0" applyNumberFormat="1" applyFont="1" applyFill="1" applyBorder="1" applyAlignment="1">
      <alignment horizontal="right" vertical="center"/>
    </xf>
    <xf numFmtId="0" fontId="23" fillId="0" borderId="3" xfId="0" applyNumberFormat="1" applyFont="1" applyFill="1" applyBorder="1" applyAlignment="1">
      <alignment horizontal="right" vertical="center"/>
    </xf>
    <xf numFmtId="0" fontId="23" fillId="0" borderId="4" xfId="0" applyNumberFormat="1" applyFont="1" applyFill="1" applyBorder="1" applyAlignment="1">
      <alignment horizontal="right" vertical="center"/>
    </xf>
    <xf numFmtId="176" fontId="24" fillId="0" borderId="1" xfId="0" applyNumberFormat="1" applyFont="1" applyFill="1" applyBorder="1" applyAlignment="1">
      <alignment horizontal="right" vertical="center"/>
    </xf>
    <xf numFmtId="0" fontId="12" fillId="0" borderId="5" xfId="0" applyNumberFormat="1" applyFont="1" applyFill="1" applyBorder="1" applyAlignment="1">
      <alignment horizontal="right" vertical="center" wrapText="1"/>
    </xf>
    <xf numFmtId="0" fontId="26" fillId="0" borderId="1" xfId="0" applyNumberFormat="1" applyFont="1" applyFill="1" applyBorder="1" applyAlignment="1">
      <alignment horizontal="left" vertical="center"/>
    </xf>
    <xf numFmtId="0" fontId="12" fillId="0" borderId="3" xfId="2" applyNumberFormat="1" applyFont="1" applyFill="1" applyBorder="1" applyAlignment="1">
      <alignment horizontal="right" vertical="center" wrapText="1"/>
    </xf>
    <xf numFmtId="0" fontId="12" fillId="0" borderId="4" xfId="2" applyNumberFormat="1" applyFont="1" applyFill="1" applyBorder="1" applyAlignment="1">
      <alignment horizontal="right" vertical="center" wrapText="1"/>
    </xf>
    <xf numFmtId="0" fontId="27" fillId="0" borderId="1" xfId="2" applyNumberFormat="1" applyFont="1" applyFill="1" applyBorder="1" applyAlignment="1">
      <alignment horizontal="left" vertical="center" wrapText="1"/>
    </xf>
    <xf numFmtId="0" fontId="28" fillId="0" borderId="0" xfId="0" applyFont="1" applyFill="1" applyBorder="1" applyAlignment="1">
      <alignmen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vertical="center"/>
    </xf>
    <xf numFmtId="0" fontId="31"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11" fillId="4" borderId="0" xfId="0" applyFont="1" applyFill="1" applyBorder="1" applyAlignment="1">
      <alignment vertical="center"/>
    </xf>
    <xf numFmtId="0" fontId="34" fillId="0" borderId="0" xfId="57" applyFont="1">
      <alignment vertical="center"/>
    </xf>
    <xf numFmtId="0" fontId="31"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10" fillId="0" borderId="0" xfId="57" applyFont="1">
      <alignment vertical="center"/>
    </xf>
    <xf numFmtId="0" fontId="35" fillId="0" borderId="0" xfId="57" applyFont="1">
      <alignment vertical="center"/>
    </xf>
    <xf numFmtId="0" fontId="35" fillId="5" borderId="0" xfId="0" applyFont="1" applyFill="1" applyBorder="1" applyAlignment="1">
      <alignment horizontal="center" vertical="center" wrapText="1"/>
    </xf>
    <xf numFmtId="0" fontId="34" fillId="0" borderId="0" xfId="0" applyFont="1" applyFill="1" applyBorder="1" applyAlignment="1">
      <alignment vertical="center"/>
    </xf>
    <xf numFmtId="0" fontId="11" fillId="0" borderId="0" xfId="0" applyFont="1" applyFill="1" applyBorder="1" applyAlignment="1">
      <alignment vertical="center"/>
    </xf>
    <xf numFmtId="0" fontId="30"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36" fillId="0" borderId="0" xfId="0" applyFont="1" applyFill="1" applyBorder="1" applyAlignment="1">
      <alignment vertical="center" wrapText="1"/>
    </xf>
    <xf numFmtId="0" fontId="37" fillId="2"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2" borderId="0" xfId="0" applyFont="1" applyFill="1" applyBorder="1" applyAlignment="1">
      <alignment horizontal="left" vertical="center" wrapText="1"/>
    </xf>
    <xf numFmtId="179" fontId="38" fillId="0" borderId="0" xfId="0" applyNumberFormat="1" applyFont="1" applyFill="1" applyBorder="1" applyAlignment="1">
      <alignment horizontal="center" vertical="center" wrapText="1"/>
    </xf>
    <xf numFmtId="0" fontId="11" fillId="2" borderId="0" xfId="0" applyFont="1" applyFill="1" applyBorder="1" applyAlignment="1">
      <alignment horizontal="right" vertical="center" wrapText="1"/>
    </xf>
    <xf numFmtId="0" fontId="31" fillId="2"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9" fillId="2" borderId="1" xfId="0" applyFont="1" applyFill="1" applyBorder="1" applyAlignment="1">
      <alignment horizontal="center" vertical="center" wrapText="1"/>
    </xf>
    <xf numFmtId="176" fontId="28" fillId="0" borderId="1" xfId="0" applyNumberFormat="1" applyFont="1" applyFill="1" applyBorder="1" applyAlignment="1">
      <alignment horizontal="right" vertical="center" wrapText="1"/>
    </xf>
    <xf numFmtId="176" fontId="28" fillId="0" borderId="1" xfId="0" applyNumberFormat="1" applyFont="1" applyFill="1" applyBorder="1" applyAlignment="1">
      <alignment horizontal="left" vertical="center" wrapText="1"/>
    </xf>
    <xf numFmtId="0" fontId="28" fillId="2"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indent="2"/>
    </xf>
    <xf numFmtId="176" fontId="11"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0" fontId="40" fillId="0"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indent="2"/>
    </xf>
    <xf numFmtId="0" fontId="41" fillId="2" borderId="1" xfId="0" applyFont="1" applyFill="1" applyBorder="1" applyAlignment="1">
      <alignment horizontal="left" vertical="center" wrapText="1" indent="2"/>
    </xf>
    <xf numFmtId="176" fontId="31" fillId="0" borderId="1" xfId="0" applyNumberFormat="1" applyFont="1" applyFill="1" applyBorder="1" applyAlignment="1">
      <alignment horizontal="right" vertical="center" wrapText="1"/>
    </xf>
    <xf numFmtId="0" fontId="28" fillId="0" borderId="1" xfId="0" applyNumberFormat="1" applyFont="1" applyFill="1" applyBorder="1" applyAlignment="1">
      <alignment horizontal="left" vertical="center"/>
    </xf>
    <xf numFmtId="0" fontId="28" fillId="0" borderId="1" xfId="0" applyFont="1" applyFill="1" applyBorder="1" applyAlignment="1">
      <alignment horizontal="left" vertical="center" wrapText="1"/>
    </xf>
    <xf numFmtId="0" fontId="31"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indent="1"/>
    </xf>
    <xf numFmtId="176" fontId="31" fillId="0" borderId="1" xfId="0" applyNumberFormat="1" applyFont="1" applyFill="1" applyBorder="1" applyAlignment="1">
      <alignment horizontal="right" vertical="center"/>
    </xf>
    <xf numFmtId="0" fontId="31" fillId="0" borderId="1" xfId="0" applyNumberFormat="1" applyFont="1" applyFill="1" applyBorder="1" applyAlignment="1">
      <alignment horizontal="left" vertical="center"/>
    </xf>
    <xf numFmtId="0" fontId="42" fillId="0" borderId="1" xfId="57" applyFont="1" applyFill="1" applyBorder="1" applyAlignment="1">
      <alignment horizontal="left" vertical="center" wrapText="1" indent="2"/>
    </xf>
    <xf numFmtId="0" fontId="41" fillId="0" borderId="1" xfId="57" applyFont="1" applyFill="1" applyBorder="1" applyAlignment="1">
      <alignment horizontal="left" vertical="center" wrapText="1" indent="2"/>
    </xf>
    <xf numFmtId="0" fontId="31" fillId="0" borderId="1" xfId="57" applyFont="1" applyFill="1" applyBorder="1" applyAlignment="1">
      <alignment horizontal="left" vertical="center" wrapText="1" indent="2"/>
    </xf>
    <xf numFmtId="176" fontId="32" fillId="0" borderId="1" xfId="0" applyNumberFormat="1" applyFont="1" applyFill="1" applyBorder="1" applyAlignment="1">
      <alignment horizontal="right" vertical="center" wrapText="1"/>
    </xf>
    <xf numFmtId="0" fontId="10" fillId="0" borderId="1" xfId="57" applyFont="1" applyFill="1" applyBorder="1" applyAlignment="1">
      <alignment horizontal="left" vertical="center" wrapText="1" indent="2"/>
    </xf>
    <xf numFmtId="176" fontId="10" fillId="0" borderId="1" xfId="0" applyNumberFormat="1" applyFont="1" applyFill="1" applyBorder="1" applyAlignment="1">
      <alignment horizontal="right" vertical="center" wrapText="1"/>
    </xf>
    <xf numFmtId="0" fontId="43" fillId="0" borderId="1" xfId="0" applyNumberFormat="1" applyFont="1" applyFill="1" applyBorder="1" applyAlignment="1">
      <alignment horizontal="left" vertical="center" wrapText="1"/>
    </xf>
    <xf numFmtId="0" fontId="44" fillId="0" borderId="1" xfId="57" applyFont="1" applyFill="1" applyBorder="1" applyAlignment="1">
      <alignment horizontal="left" vertical="center" wrapText="1" indent="2"/>
    </xf>
    <xf numFmtId="176" fontId="32" fillId="0" borderId="1" xfId="0" applyNumberFormat="1" applyFont="1" applyFill="1" applyBorder="1" applyAlignment="1">
      <alignment horizontal="right" vertical="center"/>
    </xf>
    <xf numFmtId="0" fontId="32" fillId="0" borderId="1" xfId="0" applyFont="1" applyFill="1" applyBorder="1" applyAlignment="1">
      <alignment horizontal="left" vertical="center" wrapText="1" indent="2"/>
    </xf>
    <xf numFmtId="0" fontId="28" fillId="0" borderId="1" xfId="0" applyFont="1" applyFill="1" applyBorder="1" applyAlignment="1">
      <alignment horizontal="left" vertical="center" indent="1"/>
    </xf>
    <xf numFmtId="176" fontId="28" fillId="0" borderId="1" xfId="0" applyNumberFormat="1" applyFont="1" applyFill="1" applyBorder="1" applyAlignment="1">
      <alignment horizontal="right" vertical="center"/>
    </xf>
    <xf numFmtId="0" fontId="11" fillId="0" borderId="1" xfId="0" applyFont="1" applyFill="1" applyBorder="1" applyAlignment="1">
      <alignment horizontal="left" vertical="center" indent="2"/>
    </xf>
    <xf numFmtId="176" fontId="11" fillId="0" borderId="1" xfId="0" applyNumberFormat="1" applyFont="1" applyFill="1" applyBorder="1" applyAlignment="1">
      <alignment horizontal="right" vertical="center"/>
    </xf>
    <xf numFmtId="0" fontId="11" fillId="0" borderId="1" xfId="0" applyFont="1" applyFill="1" applyBorder="1" applyAlignment="1">
      <alignment horizontal="left" vertical="center" wrapText="1" indent="2"/>
    </xf>
    <xf numFmtId="0" fontId="42" fillId="2" borderId="1" xfId="0" applyFont="1" applyFill="1" applyBorder="1" applyAlignment="1">
      <alignment horizontal="left" vertical="center" wrapText="1" indent="2"/>
    </xf>
    <xf numFmtId="176" fontId="11" fillId="0" borderId="3" xfId="0" applyNumberFormat="1" applyFont="1" applyFill="1" applyBorder="1" applyAlignment="1">
      <alignment horizontal="right" vertical="center"/>
    </xf>
    <xf numFmtId="0" fontId="28" fillId="0" borderId="1" xfId="0" applyFont="1" applyFill="1" applyBorder="1" applyAlignment="1">
      <alignment vertical="center"/>
    </xf>
    <xf numFmtId="0" fontId="34" fillId="0" borderId="1" xfId="0" applyFont="1" applyFill="1" applyBorder="1" applyAlignment="1">
      <alignment vertical="center"/>
    </xf>
    <xf numFmtId="0" fontId="28" fillId="0" borderId="3" xfId="0" applyNumberFormat="1"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31" fillId="0" borderId="1" xfId="0" applyFont="1" applyFill="1" applyBorder="1" applyAlignment="1">
      <alignment vertical="center"/>
    </xf>
    <xf numFmtId="0" fontId="11"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1" fillId="0" borderId="1" xfId="0" applyFont="1" applyFill="1" applyBorder="1" applyAlignment="1">
      <alignment horizontal="left" vertical="center" wrapText="1" indent="1"/>
    </xf>
    <xf numFmtId="0" fontId="41" fillId="0" borderId="1" xfId="0" applyFont="1" applyFill="1" applyBorder="1" applyAlignment="1">
      <alignment vertical="center"/>
    </xf>
    <xf numFmtId="0" fontId="41" fillId="0" borderId="1" xfId="0" applyFont="1" applyFill="1" applyBorder="1" applyAlignment="1">
      <alignment horizontal="left" vertical="center" indent="2"/>
    </xf>
    <xf numFmtId="0" fontId="34" fillId="0" borderId="1" xfId="0" applyFont="1" applyFill="1" applyBorder="1" applyAlignment="1">
      <alignment horizontal="left" vertical="center" wrapText="1" indent="2"/>
    </xf>
    <xf numFmtId="0" fontId="43" fillId="0" borderId="1" xfId="0" applyFont="1" applyFill="1" applyBorder="1" applyAlignment="1">
      <alignment horizontal="left" vertical="center" wrapText="1" indent="1"/>
    </xf>
    <xf numFmtId="176" fontId="45" fillId="0" borderId="1" xfId="0" applyNumberFormat="1" applyFont="1" applyFill="1" applyBorder="1" applyAlignment="1">
      <alignment horizontal="right" vertical="center"/>
    </xf>
    <xf numFmtId="0" fontId="45" fillId="0" borderId="1" xfId="0" applyNumberFormat="1" applyFont="1" applyFill="1" applyBorder="1" applyAlignment="1">
      <alignment horizontal="left" vertical="center"/>
    </xf>
    <xf numFmtId="0" fontId="42" fillId="0" borderId="1" xfId="0" applyFont="1" applyFill="1" applyBorder="1" applyAlignment="1">
      <alignment horizontal="left" vertical="center" indent="2"/>
    </xf>
    <xf numFmtId="176" fontId="42" fillId="0" borderId="1" xfId="0" applyNumberFormat="1" applyFont="1" applyFill="1" applyBorder="1" applyAlignment="1">
      <alignment horizontal="right" vertical="center"/>
    </xf>
    <xf numFmtId="0" fontId="45" fillId="0" borderId="1" xfId="0" applyFont="1" applyFill="1" applyBorder="1" applyAlignment="1">
      <alignment horizontal="left" vertical="center" indent="1"/>
    </xf>
    <xf numFmtId="0" fontId="42" fillId="0" borderId="1" xfId="0" applyFont="1" applyFill="1" applyBorder="1" applyAlignment="1">
      <alignment horizontal="left" vertical="center" wrapText="1" indent="2"/>
    </xf>
    <xf numFmtId="0" fontId="7" fillId="0" borderId="1" xfId="0" applyFont="1" applyFill="1" applyBorder="1" applyAlignment="1">
      <alignment horizontal="left" vertical="center" wrapText="1" indent="2"/>
    </xf>
    <xf numFmtId="0" fontId="28" fillId="0" borderId="6" xfId="0" applyFont="1" applyFill="1" applyBorder="1" applyAlignment="1">
      <alignment horizontal="left" vertical="center" wrapText="1" indent="1"/>
    </xf>
    <xf numFmtId="0" fontId="45" fillId="2" borderId="1" xfId="0" applyFont="1" applyFill="1" applyBorder="1" applyAlignment="1">
      <alignment horizontal="left" vertical="center" wrapText="1" indent="1"/>
    </xf>
    <xf numFmtId="0" fontId="28" fillId="0" borderId="3" xfId="0" applyNumberFormat="1" applyFont="1" applyFill="1" applyBorder="1" applyAlignment="1">
      <alignment horizontal="left" vertical="center"/>
    </xf>
    <xf numFmtId="176" fontId="31" fillId="0" borderId="4" xfId="0" applyNumberFormat="1" applyFont="1" applyFill="1" applyBorder="1" applyAlignment="1">
      <alignment horizontal="right" vertical="center"/>
    </xf>
    <xf numFmtId="0" fontId="31" fillId="0" borderId="4" xfId="0" applyNumberFormat="1" applyFont="1" applyFill="1" applyBorder="1" applyAlignment="1">
      <alignment horizontal="left" vertical="center"/>
    </xf>
    <xf numFmtId="176" fontId="35" fillId="0" borderId="1" xfId="57" applyNumberFormat="1" applyFont="1" applyFill="1" applyBorder="1" applyAlignment="1">
      <alignment horizontal="right" vertical="center" wrapText="1"/>
    </xf>
    <xf numFmtId="0" fontId="35" fillId="0" borderId="7" xfId="57" applyNumberFormat="1" applyFont="1" applyFill="1" applyBorder="1" applyAlignment="1">
      <alignment horizontal="left" vertical="center" wrapText="1"/>
    </xf>
    <xf numFmtId="0" fontId="42" fillId="0" borderId="8" xfId="0" applyFont="1" applyFill="1" applyBorder="1" applyAlignment="1">
      <alignment horizontal="left" vertical="center" wrapText="1" indent="2"/>
    </xf>
    <xf numFmtId="176" fontId="34" fillId="0" borderId="1" xfId="57" applyNumberFormat="1" applyFont="1" applyFill="1" applyBorder="1" applyAlignment="1">
      <alignment horizontal="right" vertical="center" wrapText="1"/>
    </xf>
    <xf numFmtId="0" fontId="28" fillId="0" borderId="7" xfId="0" applyNumberFormat="1" applyFont="1" applyFill="1" applyBorder="1" applyAlignment="1">
      <alignment horizontal="left" vertical="center" wrapText="1"/>
    </xf>
    <xf numFmtId="0" fontId="35" fillId="0" borderId="1" xfId="57" applyNumberFormat="1" applyFont="1" applyFill="1" applyBorder="1" applyAlignment="1">
      <alignment horizontal="left" vertical="center" wrapText="1"/>
    </xf>
    <xf numFmtId="176" fontId="31" fillId="0" borderId="3" xfId="0" applyNumberFormat="1" applyFont="1" applyFill="1" applyBorder="1" applyAlignment="1">
      <alignment horizontal="right" vertical="center"/>
    </xf>
    <xf numFmtId="0" fontId="31" fillId="0" borderId="3" xfId="0" applyNumberFormat="1" applyFont="1" applyFill="1" applyBorder="1" applyAlignment="1">
      <alignment horizontal="left" vertical="center"/>
    </xf>
    <xf numFmtId="0" fontId="31" fillId="0" borderId="1" xfId="0" applyFont="1" applyFill="1" applyBorder="1" applyAlignment="1">
      <alignment horizontal="left" vertical="center" wrapText="1" indent="2"/>
    </xf>
    <xf numFmtId="176" fontId="32" fillId="0" borderId="3"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wrapText="1"/>
    </xf>
    <xf numFmtId="0" fontId="46" fillId="0" borderId="1" xfId="57" applyFont="1" applyFill="1" applyBorder="1" applyAlignment="1">
      <alignment horizontal="left" vertical="center" wrapText="1" indent="2"/>
    </xf>
    <xf numFmtId="0" fontId="45" fillId="0" borderId="1" xfId="57" applyFont="1" applyFill="1" applyBorder="1" applyAlignment="1">
      <alignment horizontal="left" vertical="center" wrapText="1" indent="2"/>
    </xf>
    <xf numFmtId="0" fontId="41" fillId="0" borderId="1" xfId="0" applyFont="1" applyFill="1" applyBorder="1" applyAlignment="1">
      <alignment horizontal="left" vertical="center" wrapText="1" indent="2"/>
    </xf>
    <xf numFmtId="0" fontId="45" fillId="0" borderId="1" xfId="0" applyFont="1" applyFill="1" applyBorder="1" applyAlignment="1">
      <alignment horizontal="left" vertical="center" wrapText="1"/>
    </xf>
    <xf numFmtId="176" fontId="16" fillId="0" borderId="1" xfId="0" applyNumberFormat="1" applyFont="1" applyFill="1" applyBorder="1" applyAlignment="1">
      <alignment horizontal="right" vertical="center"/>
    </xf>
    <xf numFmtId="0" fontId="16" fillId="0" borderId="1" xfId="0" applyNumberFormat="1" applyFont="1" applyFill="1" applyBorder="1" applyAlignment="1">
      <alignment horizontal="left" vertical="center"/>
    </xf>
    <xf numFmtId="0" fontId="47" fillId="0" borderId="1" xfId="57" applyFont="1" applyFill="1" applyBorder="1" applyAlignment="1">
      <alignment horizontal="left" vertical="center" wrapText="1" indent="1"/>
    </xf>
    <xf numFmtId="176" fontId="12" fillId="0" borderId="1" xfId="0" applyNumberFormat="1" applyFont="1" applyFill="1" applyBorder="1" applyAlignment="1">
      <alignment horizontal="right" vertical="center"/>
    </xf>
    <xf numFmtId="0" fontId="46" fillId="0" borderId="1" xfId="57" applyFont="1" applyFill="1" applyBorder="1" applyAlignment="1">
      <alignment horizontal="left" vertical="center" wrapText="1" indent="1"/>
    </xf>
    <xf numFmtId="176" fontId="12" fillId="0" borderId="1" xfId="0" applyNumberFormat="1" applyFont="1" applyFill="1" applyBorder="1" applyAlignment="1">
      <alignment horizontal="right" vertical="center" wrapText="1"/>
    </xf>
    <xf numFmtId="0" fontId="45" fillId="0" borderId="1" xfId="57" applyFont="1" applyFill="1" applyBorder="1" applyAlignment="1">
      <alignment horizontal="left" vertical="center" wrapText="1" indent="1"/>
    </xf>
    <xf numFmtId="176" fontId="16" fillId="0" borderId="1" xfId="0" applyNumberFormat="1" applyFont="1" applyFill="1" applyBorder="1" applyAlignment="1">
      <alignment horizontal="right" vertical="center" wrapText="1"/>
    </xf>
    <xf numFmtId="0" fontId="16" fillId="0" borderId="1"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176" fontId="48"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wrapText="1"/>
    </xf>
    <xf numFmtId="176" fontId="12" fillId="0" borderId="1" xfId="0" applyNumberFormat="1" applyFont="1" applyFill="1" applyBorder="1" applyAlignment="1">
      <alignment horizontal="right" vertical="center"/>
    </xf>
    <xf numFmtId="0" fontId="28" fillId="0" borderId="3" xfId="0" applyNumberFormat="1" applyFont="1" applyFill="1" applyBorder="1" applyAlignment="1">
      <alignment horizontal="left" vertical="center" wrapText="1"/>
    </xf>
    <xf numFmtId="0" fontId="45" fillId="0" borderId="3" xfId="0" applyFont="1" applyFill="1" applyBorder="1" applyAlignment="1">
      <alignment horizontal="left" vertical="center" wrapText="1"/>
    </xf>
    <xf numFmtId="176" fontId="12" fillId="0" borderId="1" xfId="19" applyNumberFormat="1" applyFont="1" applyFill="1" applyBorder="1" applyAlignment="1">
      <alignment horizontal="right" vertical="center" wrapText="1"/>
    </xf>
    <xf numFmtId="0" fontId="45" fillId="0" borderId="1" xfId="0" applyFont="1" applyFill="1" applyBorder="1" applyAlignment="1">
      <alignment horizontal="left" vertical="center" wrapText="1" indent="1"/>
    </xf>
    <xf numFmtId="176" fontId="35" fillId="0" borderId="1" xfId="0" applyNumberFormat="1" applyFont="1" applyFill="1" applyBorder="1" applyAlignment="1">
      <alignment horizontal="right" vertical="center"/>
    </xf>
    <xf numFmtId="0" fontId="35" fillId="0" borderId="1" xfId="0" applyNumberFormat="1" applyFont="1" applyFill="1" applyBorder="1" applyAlignment="1">
      <alignment horizontal="left" vertical="center"/>
    </xf>
    <xf numFmtId="0" fontId="43" fillId="2" borderId="1" xfId="0" applyFont="1" applyFill="1" applyBorder="1" applyAlignment="1">
      <alignment horizontal="left" vertical="center" wrapText="1" indent="1"/>
    </xf>
    <xf numFmtId="0" fontId="43" fillId="2" borderId="1" xfId="0" applyFont="1" applyFill="1" applyBorder="1" applyAlignment="1">
      <alignment horizontal="left" vertical="center" wrapText="1" indent="2"/>
    </xf>
    <xf numFmtId="0" fontId="10" fillId="2" borderId="1" xfId="0" applyFont="1" applyFill="1" applyBorder="1" applyAlignment="1">
      <alignment horizontal="left" vertical="center" wrapText="1" indent="2"/>
    </xf>
    <xf numFmtId="0" fontId="43" fillId="2" borderId="1" xfId="0" applyFont="1" applyFill="1" applyBorder="1" applyAlignment="1">
      <alignment vertical="center" wrapText="1"/>
    </xf>
    <xf numFmtId="0" fontId="45" fillId="2" borderId="1" xfId="0" applyFont="1" applyFill="1" applyBorder="1" applyAlignment="1">
      <alignment horizontal="left" vertical="center" wrapText="1" indent="1" shrinkToFit="1"/>
    </xf>
    <xf numFmtId="0" fontId="28" fillId="0" borderId="0" xfId="0" applyFont="1" applyFill="1" applyBorder="1" applyAlignment="1">
      <alignment horizontal="left" vertical="center" wrapText="1"/>
    </xf>
    <xf numFmtId="0" fontId="28" fillId="0" borderId="0" xfId="0" applyNumberFormat="1" applyFont="1" applyFill="1" applyBorder="1" applyAlignment="1">
      <alignment horizontal="left" vertical="center"/>
    </xf>
    <xf numFmtId="176" fontId="34" fillId="0" borderId="1" xfId="0" applyNumberFormat="1" applyFont="1" applyFill="1" applyBorder="1" applyAlignment="1">
      <alignment horizontal="right" vertical="center" wrapText="1"/>
    </xf>
    <xf numFmtId="0" fontId="7" fillId="0" borderId="1" xfId="57" applyFont="1" applyFill="1" applyBorder="1" applyAlignment="1">
      <alignment horizontal="left" vertical="center" wrapText="1" indent="2"/>
    </xf>
    <xf numFmtId="176" fontId="10" fillId="0" borderId="1" xfId="57" applyNumberFormat="1" applyFont="1" applyFill="1" applyBorder="1" applyAlignment="1">
      <alignment horizontal="right" vertical="center" wrapText="1"/>
    </xf>
    <xf numFmtId="176" fontId="34" fillId="0" borderId="3" xfId="57" applyNumberFormat="1" applyFont="1" applyFill="1" applyBorder="1" applyAlignment="1">
      <alignment horizontal="right" vertical="center" wrapText="1"/>
    </xf>
    <xf numFmtId="0" fontId="45" fillId="0" borderId="6" xfId="0" applyFont="1" applyFill="1" applyBorder="1" applyAlignment="1">
      <alignment horizontal="left" vertical="center" indent="1"/>
    </xf>
    <xf numFmtId="176" fontId="42" fillId="0" borderId="1" xfId="0" applyNumberFormat="1" applyFont="1" applyFill="1" applyBorder="1" applyAlignment="1">
      <alignment horizontal="right" vertical="center" wrapText="1"/>
    </xf>
    <xf numFmtId="176" fontId="42" fillId="0" borderId="3" xfId="0" applyNumberFormat="1" applyFont="1" applyFill="1" applyBorder="1" applyAlignment="1">
      <alignment horizontal="right" vertical="center"/>
    </xf>
    <xf numFmtId="176" fontId="45" fillId="0" borderId="7" xfId="0" applyNumberFormat="1" applyFont="1" applyFill="1" applyBorder="1" applyAlignment="1">
      <alignment horizontal="right" vertical="center"/>
    </xf>
    <xf numFmtId="0" fontId="45" fillId="0" borderId="7" xfId="0" applyNumberFormat="1" applyFont="1" applyFill="1" applyBorder="1" applyAlignment="1">
      <alignment horizontal="left" vertical="center"/>
    </xf>
    <xf numFmtId="0" fontId="45" fillId="0" borderId="6" xfId="0" applyFont="1" applyFill="1" applyBorder="1" applyAlignment="1">
      <alignment horizontal="left" vertical="center"/>
    </xf>
    <xf numFmtId="0" fontId="7" fillId="0" borderId="1" xfId="0" applyFont="1" applyFill="1" applyBorder="1" applyAlignment="1">
      <alignment horizontal="left" vertical="center" indent="2"/>
    </xf>
    <xf numFmtId="0" fontId="47" fillId="0" borderId="1" xfId="0" applyFont="1" applyFill="1" applyBorder="1" applyAlignment="1">
      <alignment horizontal="left" vertical="center" indent="2"/>
    </xf>
    <xf numFmtId="176" fontId="34" fillId="0" borderId="1" xfId="0" applyNumberFormat="1" applyFont="1" applyFill="1" applyBorder="1" applyAlignment="1">
      <alignment horizontal="right" vertical="center"/>
    </xf>
    <xf numFmtId="0" fontId="7" fillId="2" borderId="1" xfId="0" applyFont="1" applyFill="1" applyBorder="1" applyAlignment="1">
      <alignment horizontal="left" vertical="center" wrapText="1" indent="1"/>
    </xf>
    <xf numFmtId="0" fontId="7" fillId="2" borderId="1" xfId="0" applyFont="1" applyFill="1" applyBorder="1" applyAlignment="1">
      <alignment horizontal="left" vertical="center" wrapText="1" indent="3"/>
    </xf>
    <xf numFmtId="0" fontId="34" fillId="0" borderId="1" xfId="0" applyNumberFormat="1" applyFont="1" applyFill="1" applyBorder="1" applyAlignment="1">
      <alignment horizontal="left" vertical="center"/>
    </xf>
    <xf numFmtId="0" fontId="28"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47" fillId="0" borderId="1" xfId="0" applyFont="1" applyFill="1" applyBorder="1" applyAlignment="1">
      <alignment horizontal="left" vertical="center" wrapText="1" indent="1"/>
    </xf>
    <xf numFmtId="0" fontId="41" fillId="0" borderId="5" xfId="0" applyFont="1" applyFill="1" applyBorder="1" applyAlignment="1">
      <alignment horizontal="left" vertical="center" wrapText="1" indent="2"/>
    </xf>
    <xf numFmtId="0" fontId="44" fillId="0" borderId="1" xfId="0" applyFont="1" applyFill="1" applyBorder="1" applyAlignment="1">
      <alignment horizontal="left" vertical="center" wrapText="1" indent="2"/>
    </xf>
    <xf numFmtId="0" fontId="10" fillId="0" borderId="1" xfId="20" applyFont="1" applyFill="1" applyBorder="1" applyAlignment="1">
      <alignment horizontal="left" vertical="center" wrapText="1" indent="2"/>
    </xf>
    <xf numFmtId="176" fontId="10" fillId="0" borderId="1" xfId="20" applyNumberFormat="1" applyFont="1" applyFill="1" applyBorder="1" applyAlignment="1">
      <alignment horizontal="right" vertical="center" wrapText="1"/>
    </xf>
    <xf numFmtId="0" fontId="32" fillId="0" borderId="1" xfId="20" applyFont="1" applyFill="1" applyBorder="1" applyAlignment="1">
      <alignment horizontal="left" vertical="center" wrapText="1" indent="2"/>
    </xf>
    <xf numFmtId="0" fontId="10" fillId="0" borderId="1" xfId="0" applyFont="1" applyFill="1" applyBorder="1" applyAlignment="1">
      <alignment horizontal="left" vertical="center" wrapText="1" indent="2"/>
    </xf>
    <xf numFmtId="0" fontId="49" fillId="0" borderId="1" xfId="0" applyFont="1" applyFill="1" applyBorder="1" applyAlignment="1">
      <alignment horizontal="left" vertical="center" wrapText="1"/>
    </xf>
    <xf numFmtId="176" fontId="33" fillId="0" borderId="1" xfId="0" applyNumberFormat="1" applyFont="1" applyFill="1" applyBorder="1" applyAlignment="1">
      <alignment horizontal="right" vertical="center"/>
    </xf>
    <xf numFmtId="0" fontId="33" fillId="0" borderId="1" xfId="0" applyNumberFormat="1" applyFont="1" applyFill="1" applyBorder="1" applyAlignment="1">
      <alignment horizontal="left" vertical="center"/>
    </xf>
    <xf numFmtId="0" fontId="35" fillId="0" borderId="1" xfId="0" applyFont="1" applyFill="1" applyBorder="1" applyAlignment="1">
      <alignment horizontal="left" vertical="center" indent="1"/>
    </xf>
    <xf numFmtId="176" fontId="35" fillId="0" borderId="1" xfId="0" applyNumberFormat="1" applyFont="1" applyFill="1" applyBorder="1" applyAlignment="1">
      <alignment horizontal="right" vertical="center" wrapText="1"/>
    </xf>
    <xf numFmtId="0" fontId="35" fillId="0" borderId="1" xfId="0" applyNumberFormat="1" applyFont="1" applyFill="1" applyBorder="1" applyAlignment="1">
      <alignment horizontal="left" vertical="center" wrapText="1"/>
    </xf>
    <xf numFmtId="0" fontId="47" fillId="0" borderId="1" xfId="0" applyFont="1" applyFill="1" applyBorder="1" applyAlignment="1">
      <alignment horizontal="left" vertical="center" indent="1"/>
    </xf>
    <xf numFmtId="0" fontId="35" fillId="0" borderId="1" xfId="0" applyNumberFormat="1" applyFont="1" applyFill="1" applyBorder="1" applyAlignment="1">
      <alignment horizontal="left" vertical="center" indent="1"/>
    </xf>
    <xf numFmtId="0" fontId="41" fillId="0" borderId="1" xfId="0" applyFont="1" applyFill="1" applyBorder="1" applyAlignment="1">
      <alignment horizontal="left" vertical="center" indent="1"/>
    </xf>
    <xf numFmtId="0" fontId="28" fillId="0" borderId="1" xfId="0" applyFont="1" applyFill="1" applyBorder="1" applyAlignment="1">
      <alignment horizontal="left" vertical="center" wrapText="1" indent="2"/>
    </xf>
    <xf numFmtId="0" fontId="11" fillId="0" borderId="1" xfId="0" applyFont="1" applyFill="1" applyBorder="1" applyAlignment="1">
      <alignment vertical="center"/>
    </xf>
    <xf numFmtId="176" fontId="11" fillId="0" borderId="1" xfId="0" applyNumberFormat="1" applyFont="1" applyFill="1" applyBorder="1" applyAlignment="1">
      <alignment horizontal="right" vertical="center"/>
    </xf>
    <xf numFmtId="0" fontId="28" fillId="0" borderId="1" xfId="0" applyNumberFormat="1" applyFont="1" applyFill="1" applyBorder="1" applyAlignment="1">
      <alignment horizontal="left" vertical="center" wrapText="1"/>
    </xf>
    <xf numFmtId="0" fontId="42" fillId="0" borderId="1" xfId="0" applyFont="1" applyFill="1" applyBorder="1" applyAlignment="1">
      <alignment vertical="center" wrapText="1"/>
    </xf>
    <xf numFmtId="176" fontId="28" fillId="0" borderId="4" xfId="0" applyNumberFormat="1" applyFont="1" applyFill="1" applyBorder="1" applyAlignment="1">
      <alignment horizontal="right" vertical="center"/>
    </xf>
    <xf numFmtId="0" fontId="28" fillId="0" borderId="4" xfId="0" applyNumberFormat="1" applyFont="1" applyFill="1" applyBorder="1" applyAlignment="1">
      <alignment horizontal="left" vertical="center"/>
    </xf>
    <xf numFmtId="0" fontId="32" fillId="0" borderId="8" xfId="0" applyFont="1" applyFill="1" applyBorder="1" applyAlignment="1">
      <alignment horizontal="left" vertical="center" wrapText="1" indent="2"/>
    </xf>
    <xf numFmtId="176" fontId="30" fillId="0" borderId="1" xfId="0" applyNumberFormat="1" applyFont="1" applyFill="1" applyBorder="1" applyAlignment="1">
      <alignment horizontal="right" vertical="center"/>
    </xf>
    <xf numFmtId="0" fontId="11" fillId="0" borderId="7" xfId="0" applyNumberFormat="1" applyFont="1" applyFill="1" applyBorder="1" applyAlignment="1">
      <alignment horizontal="left" vertical="center" wrapText="1"/>
    </xf>
    <xf numFmtId="0" fontId="34" fillId="0" borderId="1" xfId="0" applyFont="1" applyFill="1" applyBorder="1" applyAlignment="1">
      <alignment horizontal="left" vertical="center"/>
    </xf>
    <xf numFmtId="0" fontId="35" fillId="0" borderId="1" xfId="0" applyFont="1" applyFill="1" applyBorder="1" applyAlignment="1">
      <alignment vertical="center" wrapText="1"/>
    </xf>
    <xf numFmtId="0" fontId="35" fillId="0" borderId="1" xfId="0" applyNumberFormat="1" applyFont="1" applyFill="1" applyBorder="1" applyAlignment="1">
      <alignment horizontal="left" vertical="center" wrapText="1" indent="1"/>
    </xf>
    <xf numFmtId="176" fontId="34" fillId="0" borderId="3" xfId="0" applyNumberFormat="1" applyFont="1" applyFill="1" applyBorder="1" applyAlignment="1">
      <alignment horizontal="right" vertical="center" wrapText="1"/>
    </xf>
    <xf numFmtId="0" fontId="36" fillId="0" borderId="1" xfId="0" applyFont="1" applyFill="1" applyBorder="1" applyAlignment="1">
      <alignment horizontal="left" vertical="center" wrapText="1"/>
    </xf>
    <xf numFmtId="0" fontId="7" fillId="0" borderId="1" xfId="0" applyFont="1" applyFill="1" applyBorder="1" applyAlignment="1">
      <alignment horizontal="left" vertical="center" wrapText="1" indent="2"/>
    </xf>
    <xf numFmtId="176" fontId="42" fillId="0" borderId="1" xfId="0" applyNumberFormat="1" applyFont="1" applyFill="1" applyBorder="1" applyAlignment="1">
      <alignment horizontal="right" vertical="center"/>
    </xf>
    <xf numFmtId="0" fontId="41" fillId="0" borderId="1" xfId="0" applyFont="1" applyFill="1" applyBorder="1" applyAlignment="1">
      <alignment horizontal="left" vertical="center" wrapText="1" indent="2"/>
    </xf>
    <xf numFmtId="0" fontId="39" fillId="0" borderId="1" xfId="0" applyFont="1" applyFill="1" applyBorder="1" applyAlignment="1">
      <alignment horizontal="center" vertical="center" wrapText="1"/>
    </xf>
    <xf numFmtId="0" fontId="28" fillId="0" borderId="1" xfId="0" applyFont="1" applyFill="1" applyBorder="1" applyAlignment="1">
      <alignment horizontal="left" vertical="center"/>
    </xf>
    <xf numFmtId="0" fontId="10" fillId="0" borderId="0" xfId="0" applyFont="1" applyFill="1" applyBorder="1" applyAlignment="1">
      <alignment horizontal="left" vertical="center" wrapText="1" indent="2"/>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2" borderId="1" xfId="0" applyFont="1" applyFill="1" applyBorder="1" applyAlignment="1">
      <alignment vertical="center"/>
    </xf>
    <xf numFmtId="0" fontId="50" fillId="2" borderId="1" xfId="0" applyNumberFormat="1" applyFont="1" applyFill="1" applyBorder="1" applyAlignment="1" applyProtection="1">
      <alignment horizontal="left" vertical="center" indent="1"/>
    </xf>
    <xf numFmtId="0" fontId="50" fillId="0" borderId="1" xfId="0" applyFont="1" applyFill="1" applyBorder="1" applyAlignment="1">
      <alignment vertical="center"/>
    </xf>
    <xf numFmtId="176" fontId="50" fillId="2" borderId="1" xfId="0" applyNumberFormat="1" applyFont="1" applyFill="1" applyBorder="1" applyAlignment="1">
      <alignment horizontal="right" vertical="center"/>
    </xf>
    <xf numFmtId="0" fontId="0" fillId="0" borderId="1" xfId="0" applyFont="1" applyFill="1" applyBorder="1" applyAlignment="1">
      <alignment vertical="center"/>
    </xf>
    <xf numFmtId="0" fontId="50" fillId="2" borderId="1" xfId="0" applyFont="1" applyFill="1" applyBorder="1" applyAlignment="1">
      <alignment vertical="center"/>
    </xf>
    <xf numFmtId="0" fontId="50" fillId="2" borderId="1" xfId="0" applyFont="1" applyFill="1" applyBorder="1" applyAlignment="1">
      <alignment horizontal="right" vertical="center"/>
    </xf>
    <xf numFmtId="0" fontId="0" fillId="0" borderId="1" xfId="0" applyFont="1" applyBorder="1" applyAlignment="1">
      <alignment vertical="center"/>
    </xf>
    <xf numFmtId="0" fontId="0" fillId="2" borderId="1" xfId="0" applyFont="1" applyFill="1" applyBorder="1" applyAlignment="1">
      <alignment vertical="center"/>
    </xf>
    <xf numFmtId="0" fontId="0" fillId="2" borderId="0" xfId="0" applyFont="1" applyFill="1" applyAlignment="1">
      <alignment horizontal="left" wrapText="1"/>
    </xf>
    <xf numFmtId="0" fontId="0" fillId="0" borderId="0" xfId="0" applyFont="1" applyBorder="1"/>
    <xf numFmtId="0" fontId="51" fillId="0" borderId="2" xfId="0" applyFont="1" applyBorder="1" applyAlignment="1">
      <alignment horizontal="right"/>
    </xf>
    <xf numFmtId="0" fontId="6" fillId="0" borderId="1" xfId="0" applyFont="1" applyBorder="1" applyAlignment="1">
      <alignment horizontal="right" vertical="center"/>
    </xf>
    <xf numFmtId="0" fontId="1" fillId="0" borderId="1" xfId="0" applyFont="1" applyBorder="1" applyAlignment="1">
      <alignment horizontal="left" indent="3"/>
    </xf>
    <xf numFmtId="0" fontId="1" fillId="0" borderId="1" xfId="0" applyFont="1" applyBorder="1" applyAlignment="1">
      <alignment vertical="center"/>
    </xf>
    <xf numFmtId="0" fontId="1" fillId="0" borderId="1" xfId="0" applyFont="1" applyBorder="1" applyAlignment="1">
      <alignment horizontal="left" wrapText="1" indent="2"/>
    </xf>
    <xf numFmtId="0" fontId="7" fillId="0" borderId="1" xfId="0" applyFont="1" applyBorder="1" applyAlignment="1">
      <alignment vertical="center"/>
    </xf>
    <xf numFmtId="0" fontId="1" fillId="0" borderId="1" xfId="0" applyNumberFormat="1" applyFont="1" applyBorder="1" applyAlignment="1">
      <alignment horizontal="right" vertical="center"/>
    </xf>
    <xf numFmtId="1" fontId="50" fillId="0" borderId="0" xfId="0" applyNumberFormat="1" applyFont="1" applyFill="1" applyBorder="1"/>
  </cellXfs>
  <cellStyles count="58">
    <cellStyle name="常规" xfId="0" builtinId="0"/>
    <cellStyle name="货币[0]" xfId="1" builtinId="7"/>
    <cellStyle name="常规_复件 2009年预算内重点支出"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_Sheet1 4 2_2009年1-2重点建设项目及重大前期项目" xfId="19"/>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_榆林市2008年重点项目及重大前期计划表0k(2.14) 3 2_2009年1-2重点建设项目及重大前期项目"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3" xfId="54"/>
    <cellStyle name="常规_复件 2009年预算外重点支出预计" xfId="55"/>
    <cellStyle name="常规 2" xfId="56"/>
    <cellStyle name="常规_文体股 2018年本级财政预算草案" xfId="57"/>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9975;&#33021;&#35745;&#21010;&#20070;&#33258;&#36129;&#29256;\(&#35745;&#21010;&#20070;&#65289;&#21326;&#24425;&#20154;&#29983;&#19975;&#33021;&#38505;&#21033;&#30410;&#28436;&#31034;&#31243;&#24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15&#24180;&#36164;&#26009;\&#32844;&#25945;&#20013;&#24515;\2010&#24180;&#20892;&#19994;&#32508;&#21512;&#24320;&#21457;&#22522;&#22320;&#39033;&#30446;&#35745;&#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投保项目"/>
      <sheetName val="Expense Charges"/>
      <sheetName val="重疾风险保障费用表"/>
      <sheetName val="COI Calculation"/>
      <sheetName val="AVC"/>
      <sheetName val="利益演示表"/>
      <sheetName val="利益演示表(打印)"/>
      <sheetName val="基本信息"/>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建设投资估算表"/>
      <sheetName val="3土建工程投资明细表"/>
      <sheetName val="4设备投资明细表"/>
      <sheetName val="5科技投资明细表"/>
      <sheetName val="6流动资金估算表"/>
      <sheetName val="7资金筹措计划表"/>
      <sheetName val="8总成本费用表"/>
      <sheetName val="9单位产品成本费用表"/>
      <sheetName val="10固定资产折旧及摊销计算表"/>
      <sheetName val="11利润及利润分配表"/>
      <sheetName val="12销售收入和税费估算表"/>
      <sheetName val="13财务现金流量表(全部投资)"/>
      <sheetName val="14银行贷款还本付息计划表"/>
      <sheetName val="15财政资金使用明细表"/>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F35"/>
  <sheetViews>
    <sheetView showZeros="0" tabSelected="1" workbookViewId="0">
      <pane ySplit="4" topLeftCell="A5" activePane="bottomLeft" state="frozen"/>
      <selection/>
      <selection pane="bottomLeft" activeCell="A40" sqref="A40"/>
    </sheetView>
  </sheetViews>
  <sheetFormatPr defaultColWidth="7.775" defaultRowHeight="14.25" outlineLevelCol="5"/>
  <cols>
    <col min="1" max="1" width="41.5" style="3" customWidth="1"/>
    <col min="2" max="3" width="17.25" style="3" customWidth="1"/>
    <col min="4" max="4" width="13.625" style="3" customWidth="1"/>
    <col min="5" max="5" width="18.375" style="3" customWidth="1"/>
    <col min="6" max="6" width="14.75" style="3" customWidth="1"/>
    <col min="7" max="16384" width="7.775" style="3"/>
  </cols>
  <sheetData>
    <row r="1" ht="14" customHeight="1" spans="1:1">
      <c r="A1" s="28" t="s">
        <v>0</v>
      </c>
    </row>
    <row r="2" ht="21" customHeight="1" spans="1:6">
      <c r="A2" s="29" t="s">
        <v>1</v>
      </c>
      <c r="B2" s="29"/>
      <c r="C2" s="29"/>
      <c r="D2" s="29"/>
      <c r="E2" s="29"/>
      <c r="F2" s="29"/>
    </row>
    <row r="3" s="1" customFormat="1" ht="9" customHeight="1" spans="1:6">
      <c r="A3" s="30"/>
      <c r="B3" s="31"/>
      <c r="C3" s="31"/>
      <c r="D3" s="31"/>
      <c r="E3" s="31"/>
      <c r="F3" s="339" t="s">
        <v>2</v>
      </c>
    </row>
    <row r="4" s="2" customFormat="1" ht="16" customHeight="1" spans="1:6">
      <c r="A4" s="33" t="s">
        <v>3</v>
      </c>
      <c r="B4" s="15" t="s">
        <v>4</v>
      </c>
      <c r="C4" s="15" t="s">
        <v>5</v>
      </c>
      <c r="D4" s="15" t="s">
        <v>6</v>
      </c>
      <c r="E4" s="15" t="s">
        <v>7</v>
      </c>
      <c r="F4" s="15" t="s">
        <v>8</v>
      </c>
    </row>
    <row r="5" s="1" customFormat="1" ht="15" customHeight="1" spans="1:6">
      <c r="A5" s="34" t="s">
        <v>9</v>
      </c>
      <c r="B5" s="35">
        <f>SUM(B6,B27:B30,B34)</f>
        <v>139911</v>
      </c>
      <c r="C5" s="35">
        <f>SUM(C6,C27:C30,C34)</f>
        <v>266500</v>
      </c>
      <c r="D5" s="35">
        <f>SUM(D6,D27:D30,D34)</f>
        <v>24600</v>
      </c>
      <c r="E5" s="35">
        <f>SUM(E6,E27:E30,E34)</f>
        <v>291100</v>
      </c>
      <c r="F5" s="36">
        <f>E5/C5</f>
        <v>1.09230769230769</v>
      </c>
    </row>
    <row r="6" s="26" customFormat="1" ht="15" customHeight="1" spans="1:6">
      <c r="A6" s="37" t="s">
        <v>10</v>
      </c>
      <c r="B6" s="340">
        <f>SUM(B7,B21)</f>
        <v>139911</v>
      </c>
      <c r="C6" s="340">
        <f>SUM(C7,C21)</f>
        <v>150000</v>
      </c>
      <c r="D6" s="45">
        <f>E6-C6</f>
        <v>33500</v>
      </c>
      <c r="E6" s="340">
        <f>SUM(E7,E21)</f>
        <v>183500</v>
      </c>
      <c r="F6" s="36">
        <f t="shared" ref="F5:F19" si="0">E6/C6</f>
        <v>1.22333333333333</v>
      </c>
    </row>
    <row r="7" s="1" customFormat="1" ht="15" customHeight="1" spans="1:6">
      <c r="A7" s="37" t="s">
        <v>11</v>
      </c>
      <c r="B7" s="340">
        <f>SUM(B8:B20)</f>
        <v>96785</v>
      </c>
      <c r="C7" s="340">
        <f>SUM(C8:C20)</f>
        <v>110300</v>
      </c>
      <c r="D7" s="340">
        <f>SUM(D8:D20)</f>
        <v>16000</v>
      </c>
      <c r="E7" s="340">
        <f>SUM(E8:E20)</f>
        <v>124400</v>
      </c>
      <c r="F7" s="36">
        <f t="shared" si="0"/>
        <v>1.12783318223028</v>
      </c>
    </row>
    <row r="8" s="1" customFormat="1" ht="15" customHeight="1" spans="1:6">
      <c r="A8" s="341" t="s">
        <v>12</v>
      </c>
      <c r="B8" s="43">
        <v>48327</v>
      </c>
      <c r="C8" s="43">
        <v>50260</v>
      </c>
      <c r="D8" s="40">
        <f>E8-C8</f>
        <v>10140</v>
      </c>
      <c r="E8" s="43">
        <v>60400</v>
      </c>
      <c r="F8" s="42">
        <f t="shared" si="0"/>
        <v>1.20175089534421</v>
      </c>
    </row>
    <row r="9" s="1" customFormat="1" ht="15" customHeight="1" spans="1:6">
      <c r="A9" s="341" t="s">
        <v>13</v>
      </c>
      <c r="B9" s="43">
        <v>3603</v>
      </c>
      <c r="C9" s="43">
        <v>3850</v>
      </c>
      <c r="D9" s="40">
        <f t="shared" ref="D9:D17" si="1">E9-C9</f>
        <v>5350</v>
      </c>
      <c r="E9" s="43">
        <v>9200</v>
      </c>
      <c r="F9" s="42">
        <f t="shared" si="0"/>
        <v>2.38961038961039</v>
      </c>
    </row>
    <row r="10" s="1" customFormat="1" ht="15" customHeight="1" spans="1:6">
      <c r="A10" s="341" t="s">
        <v>14</v>
      </c>
      <c r="B10" s="43">
        <v>1148</v>
      </c>
      <c r="C10" s="43">
        <v>2500</v>
      </c>
      <c r="D10" s="40">
        <f t="shared" si="1"/>
        <v>1800</v>
      </c>
      <c r="E10" s="43">
        <v>4300</v>
      </c>
      <c r="F10" s="42">
        <f t="shared" si="0"/>
        <v>1.72</v>
      </c>
    </row>
    <row r="11" s="1" customFormat="1" ht="15" customHeight="1" spans="1:6">
      <c r="A11" s="341" t="s">
        <v>15</v>
      </c>
      <c r="B11" s="43">
        <v>938</v>
      </c>
      <c r="C11" s="43">
        <v>940</v>
      </c>
      <c r="D11" s="40">
        <f t="shared" si="1"/>
        <v>160</v>
      </c>
      <c r="E11" s="43">
        <v>1100</v>
      </c>
      <c r="F11" s="42">
        <f t="shared" si="0"/>
        <v>1.17021276595745</v>
      </c>
    </row>
    <row r="12" s="1" customFormat="1" ht="15" customHeight="1" spans="1:6">
      <c r="A12" s="341" t="s">
        <v>16</v>
      </c>
      <c r="B12" s="43">
        <v>22790</v>
      </c>
      <c r="C12" s="43">
        <v>29350</v>
      </c>
      <c r="D12" s="40">
        <f t="shared" si="1"/>
        <v>-1650</v>
      </c>
      <c r="E12" s="43">
        <v>27700</v>
      </c>
      <c r="F12" s="42">
        <f t="shared" si="0"/>
        <v>0.943781942078365</v>
      </c>
    </row>
    <row r="13" s="1" customFormat="1" ht="15" customHeight="1" spans="1:6">
      <c r="A13" s="341" t="s">
        <v>17</v>
      </c>
      <c r="B13" s="43">
        <v>826</v>
      </c>
      <c r="C13" s="43">
        <v>2120</v>
      </c>
      <c r="D13" s="40">
        <f t="shared" si="1"/>
        <v>-20</v>
      </c>
      <c r="E13" s="43">
        <v>2100</v>
      </c>
      <c r="F13" s="42">
        <f t="shared" si="0"/>
        <v>0.990566037735849</v>
      </c>
    </row>
    <row r="14" s="1" customFormat="1" ht="15" customHeight="1" spans="1:6">
      <c r="A14" s="341" t="s">
        <v>18</v>
      </c>
      <c r="B14" s="43">
        <v>2188</v>
      </c>
      <c r="C14" s="43">
        <v>2450</v>
      </c>
      <c r="D14" s="40">
        <f t="shared" si="1"/>
        <v>200</v>
      </c>
      <c r="E14" s="43">
        <v>2650</v>
      </c>
      <c r="F14" s="42">
        <f t="shared" si="0"/>
        <v>1.08163265306122</v>
      </c>
    </row>
    <row r="15" s="1" customFormat="1" ht="15" customHeight="1" spans="1:6">
      <c r="A15" s="341" t="s">
        <v>19</v>
      </c>
      <c r="B15" s="342">
        <v>3537</v>
      </c>
      <c r="C15" s="43">
        <v>3590</v>
      </c>
      <c r="D15" s="40">
        <f t="shared" si="1"/>
        <v>810</v>
      </c>
      <c r="E15" s="43">
        <v>4400</v>
      </c>
      <c r="F15" s="42">
        <f t="shared" si="0"/>
        <v>1.22562674094708</v>
      </c>
    </row>
    <row r="16" s="1" customFormat="1" ht="15" customHeight="1" spans="1:6">
      <c r="A16" s="341" t="s">
        <v>20</v>
      </c>
      <c r="B16" s="342">
        <v>118</v>
      </c>
      <c r="C16" s="43">
        <v>120</v>
      </c>
      <c r="D16" s="40">
        <f t="shared" si="1"/>
        <v>180</v>
      </c>
      <c r="E16" s="43">
        <v>300</v>
      </c>
      <c r="F16" s="42">
        <f t="shared" si="0"/>
        <v>2.5</v>
      </c>
    </row>
    <row r="17" s="1" customFormat="1" ht="15" customHeight="1" spans="1:6">
      <c r="A17" s="341" t="s">
        <v>21</v>
      </c>
      <c r="B17" s="342">
        <v>2472</v>
      </c>
      <c r="C17" s="342">
        <v>2620</v>
      </c>
      <c r="D17" s="40">
        <f t="shared" si="1"/>
        <v>280</v>
      </c>
      <c r="E17" s="41">
        <v>2900</v>
      </c>
      <c r="F17" s="42">
        <f t="shared" si="0"/>
        <v>1.10687022900763</v>
      </c>
    </row>
    <row r="18" s="1" customFormat="1" ht="15" customHeight="1" spans="1:6">
      <c r="A18" s="341" t="s">
        <v>22</v>
      </c>
      <c r="B18" s="342">
        <v>9900</v>
      </c>
      <c r="C18" s="342">
        <v>9900</v>
      </c>
      <c r="D18" s="40"/>
      <c r="E18" s="41">
        <v>8000</v>
      </c>
      <c r="F18" s="42">
        <f t="shared" si="0"/>
        <v>0.808080808080808</v>
      </c>
    </row>
    <row r="19" s="1" customFormat="1" ht="15" customHeight="1" spans="1:6">
      <c r="A19" s="341" t="s">
        <v>23</v>
      </c>
      <c r="B19" s="41">
        <v>938</v>
      </c>
      <c r="C19" s="41">
        <v>2600</v>
      </c>
      <c r="D19" s="40">
        <f>E19-C19</f>
        <v>-1400</v>
      </c>
      <c r="E19" s="41">
        <v>1200</v>
      </c>
      <c r="F19" s="42">
        <f t="shared" si="0"/>
        <v>0.461538461538462</v>
      </c>
    </row>
    <row r="20" s="1" customFormat="1" ht="15" customHeight="1" spans="1:6">
      <c r="A20" s="341" t="s">
        <v>24</v>
      </c>
      <c r="B20" s="41"/>
      <c r="C20" s="41"/>
      <c r="D20" s="40">
        <f t="shared" ref="D20:D29" si="2">E20-C20</f>
        <v>150</v>
      </c>
      <c r="E20" s="41">
        <v>150</v>
      </c>
      <c r="F20" s="42"/>
    </row>
    <row r="21" s="1" customFormat="1" ht="15" customHeight="1" spans="1:6">
      <c r="A21" s="37" t="s">
        <v>25</v>
      </c>
      <c r="B21" s="35">
        <f>SUM(B22:B26)</f>
        <v>43126</v>
      </c>
      <c r="C21" s="35">
        <f>SUM(C22:C26)</f>
        <v>39700</v>
      </c>
      <c r="D21" s="35">
        <f>SUM(D22:D26)</f>
        <v>19400</v>
      </c>
      <c r="E21" s="35">
        <f>SUM(E22:E26)</f>
        <v>59100</v>
      </c>
      <c r="F21" s="36">
        <f t="shared" ref="F21:F25" si="3">E21/C21</f>
        <v>1.48866498740554</v>
      </c>
    </row>
    <row r="22" s="1" customFormat="1" ht="15" customHeight="1" spans="1:6">
      <c r="A22" s="343" t="s">
        <v>26</v>
      </c>
      <c r="B22" s="342">
        <v>21860</v>
      </c>
      <c r="C22" s="344">
        <v>25000</v>
      </c>
      <c r="D22" s="40">
        <f t="shared" si="2"/>
        <v>5400</v>
      </c>
      <c r="E22" s="344">
        <v>30400</v>
      </c>
      <c r="F22" s="42">
        <f t="shared" si="3"/>
        <v>1.216</v>
      </c>
    </row>
    <row r="23" s="1" customFormat="1" ht="15" customHeight="1" spans="1:6">
      <c r="A23" s="343" t="s">
        <v>27</v>
      </c>
      <c r="B23" s="342">
        <v>10501</v>
      </c>
      <c r="C23" s="344">
        <v>11600</v>
      </c>
      <c r="D23" s="40">
        <f t="shared" si="2"/>
        <v>3900</v>
      </c>
      <c r="E23" s="344">
        <v>15500</v>
      </c>
      <c r="F23" s="42">
        <f t="shared" si="3"/>
        <v>1.33620689655172</v>
      </c>
    </row>
    <row r="24" s="1" customFormat="1" ht="15" customHeight="1" spans="1:6">
      <c r="A24" s="343" t="s">
        <v>28</v>
      </c>
      <c r="B24" s="342">
        <v>3284</v>
      </c>
      <c r="C24" s="344">
        <v>2500</v>
      </c>
      <c r="D24" s="40">
        <f t="shared" si="2"/>
        <v>2200</v>
      </c>
      <c r="E24" s="344">
        <v>4700</v>
      </c>
      <c r="F24" s="42">
        <f t="shared" si="3"/>
        <v>1.88</v>
      </c>
    </row>
    <row r="25" s="1" customFormat="1" ht="15" customHeight="1" spans="1:6">
      <c r="A25" s="343" t="s">
        <v>29</v>
      </c>
      <c r="B25" s="342">
        <v>7481</v>
      </c>
      <c r="C25" s="344">
        <v>600</v>
      </c>
      <c r="D25" s="40">
        <f t="shared" si="2"/>
        <v>3400</v>
      </c>
      <c r="E25" s="344">
        <v>4000</v>
      </c>
      <c r="F25" s="42">
        <f t="shared" si="3"/>
        <v>6.66666666666667</v>
      </c>
    </row>
    <row r="26" s="1" customFormat="1" ht="15" customHeight="1" spans="1:6">
      <c r="A26" s="343" t="s">
        <v>30</v>
      </c>
      <c r="B26" s="342"/>
      <c r="C26" s="344"/>
      <c r="D26" s="40">
        <f t="shared" si="2"/>
        <v>4500</v>
      </c>
      <c r="E26" s="344">
        <v>4500</v>
      </c>
      <c r="F26" s="42"/>
    </row>
    <row r="27" s="1" customFormat="1" ht="15" customHeight="1" spans="1:6">
      <c r="A27" s="37" t="s">
        <v>31</v>
      </c>
      <c r="B27" s="35"/>
      <c r="C27" s="35">
        <v>4500</v>
      </c>
      <c r="D27" s="40">
        <f t="shared" si="2"/>
        <v>-4500</v>
      </c>
      <c r="E27" s="35"/>
      <c r="F27" s="42">
        <f>E27/C27</f>
        <v>0</v>
      </c>
    </row>
    <row r="28" s="1" customFormat="1" ht="15" customHeight="1" spans="1:6">
      <c r="A28" s="37" t="s">
        <v>32</v>
      </c>
      <c r="B28" s="35"/>
      <c r="C28" s="35">
        <v>77000</v>
      </c>
      <c r="D28" s="40">
        <f t="shared" si="2"/>
        <v>-28000</v>
      </c>
      <c r="E28" s="35">
        <v>49000</v>
      </c>
      <c r="F28" s="42">
        <f>E28/C28</f>
        <v>0.636363636363636</v>
      </c>
    </row>
    <row r="29" s="1" customFormat="1" ht="15" customHeight="1" spans="1:6">
      <c r="A29" s="37" t="s">
        <v>33</v>
      </c>
      <c r="B29" s="35"/>
      <c r="C29" s="35">
        <v>400</v>
      </c>
      <c r="D29" s="40">
        <f t="shared" si="2"/>
        <v>0</v>
      </c>
      <c r="E29" s="35">
        <v>400</v>
      </c>
      <c r="F29" s="42">
        <f>E29/C29</f>
        <v>1</v>
      </c>
    </row>
    <row r="30" s="1" customFormat="1" ht="15" customHeight="1" spans="1:6">
      <c r="A30" s="37" t="s">
        <v>34</v>
      </c>
      <c r="B30" s="35">
        <f>SUM(B31:B33)</f>
        <v>0</v>
      </c>
      <c r="C30" s="35">
        <f>SUM(C31:C32)</f>
        <v>34600</v>
      </c>
      <c r="D30" s="35">
        <f>SUM(D31:D33)</f>
        <v>14800</v>
      </c>
      <c r="E30" s="35">
        <f>SUM(E31:E33)</f>
        <v>49400</v>
      </c>
      <c r="F30" s="36">
        <f>E30/C30</f>
        <v>1.42774566473988</v>
      </c>
    </row>
    <row r="31" s="1" customFormat="1" ht="15" customHeight="1" spans="1:6">
      <c r="A31" s="343" t="s">
        <v>35</v>
      </c>
      <c r="B31" s="342"/>
      <c r="C31" s="342">
        <v>23700</v>
      </c>
      <c r="D31" s="40">
        <f>E31-C31</f>
        <v>-21400</v>
      </c>
      <c r="E31" s="342">
        <v>2300</v>
      </c>
      <c r="F31" s="42">
        <f>E31/C31</f>
        <v>0.0970464135021097</v>
      </c>
    </row>
    <row r="32" s="1" customFormat="1" ht="15" customHeight="1" spans="1:6">
      <c r="A32" s="343" t="s">
        <v>36</v>
      </c>
      <c r="B32" s="342"/>
      <c r="C32" s="41">
        <v>10900</v>
      </c>
      <c r="D32" s="345">
        <f>E32+E33-C32</f>
        <v>36200</v>
      </c>
      <c r="E32" s="342">
        <v>43000</v>
      </c>
      <c r="F32" s="42">
        <v>4.321</v>
      </c>
    </row>
    <row r="33" s="1" customFormat="1" ht="15" customHeight="1" spans="1:6">
      <c r="A33" s="343" t="s">
        <v>37</v>
      </c>
      <c r="B33" s="342"/>
      <c r="C33" s="41"/>
      <c r="D33" s="345"/>
      <c r="E33" s="342">
        <v>4100</v>
      </c>
      <c r="F33" s="42"/>
    </row>
    <row r="34" s="26" customFormat="1" ht="15" customHeight="1" spans="1:6">
      <c r="A34" s="37" t="s">
        <v>38</v>
      </c>
      <c r="B34" s="35"/>
      <c r="C34" s="35"/>
      <c r="D34" s="45">
        <f>E34-C34</f>
        <v>8800</v>
      </c>
      <c r="E34" s="35">
        <v>8800</v>
      </c>
      <c r="F34" s="42"/>
    </row>
    <row r="35" s="338" customFormat="1" spans="1:1">
      <c r="A35" s="346" t="s">
        <v>39</v>
      </c>
    </row>
  </sheetData>
  <mergeCells count="4">
    <mergeCell ref="A2:F2"/>
    <mergeCell ref="C32:C33"/>
    <mergeCell ref="D32:D33"/>
    <mergeCell ref="F32:F33"/>
  </mergeCells>
  <printOptions horizontalCentered="1"/>
  <pageMargins left="0.511805555555556" right="0.30625" top="0.590277777777778" bottom="0.196527777777778" header="0.357638888888889" footer="0.235416666666667"/>
  <pageSetup paperSize="9" firstPageNumber="16" orientation="landscape" useFirstPageNumber="1"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F29"/>
  <sheetViews>
    <sheetView showZeros="0" topLeftCell="A13" workbookViewId="0">
      <selection activeCell="B31" sqref="B31"/>
    </sheetView>
  </sheetViews>
  <sheetFormatPr defaultColWidth="7.775" defaultRowHeight="14.25" outlineLevelCol="5"/>
  <cols>
    <col min="1" max="1" width="36" style="4" customWidth="1"/>
    <col min="2" max="2" width="17.5166666666667" style="3" customWidth="1"/>
    <col min="3" max="3" width="17" style="4" customWidth="1"/>
    <col min="4" max="4" width="16.1416666666667" style="5" customWidth="1"/>
    <col min="5" max="5" width="18.375" style="4" customWidth="1"/>
    <col min="6" max="6" width="12.875" style="5" customWidth="1"/>
    <col min="7" max="7" width="7.775" style="3"/>
    <col min="8" max="8" width="8.375" style="3"/>
    <col min="9" max="16384" width="7.775" style="3"/>
  </cols>
  <sheetData>
    <row r="1" spans="1:1">
      <c r="A1" s="6" t="s">
        <v>40</v>
      </c>
    </row>
    <row r="2" ht="26" customHeight="1" spans="1:6">
      <c r="A2" s="7" t="s">
        <v>41</v>
      </c>
      <c r="B2" s="8"/>
      <c r="C2" s="7"/>
      <c r="D2" s="8"/>
      <c r="E2" s="7"/>
      <c r="F2" s="8"/>
    </row>
    <row r="3" s="1" customFormat="1" ht="18" customHeight="1" spans="1:6">
      <c r="A3" s="9"/>
      <c r="B3" s="11"/>
      <c r="C3" s="10"/>
      <c r="D3" s="11"/>
      <c r="E3" s="10"/>
      <c r="F3" s="12" t="s">
        <v>42</v>
      </c>
    </row>
    <row r="4" s="2" customFormat="1" ht="17" customHeight="1" spans="1:6">
      <c r="A4" s="13" t="s">
        <v>3</v>
      </c>
      <c r="B4" s="326" t="s">
        <v>4</v>
      </c>
      <c r="C4" s="14" t="s">
        <v>5</v>
      </c>
      <c r="D4" s="15" t="s">
        <v>6</v>
      </c>
      <c r="E4" s="14" t="s">
        <v>43</v>
      </c>
      <c r="F4" s="15" t="s">
        <v>8</v>
      </c>
    </row>
    <row r="5" s="2" customFormat="1" ht="17" customHeight="1" spans="1:6">
      <c r="A5" s="16" t="s">
        <v>9</v>
      </c>
      <c r="B5" s="327">
        <f>SUM(B6:B28)</f>
        <v>328177</v>
      </c>
      <c r="C5" s="328">
        <f>SUM(C6:C28)</f>
        <v>326500</v>
      </c>
      <c r="D5" s="327">
        <f>E5-C5</f>
        <v>58500</v>
      </c>
      <c r="E5" s="328">
        <f>SUM(E6:E28)</f>
        <v>385000</v>
      </c>
      <c r="F5" s="18">
        <f>E5/C5</f>
        <v>1.1791730474732</v>
      </c>
    </row>
    <row r="6" ht="17" customHeight="1" spans="1:6">
      <c r="A6" s="329" t="s">
        <v>44</v>
      </c>
      <c r="B6" s="330">
        <v>44060</v>
      </c>
      <c r="C6" s="331">
        <v>37423</v>
      </c>
      <c r="D6" s="332">
        <f t="shared" ref="D6:D28" si="0">E6-C6</f>
        <v>5157</v>
      </c>
      <c r="E6" s="333">
        <v>42580</v>
      </c>
      <c r="F6" s="20">
        <f t="shared" ref="F6:F28" si="1">E6/C6</f>
        <v>1.13780295540176</v>
      </c>
    </row>
    <row r="7" ht="17" customHeight="1" spans="1:6">
      <c r="A7" s="329" t="s">
        <v>45</v>
      </c>
      <c r="B7" s="330">
        <v>50</v>
      </c>
      <c r="C7" s="331">
        <v>96</v>
      </c>
      <c r="D7" s="332">
        <f t="shared" si="0"/>
        <v>14</v>
      </c>
      <c r="E7" s="333">
        <v>110</v>
      </c>
      <c r="F7" s="20">
        <f t="shared" si="1"/>
        <v>1.14583333333333</v>
      </c>
    </row>
    <row r="8" ht="17" customHeight="1" spans="1:6">
      <c r="A8" s="329" t="s">
        <v>46</v>
      </c>
      <c r="B8" s="330">
        <v>23264</v>
      </c>
      <c r="C8" s="331">
        <v>21369</v>
      </c>
      <c r="D8" s="332">
        <f t="shared" si="0"/>
        <v>1791</v>
      </c>
      <c r="E8" s="333">
        <v>23160</v>
      </c>
      <c r="F8" s="20">
        <f t="shared" si="1"/>
        <v>1.08381300014039</v>
      </c>
    </row>
    <row r="9" ht="17" customHeight="1" spans="1:6">
      <c r="A9" s="329" t="s">
        <v>47</v>
      </c>
      <c r="B9" s="330">
        <v>65938</v>
      </c>
      <c r="C9" s="331">
        <v>61432</v>
      </c>
      <c r="D9" s="332">
        <f t="shared" si="0"/>
        <v>15088</v>
      </c>
      <c r="E9" s="333">
        <v>76520</v>
      </c>
      <c r="F9" s="20">
        <f t="shared" si="1"/>
        <v>1.24560489647089</v>
      </c>
    </row>
    <row r="10" ht="17" customHeight="1" spans="1:6">
      <c r="A10" s="329" t="s">
        <v>48</v>
      </c>
      <c r="B10" s="330">
        <v>1686</v>
      </c>
      <c r="C10" s="331">
        <v>572</v>
      </c>
      <c r="D10" s="332">
        <f t="shared" si="0"/>
        <v>1448</v>
      </c>
      <c r="E10" s="333">
        <v>2020</v>
      </c>
      <c r="F10" s="20">
        <f t="shared" si="1"/>
        <v>3.53146853146853</v>
      </c>
    </row>
    <row r="11" ht="17" customHeight="1" spans="1:6">
      <c r="A11" s="329" t="s">
        <v>49</v>
      </c>
      <c r="B11" s="330">
        <v>9238</v>
      </c>
      <c r="C11" s="331">
        <v>8086</v>
      </c>
      <c r="D11" s="332">
        <f t="shared" si="0"/>
        <v>2334</v>
      </c>
      <c r="E11" s="333">
        <v>10420</v>
      </c>
      <c r="F11" s="20">
        <f t="shared" si="1"/>
        <v>1.28864704427405</v>
      </c>
    </row>
    <row r="12" ht="17" customHeight="1" spans="1:6">
      <c r="A12" s="329" t="s">
        <v>50</v>
      </c>
      <c r="B12" s="330">
        <v>35416</v>
      </c>
      <c r="C12" s="331">
        <v>36382</v>
      </c>
      <c r="D12" s="332">
        <f t="shared" si="0"/>
        <v>4258</v>
      </c>
      <c r="E12" s="333">
        <v>40640</v>
      </c>
      <c r="F12" s="20">
        <f t="shared" si="1"/>
        <v>1.11703589687208</v>
      </c>
    </row>
    <row r="13" ht="17" customHeight="1" spans="1:6">
      <c r="A13" s="329" t="s">
        <v>51</v>
      </c>
      <c r="B13" s="330">
        <v>27369</v>
      </c>
      <c r="C13" s="331">
        <v>32578</v>
      </c>
      <c r="D13" s="332">
        <f t="shared" si="0"/>
        <v>7372</v>
      </c>
      <c r="E13" s="333">
        <v>39950</v>
      </c>
      <c r="F13" s="20">
        <f t="shared" si="1"/>
        <v>1.22628767880165</v>
      </c>
    </row>
    <row r="14" ht="17" customHeight="1" spans="1:6">
      <c r="A14" s="329" t="s">
        <v>52</v>
      </c>
      <c r="B14" s="330">
        <v>10244</v>
      </c>
      <c r="C14" s="331">
        <v>7371</v>
      </c>
      <c r="D14" s="332">
        <f t="shared" si="0"/>
        <v>1039</v>
      </c>
      <c r="E14" s="333">
        <v>8410</v>
      </c>
      <c r="F14" s="20">
        <f t="shared" si="1"/>
        <v>1.14095780762447</v>
      </c>
    </row>
    <row r="15" ht="17" customHeight="1" spans="1:6">
      <c r="A15" s="329" t="s">
        <v>53</v>
      </c>
      <c r="B15" s="330">
        <v>18788</v>
      </c>
      <c r="C15" s="331">
        <v>20247</v>
      </c>
      <c r="D15" s="332">
        <f t="shared" si="0"/>
        <v>2273</v>
      </c>
      <c r="E15" s="333">
        <v>22520</v>
      </c>
      <c r="F15" s="20">
        <f t="shared" si="1"/>
        <v>1.11226354521658</v>
      </c>
    </row>
    <row r="16" ht="17" customHeight="1" spans="1:6">
      <c r="A16" s="329" t="s">
        <v>54</v>
      </c>
      <c r="B16" s="330">
        <v>63331</v>
      </c>
      <c r="C16" s="331">
        <v>53854</v>
      </c>
      <c r="D16" s="332">
        <f t="shared" si="0"/>
        <v>21926</v>
      </c>
      <c r="E16" s="333">
        <v>75780</v>
      </c>
      <c r="F16" s="20">
        <f t="shared" si="1"/>
        <v>1.40713781706094</v>
      </c>
    </row>
    <row r="17" ht="17" customHeight="1" spans="1:6">
      <c r="A17" s="329" t="s">
        <v>55</v>
      </c>
      <c r="B17" s="330">
        <v>4705</v>
      </c>
      <c r="C17" s="331">
        <v>3959</v>
      </c>
      <c r="D17" s="332">
        <f t="shared" si="0"/>
        <v>4291</v>
      </c>
      <c r="E17" s="333">
        <v>8250</v>
      </c>
      <c r="F17" s="20">
        <f t="shared" si="1"/>
        <v>2.08385956049507</v>
      </c>
    </row>
    <row r="18" ht="17" customHeight="1" spans="1:6">
      <c r="A18" s="329" t="s">
        <v>56</v>
      </c>
      <c r="B18" s="330">
        <v>4581</v>
      </c>
      <c r="C18" s="331">
        <v>4864</v>
      </c>
      <c r="D18" s="332">
        <f t="shared" si="0"/>
        <v>-804</v>
      </c>
      <c r="E18" s="333">
        <v>4060</v>
      </c>
      <c r="F18" s="20">
        <f t="shared" si="1"/>
        <v>0.834703947368421</v>
      </c>
    </row>
    <row r="19" ht="17" customHeight="1" spans="1:6">
      <c r="A19" s="329" t="s">
        <v>57</v>
      </c>
      <c r="B19" s="330">
        <v>1693</v>
      </c>
      <c r="C19" s="331">
        <v>1959</v>
      </c>
      <c r="D19" s="332">
        <f t="shared" si="0"/>
        <v>2401</v>
      </c>
      <c r="E19" s="333">
        <v>4360</v>
      </c>
      <c r="F19" s="20">
        <f t="shared" si="1"/>
        <v>2.22562531904033</v>
      </c>
    </row>
    <row r="20" ht="17" customHeight="1" spans="1:6">
      <c r="A20" s="329" t="s">
        <v>58</v>
      </c>
      <c r="B20" s="330">
        <v>44</v>
      </c>
      <c r="C20" s="331">
        <v>0</v>
      </c>
      <c r="D20" s="332">
        <f t="shared" si="0"/>
        <v>0</v>
      </c>
      <c r="E20" s="333"/>
      <c r="F20" s="20"/>
    </row>
    <row r="21" ht="17" customHeight="1" spans="1:6">
      <c r="A21" s="329" t="s">
        <v>59</v>
      </c>
      <c r="B21" s="330">
        <v>30</v>
      </c>
      <c r="C21" s="331">
        <v>0</v>
      </c>
      <c r="D21" s="332">
        <f t="shared" si="0"/>
        <v>0</v>
      </c>
      <c r="E21" s="333"/>
      <c r="F21" s="20"/>
    </row>
    <row r="22" ht="17" customHeight="1" spans="1:6">
      <c r="A22" s="329" t="s">
        <v>60</v>
      </c>
      <c r="B22" s="330">
        <v>2548</v>
      </c>
      <c r="C22" s="331">
        <v>3066</v>
      </c>
      <c r="D22" s="332">
        <f t="shared" si="0"/>
        <v>1264</v>
      </c>
      <c r="E22" s="333">
        <v>4330</v>
      </c>
      <c r="F22" s="20">
        <f t="shared" si="1"/>
        <v>1.41226353555121</v>
      </c>
    </row>
    <row r="23" ht="17" customHeight="1" spans="1:6">
      <c r="A23" s="329" t="s">
        <v>61</v>
      </c>
      <c r="B23" s="330">
        <v>11512</v>
      </c>
      <c r="C23" s="331">
        <v>16074</v>
      </c>
      <c r="D23" s="332">
        <f t="shared" si="0"/>
        <v>-1134</v>
      </c>
      <c r="E23" s="333">
        <v>14940</v>
      </c>
      <c r="F23" s="20">
        <f t="shared" si="1"/>
        <v>0.929451287793953</v>
      </c>
    </row>
    <row r="24" ht="17" customHeight="1" spans="1:6">
      <c r="A24" s="329" t="s">
        <v>62</v>
      </c>
      <c r="B24" s="330">
        <v>779</v>
      </c>
      <c r="C24" s="331">
        <v>1213</v>
      </c>
      <c r="D24" s="332">
        <f t="shared" si="0"/>
        <v>-63</v>
      </c>
      <c r="E24" s="333">
        <v>1150</v>
      </c>
      <c r="F24" s="20">
        <f t="shared" si="1"/>
        <v>0.948062654575433</v>
      </c>
    </row>
    <row r="25" ht="17" customHeight="1" spans="1:6">
      <c r="A25" s="329" t="s">
        <v>63</v>
      </c>
      <c r="B25" s="330"/>
      <c r="C25" s="331">
        <v>5000</v>
      </c>
      <c r="D25" s="332">
        <f t="shared" si="0"/>
        <v>-5000</v>
      </c>
      <c r="E25" s="333"/>
      <c r="F25" s="20">
        <f t="shared" si="1"/>
        <v>0</v>
      </c>
    </row>
    <row r="26" ht="17" customHeight="1" spans="1:6">
      <c r="A26" s="329" t="s">
        <v>64</v>
      </c>
      <c r="B26" s="330">
        <v>22</v>
      </c>
      <c r="C26" s="331">
        <v>6455</v>
      </c>
      <c r="D26" s="332">
        <f t="shared" si="0"/>
        <v>-4435</v>
      </c>
      <c r="E26" s="333">
        <v>2020</v>
      </c>
      <c r="F26" s="20">
        <f t="shared" si="1"/>
        <v>0.312935708752905</v>
      </c>
    </row>
    <row r="27" ht="17" customHeight="1" spans="1:6">
      <c r="A27" s="329" t="s">
        <v>65</v>
      </c>
      <c r="B27" s="330"/>
      <c r="C27" s="334"/>
      <c r="D27" s="332">
        <f t="shared" si="0"/>
        <v>0</v>
      </c>
      <c r="E27" s="333"/>
      <c r="F27" s="20"/>
    </row>
    <row r="28" ht="17" customHeight="1" spans="1:6">
      <c r="A28" s="329" t="s">
        <v>66</v>
      </c>
      <c r="B28" s="335">
        <v>2879</v>
      </c>
      <c r="C28" s="331">
        <v>4500</v>
      </c>
      <c r="D28" s="332">
        <f t="shared" si="0"/>
        <v>-720</v>
      </c>
      <c r="E28" s="336">
        <v>3780</v>
      </c>
      <c r="F28" s="20">
        <f t="shared" si="1"/>
        <v>0.84</v>
      </c>
    </row>
    <row r="29" spans="1:6">
      <c r="A29" s="337" t="s">
        <v>67</v>
      </c>
      <c r="B29" s="337"/>
      <c r="C29" s="337"/>
      <c r="D29" s="337"/>
      <c r="E29" s="337"/>
      <c r="F29" s="337"/>
    </row>
  </sheetData>
  <mergeCells count="2">
    <mergeCell ref="A2:F2"/>
    <mergeCell ref="A29:F29"/>
  </mergeCells>
  <pageMargins left="0.984027777777778" right="0.359027777777778" top="0.788888888888889" bottom="0.338888888888889" header="0.41875" footer="0.588888888888889"/>
  <pageSetup paperSize="9" firstPageNumber="18" orientation="landscape" useFirstPageNumber="1"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266"/>
  <sheetViews>
    <sheetView showZeros="0" workbookViewId="0">
      <pane xSplit="1" ySplit="6" topLeftCell="B7" activePane="bottomRight" state="frozen"/>
      <selection/>
      <selection pane="topRight"/>
      <selection pane="bottomLeft"/>
      <selection pane="bottomRight" activeCell="B44" sqref="B44:E48"/>
    </sheetView>
  </sheetViews>
  <sheetFormatPr defaultColWidth="9" defaultRowHeight="14.25"/>
  <cols>
    <col min="1" max="1" width="55" style="153" customWidth="1"/>
    <col min="2" max="2" width="11.25" style="154" customWidth="1"/>
    <col min="3" max="3" width="9" style="154" customWidth="1"/>
    <col min="4" max="4" width="8.75" style="154" customWidth="1"/>
    <col min="5" max="5" width="11.5" style="154" customWidth="1"/>
    <col min="6" max="6" width="32.625" style="155" customWidth="1"/>
    <col min="7" max="16376" width="9" style="72"/>
  </cols>
  <sheetData>
    <row r="1" ht="17" customHeight="1" spans="1:1">
      <c r="A1" s="156" t="s">
        <v>68</v>
      </c>
    </row>
    <row r="2" s="133" customFormat="1" ht="25" customHeight="1" spans="1:6">
      <c r="A2" s="157" t="s">
        <v>69</v>
      </c>
      <c r="B2" s="158"/>
      <c r="C2" s="158"/>
      <c r="D2" s="158"/>
      <c r="E2" s="157"/>
      <c r="F2" s="159"/>
    </row>
    <row r="3" s="72" customFormat="1" ht="16" customHeight="1" spans="1:6">
      <c r="A3" s="157"/>
      <c r="B3" s="158"/>
      <c r="C3" s="158"/>
      <c r="D3" s="158"/>
      <c r="E3" s="160"/>
      <c r="F3" s="161" t="s">
        <v>2</v>
      </c>
    </row>
    <row r="4" s="134" customFormat="1" ht="14" customHeight="1" spans="1:6">
      <c r="A4" s="162" t="s">
        <v>70</v>
      </c>
      <c r="B4" s="163" t="s">
        <v>71</v>
      </c>
      <c r="C4" s="163" t="s">
        <v>72</v>
      </c>
      <c r="D4" s="163" t="s">
        <v>73</v>
      </c>
      <c r="E4" s="162" t="s">
        <v>74</v>
      </c>
      <c r="F4" s="162" t="s">
        <v>75</v>
      </c>
    </row>
    <row r="5" s="134" customFormat="1" ht="27.95" customHeight="1" spans="1:6">
      <c r="A5" s="164"/>
      <c r="B5" s="165"/>
      <c r="C5" s="165"/>
      <c r="D5" s="165"/>
      <c r="E5" s="164"/>
      <c r="F5" s="164"/>
    </row>
    <row r="6" s="134" customFormat="1" ht="16" customHeight="1" spans="1:6">
      <c r="A6" s="166" t="s">
        <v>76</v>
      </c>
      <c r="B6" s="167">
        <f>SUM(B7,B1261)</f>
        <v>285549.0201</v>
      </c>
      <c r="C6" s="167">
        <f>SUM(C7,C1261)</f>
        <v>38104.831989</v>
      </c>
      <c r="D6" s="167">
        <f>SUM(D7,D1261)</f>
        <v>-16156.004025</v>
      </c>
      <c r="E6" s="167">
        <f t="shared" ref="E6:E70" si="0">B6+C6+D6</f>
        <v>307497.848064</v>
      </c>
      <c r="F6" s="168"/>
    </row>
    <row r="7" s="134" customFormat="1" ht="16" customHeight="1" spans="1:6">
      <c r="A7" s="166" t="s">
        <v>77</v>
      </c>
      <c r="B7" s="167">
        <f>SUM(B8,B9,B38,B1251:B1254)</f>
        <v>266449.0201</v>
      </c>
      <c r="C7" s="167">
        <f>SUM(C8,C9,C38,C1251:C1254)</f>
        <v>37404.831989</v>
      </c>
      <c r="D7" s="167">
        <f>SUM(D8,D9,D38,D1251:D1254)</f>
        <v>-12874.663942</v>
      </c>
      <c r="E7" s="167">
        <f>SUM(E8,E9,E38,E1251:E1254)</f>
        <v>290979.188147</v>
      </c>
      <c r="F7" s="168"/>
    </row>
    <row r="8" s="134" customFormat="1" ht="18" customHeight="1" spans="1:6">
      <c r="A8" s="169" t="s">
        <v>78</v>
      </c>
      <c r="B8" s="167">
        <v>120500</v>
      </c>
      <c r="C8" s="167">
        <v>8673.4005</v>
      </c>
      <c r="D8" s="167"/>
      <c r="E8" s="167">
        <f t="shared" si="0"/>
        <v>129173.4005</v>
      </c>
      <c r="F8" s="170"/>
    </row>
    <row r="9" s="134" customFormat="1" ht="16" customHeight="1" spans="1:6">
      <c r="A9" s="169" t="s">
        <v>79</v>
      </c>
      <c r="B9" s="167">
        <f>SUM(B10:B37)</f>
        <v>46347.59</v>
      </c>
      <c r="C9" s="167">
        <f>SUM(C10:C37)</f>
        <v>2994.8316</v>
      </c>
      <c r="D9" s="167">
        <f>SUM(D10:D37)</f>
        <v>-6085.412542</v>
      </c>
      <c r="E9" s="167">
        <f t="shared" si="0"/>
        <v>43257.009058</v>
      </c>
      <c r="F9" s="171"/>
    </row>
    <row r="10" s="134" customFormat="1" ht="16" customHeight="1" spans="1:6">
      <c r="A10" s="172" t="s">
        <v>80</v>
      </c>
      <c r="B10" s="173">
        <v>1150.9</v>
      </c>
      <c r="C10" s="173">
        <v>22.1</v>
      </c>
      <c r="D10" s="173"/>
      <c r="E10" s="173">
        <f t="shared" si="0"/>
        <v>1173</v>
      </c>
      <c r="F10" s="171"/>
    </row>
    <row r="11" s="135" customFormat="1" ht="16" customHeight="1" spans="1:6">
      <c r="A11" s="172" t="s">
        <v>81</v>
      </c>
      <c r="B11" s="174">
        <v>1500</v>
      </c>
      <c r="C11" s="174"/>
      <c r="D11" s="174">
        <v>-52.2942560000001</v>
      </c>
      <c r="E11" s="174">
        <f t="shared" si="0"/>
        <v>1447.705744</v>
      </c>
      <c r="F11" s="175"/>
    </row>
    <row r="12" s="134" customFormat="1" ht="16" customHeight="1" spans="1:6">
      <c r="A12" s="172" t="s">
        <v>82</v>
      </c>
      <c r="B12" s="173">
        <v>2768.6</v>
      </c>
      <c r="C12" s="173"/>
      <c r="D12" s="173">
        <v>-259.427944</v>
      </c>
      <c r="E12" s="173">
        <f t="shared" si="0"/>
        <v>2509.172056</v>
      </c>
      <c r="F12" s="170"/>
    </row>
    <row r="13" s="134" customFormat="1" ht="16" customHeight="1" spans="1:6">
      <c r="A13" s="172" t="s">
        <v>83</v>
      </c>
      <c r="B13" s="173">
        <v>173</v>
      </c>
      <c r="C13" s="173"/>
      <c r="D13" s="173">
        <v>-153</v>
      </c>
      <c r="E13" s="173">
        <f t="shared" si="0"/>
        <v>20</v>
      </c>
      <c r="F13" s="171"/>
    </row>
    <row r="14" s="134" customFormat="1" ht="16" customHeight="1" spans="1:6">
      <c r="A14" s="172" t="s">
        <v>84</v>
      </c>
      <c r="B14" s="173">
        <v>102.7</v>
      </c>
      <c r="C14" s="173">
        <v>19.08</v>
      </c>
      <c r="D14" s="173"/>
      <c r="E14" s="173">
        <f t="shared" si="0"/>
        <v>121.78</v>
      </c>
      <c r="F14" s="171"/>
    </row>
    <row r="15" s="134" customFormat="1" ht="16" customHeight="1" spans="1:6">
      <c r="A15" s="172" t="s">
        <v>85</v>
      </c>
      <c r="B15" s="173">
        <v>10940.7</v>
      </c>
      <c r="C15" s="173"/>
      <c r="D15" s="173">
        <v>-245.799999</v>
      </c>
      <c r="E15" s="173">
        <f t="shared" si="0"/>
        <v>10694.900001</v>
      </c>
      <c r="F15" s="171"/>
    </row>
    <row r="16" s="134" customFormat="1" ht="16" customHeight="1" spans="1:6">
      <c r="A16" s="172" t="s">
        <v>86</v>
      </c>
      <c r="B16" s="173">
        <v>9249</v>
      </c>
      <c r="C16" s="173"/>
      <c r="D16" s="173">
        <v>-105.647768999999</v>
      </c>
      <c r="E16" s="173">
        <f t="shared" si="0"/>
        <v>9143.352231</v>
      </c>
      <c r="F16" s="171"/>
    </row>
    <row r="17" s="134" customFormat="1" ht="16" customHeight="1" spans="1:6">
      <c r="A17" s="172" t="s">
        <v>87</v>
      </c>
      <c r="B17" s="173">
        <v>449.8</v>
      </c>
      <c r="C17" s="173"/>
      <c r="D17" s="173">
        <v>-17.18926</v>
      </c>
      <c r="E17" s="173">
        <f t="shared" si="0"/>
        <v>432.61074</v>
      </c>
      <c r="F17" s="171"/>
    </row>
    <row r="18" s="134" customFormat="1" ht="16" customHeight="1" spans="1:6">
      <c r="A18" s="172" t="s">
        <v>88</v>
      </c>
      <c r="B18" s="173">
        <v>3755.8</v>
      </c>
      <c r="C18" s="173"/>
      <c r="D18" s="173">
        <v>-396.8</v>
      </c>
      <c r="E18" s="173">
        <f t="shared" si="0"/>
        <v>3359</v>
      </c>
      <c r="F18" s="171"/>
    </row>
    <row r="19" s="134" customFormat="1" ht="16" customHeight="1" spans="1:6">
      <c r="A19" s="172" t="s">
        <v>89</v>
      </c>
      <c r="B19" s="173">
        <v>1555</v>
      </c>
      <c r="C19" s="173"/>
      <c r="D19" s="173">
        <v>-1555</v>
      </c>
      <c r="E19" s="173">
        <f t="shared" si="0"/>
        <v>0</v>
      </c>
      <c r="F19" s="170"/>
    </row>
    <row r="20" s="134" customFormat="1" ht="16" customHeight="1" spans="1:6">
      <c r="A20" s="172" t="s">
        <v>90</v>
      </c>
      <c r="B20" s="173">
        <v>622</v>
      </c>
      <c r="C20" s="173"/>
      <c r="D20" s="173">
        <v>-622</v>
      </c>
      <c r="E20" s="173">
        <f t="shared" si="0"/>
        <v>0</v>
      </c>
      <c r="F20" s="170"/>
    </row>
    <row r="21" s="134" customFormat="1" ht="16" customHeight="1" spans="1:6">
      <c r="A21" s="176" t="s">
        <v>91</v>
      </c>
      <c r="B21" s="173">
        <v>933</v>
      </c>
      <c r="C21" s="173"/>
      <c r="D21" s="173">
        <v>-500</v>
      </c>
      <c r="E21" s="173">
        <f t="shared" si="0"/>
        <v>433</v>
      </c>
      <c r="F21" s="170"/>
    </row>
    <row r="22" s="134" customFormat="1" ht="27" customHeight="1" spans="1:6">
      <c r="A22" s="172" t="s">
        <v>92</v>
      </c>
      <c r="B22" s="173">
        <v>758.3</v>
      </c>
      <c r="C22" s="173">
        <v>2470.2</v>
      </c>
      <c r="D22" s="173"/>
      <c r="E22" s="173">
        <f t="shared" si="0"/>
        <v>3228.5</v>
      </c>
      <c r="F22" s="170"/>
    </row>
    <row r="23" s="134" customFormat="1" ht="16" customHeight="1" spans="1:6">
      <c r="A23" s="172" t="s">
        <v>93</v>
      </c>
      <c r="B23" s="173">
        <v>1090.3</v>
      </c>
      <c r="C23" s="173"/>
      <c r="D23" s="173">
        <v>-198.255</v>
      </c>
      <c r="E23" s="173">
        <f t="shared" si="0"/>
        <v>892.045</v>
      </c>
      <c r="F23" s="170"/>
    </row>
    <row r="24" s="134" customFormat="1" ht="16" customHeight="1" spans="1:6">
      <c r="A24" s="172" t="s">
        <v>94</v>
      </c>
      <c r="B24" s="173">
        <v>256</v>
      </c>
      <c r="C24" s="173">
        <v>48.4882</v>
      </c>
      <c r="D24" s="173"/>
      <c r="E24" s="173">
        <f t="shared" si="0"/>
        <v>304.4882</v>
      </c>
      <c r="F24" s="171"/>
    </row>
    <row r="25" s="134" customFormat="1" ht="16" customHeight="1" spans="1:6">
      <c r="A25" s="172" t="s">
        <v>95</v>
      </c>
      <c r="B25" s="173">
        <v>91.69</v>
      </c>
      <c r="C25" s="173"/>
      <c r="D25" s="173">
        <v>-21.69</v>
      </c>
      <c r="E25" s="173">
        <f t="shared" si="0"/>
        <v>70</v>
      </c>
      <c r="F25" s="171"/>
    </row>
    <row r="26" s="134" customFormat="1" ht="16" customHeight="1" spans="1:6">
      <c r="A26" s="172" t="s">
        <v>96</v>
      </c>
      <c r="B26" s="173">
        <v>9081</v>
      </c>
      <c r="C26" s="173"/>
      <c r="D26" s="173">
        <v>-1293.708314</v>
      </c>
      <c r="E26" s="173">
        <f t="shared" si="0"/>
        <v>7787.291686</v>
      </c>
      <c r="F26" s="170"/>
    </row>
    <row r="27" s="134" customFormat="1" ht="16" customHeight="1" spans="1:6">
      <c r="A27" s="172" t="s">
        <v>97</v>
      </c>
      <c r="B27" s="173">
        <v>100</v>
      </c>
      <c r="C27" s="173"/>
      <c r="D27" s="173"/>
      <c r="E27" s="173">
        <f t="shared" si="0"/>
        <v>100</v>
      </c>
      <c r="F27" s="171"/>
    </row>
    <row r="28" s="134" customFormat="1" ht="16" customHeight="1" spans="1:6">
      <c r="A28" s="172" t="s">
        <v>98</v>
      </c>
      <c r="B28" s="173">
        <v>173</v>
      </c>
      <c r="C28" s="173"/>
      <c r="D28" s="173">
        <v>-93</v>
      </c>
      <c r="E28" s="173">
        <f t="shared" si="0"/>
        <v>80</v>
      </c>
      <c r="F28" s="170"/>
    </row>
    <row r="29" s="134" customFormat="1" ht="16" customHeight="1" spans="1:6">
      <c r="A29" s="172" t="s">
        <v>99</v>
      </c>
      <c r="B29" s="173">
        <v>102.2</v>
      </c>
      <c r="C29" s="173"/>
      <c r="D29" s="173">
        <v>-77.2</v>
      </c>
      <c r="E29" s="173">
        <f t="shared" si="0"/>
        <v>25</v>
      </c>
      <c r="F29" s="170"/>
    </row>
    <row r="30" s="134" customFormat="1" ht="16" customHeight="1" spans="1:6">
      <c r="A30" s="172" t="s">
        <v>100</v>
      </c>
      <c r="B30" s="173">
        <v>25.2</v>
      </c>
      <c r="C30" s="173">
        <v>434.9634</v>
      </c>
      <c r="D30" s="173"/>
      <c r="E30" s="173">
        <f t="shared" si="0"/>
        <v>460.1634</v>
      </c>
      <c r="F30" s="170"/>
    </row>
    <row r="31" s="134" customFormat="1" ht="16" customHeight="1" spans="1:6">
      <c r="A31" s="172" t="s">
        <v>101</v>
      </c>
      <c r="B31" s="173">
        <v>50</v>
      </c>
      <c r="C31" s="173"/>
      <c r="D31" s="173">
        <v>-20</v>
      </c>
      <c r="E31" s="173">
        <f t="shared" si="0"/>
        <v>30</v>
      </c>
      <c r="F31" s="171"/>
    </row>
    <row r="32" s="134" customFormat="1" ht="16" customHeight="1" spans="1:6">
      <c r="A32" s="172" t="s">
        <v>102</v>
      </c>
      <c r="B32" s="173">
        <v>13</v>
      </c>
      <c r="C32" s="173"/>
      <c r="D32" s="173">
        <v>-13</v>
      </c>
      <c r="E32" s="173">
        <f t="shared" si="0"/>
        <v>0</v>
      </c>
      <c r="F32" s="171"/>
    </row>
    <row r="33" s="134" customFormat="1" ht="16" customHeight="1" spans="1:6">
      <c r="A33" s="172" t="s">
        <v>103</v>
      </c>
      <c r="B33" s="173">
        <v>221.5</v>
      </c>
      <c r="C33" s="173"/>
      <c r="D33" s="173">
        <v>-221.5</v>
      </c>
      <c r="E33" s="173">
        <f t="shared" si="0"/>
        <v>0</v>
      </c>
      <c r="F33" s="171"/>
    </row>
    <row r="34" s="134" customFormat="1" ht="16" customHeight="1" spans="1:6">
      <c r="A34" s="172" t="s">
        <v>104</v>
      </c>
      <c r="B34" s="173">
        <v>146.5</v>
      </c>
      <c r="C34" s="173"/>
      <c r="D34" s="173">
        <v>-146.5</v>
      </c>
      <c r="E34" s="173">
        <f t="shared" si="0"/>
        <v>0</v>
      </c>
      <c r="F34" s="170"/>
    </row>
    <row r="35" s="134" customFormat="1" ht="16" customHeight="1" spans="1:6">
      <c r="A35" s="172" t="s">
        <v>105</v>
      </c>
      <c r="B35" s="173">
        <v>60</v>
      </c>
      <c r="C35" s="173"/>
      <c r="D35" s="173">
        <v>-15</v>
      </c>
      <c r="E35" s="173">
        <f t="shared" si="0"/>
        <v>45</v>
      </c>
      <c r="F35" s="171"/>
    </row>
    <row r="36" s="136" customFormat="1" ht="16" customHeight="1" spans="1:6">
      <c r="A36" s="177" t="s">
        <v>106</v>
      </c>
      <c r="B36" s="173">
        <v>900</v>
      </c>
      <c r="C36" s="173"/>
      <c r="D36" s="173"/>
      <c r="E36" s="173">
        <f t="shared" si="0"/>
        <v>900</v>
      </c>
      <c r="F36" s="171"/>
    </row>
    <row r="37" s="136" customFormat="1" ht="16" customHeight="1" spans="1:6">
      <c r="A37" s="177" t="s">
        <v>107</v>
      </c>
      <c r="B37" s="173">
        <v>78.4</v>
      </c>
      <c r="C37" s="173"/>
      <c r="D37" s="173">
        <v>-78.4</v>
      </c>
      <c r="E37" s="173">
        <f t="shared" si="0"/>
        <v>0</v>
      </c>
      <c r="F37" s="170"/>
    </row>
    <row r="38" s="133" customFormat="1" ht="16" customHeight="1" spans="1:6">
      <c r="A38" s="169" t="s">
        <v>108</v>
      </c>
      <c r="B38" s="178">
        <f>SUM(B39,B463,B519,B589,B604,B667,B726,B819,B922,B1077,B1103,B1125,B1138,B1175,B1192,B1245)</f>
        <v>71601.4301</v>
      </c>
      <c r="C38" s="178">
        <f>SUM(C39,C463,C519,C589,C604,C667,C726,C819,C922,C1077,C1103,C1125,C1138,C1175,C1192,C1245)</f>
        <v>5762.049829</v>
      </c>
      <c r="D38" s="178">
        <f>SUM(D39,D463,D519,D589,D604,D667,D726,D819,D922,D1077,D1103,D1125,D1138,D1175,D1192,D1245)</f>
        <v>-6064.5232</v>
      </c>
      <c r="E38" s="178">
        <f>SUM(E39,E463,E519,E589,E604,E667,E726,E819,E922,E1077,E1103,E1125,E1138,E1175,E1192,E1245)</f>
        <v>71298.956729</v>
      </c>
      <c r="F38" s="179"/>
    </row>
    <row r="39" s="137" customFormat="1" ht="16" customHeight="1" spans="1:6">
      <c r="A39" s="180" t="s">
        <v>109</v>
      </c>
      <c r="B39" s="178">
        <f>SUM(B40,B43,B49,B105,B122,B131,B180,B183,B232,B237,B249,B255,B263,B268,B276,B279,B321,B398,B417,B439,B448)</f>
        <v>14412.1066</v>
      </c>
      <c r="C39" s="178">
        <f>SUM(C40,C43,C49,C105,C122,C131,C180,C183,C232,C237,C249,C255,C263,C268,C276,C279,C321,C398,C417,C439,C448)</f>
        <v>1325.422822</v>
      </c>
      <c r="D39" s="178">
        <f>SUM(D40,D43,D49,D105,D122,D131,D180,D183,D232,D237,D249,D255,D263,D268,D276,D279,D321,D398,D417,D439,D448)</f>
        <v>-1072.5186</v>
      </c>
      <c r="E39" s="178">
        <f t="shared" si="0"/>
        <v>14665.010822</v>
      </c>
      <c r="F39" s="181"/>
    </row>
    <row r="40" s="137" customFormat="1" ht="16" customHeight="1" spans="1:6">
      <c r="A40" s="182" t="s">
        <v>110</v>
      </c>
      <c r="B40" s="183">
        <f>SUM(B41:B42)</f>
        <v>137</v>
      </c>
      <c r="C40" s="183">
        <f>SUM(C41:C42)</f>
        <v>8.7329</v>
      </c>
      <c r="D40" s="183">
        <f>SUM(D41:D42)</f>
        <v>0</v>
      </c>
      <c r="E40" s="183">
        <f t="shared" si="0"/>
        <v>145.7329</v>
      </c>
      <c r="F40" s="184"/>
    </row>
    <row r="41" s="137" customFormat="1" ht="16" customHeight="1" spans="1:6">
      <c r="A41" s="185" t="s">
        <v>111</v>
      </c>
      <c r="B41" s="173">
        <v>87</v>
      </c>
      <c r="C41" s="173"/>
      <c r="D41" s="173"/>
      <c r="E41" s="173">
        <f t="shared" si="0"/>
        <v>87</v>
      </c>
      <c r="F41" s="171"/>
    </row>
    <row r="42" s="137" customFormat="1" ht="16" customHeight="1" spans="1:6">
      <c r="A42" s="186" t="s">
        <v>112</v>
      </c>
      <c r="B42" s="173">
        <v>50</v>
      </c>
      <c r="C42" s="173">
        <v>8.7329</v>
      </c>
      <c r="D42" s="173"/>
      <c r="E42" s="173">
        <f t="shared" si="0"/>
        <v>58.7329</v>
      </c>
      <c r="F42" s="171"/>
    </row>
    <row r="43" s="137" customFormat="1" ht="16" customHeight="1" spans="1:6">
      <c r="A43" s="182" t="s">
        <v>113</v>
      </c>
      <c r="B43" s="183">
        <f>SUM(B44:B48)</f>
        <v>103.5</v>
      </c>
      <c r="C43" s="183">
        <f>SUM(C44:C48)</f>
        <v>15.9</v>
      </c>
      <c r="D43" s="183">
        <f>SUM(D44:D48)</f>
        <v>0</v>
      </c>
      <c r="E43" s="183">
        <f t="shared" si="0"/>
        <v>119.4</v>
      </c>
      <c r="F43" s="184"/>
    </row>
    <row r="44" s="137" customFormat="1" ht="16" customHeight="1" spans="1:6">
      <c r="A44" s="185" t="s">
        <v>111</v>
      </c>
      <c r="B44" s="173">
        <v>54</v>
      </c>
      <c r="C44" s="173"/>
      <c r="D44" s="173"/>
      <c r="E44" s="173">
        <f t="shared" si="0"/>
        <v>54</v>
      </c>
      <c r="F44" s="171"/>
    </row>
    <row r="45" s="137" customFormat="1" ht="16" customHeight="1" spans="1:6">
      <c r="A45" s="185" t="s">
        <v>114</v>
      </c>
      <c r="B45" s="173">
        <v>5</v>
      </c>
      <c r="C45" s="173">
        <v>5</v>
      </c>
      <c r="D45" s="173"/>
      <c r="E45" s="173">
        <f t="shared" si="0"/>
        <v>10</v>
      </c>
      <c r="F45" s="171"/>
    </row>
    <row r="46" s="137" customFormat="1" ht="16" customHeight="1" spans="1:6">
      <c r="A46" s="186" t="s">
        <v>115</v>
      </c>
      <c r="B46" s="173">
        <v>34.5</v>
      </c>
      <c r="C46" s="173">
        <v>1.1</v>
      </c>
      <c r="D46" s="173"/>
      <c r="E46" s="173">
        <f t="shared" si="0"/>
        <v>35.6</v>
      </c>
      <c r="F46" s="171"/>
    </row>
    <row r="47" s="137" customFormat="1" ht="16" customHeight="1" spans="1:6">
      <c r="A47" s="187" t="s">
        <v>116</v>
      </c>
      <c r="B47" s="173">
        <v>10</v>
      </c>
      <c r="C47" s="173"/>
      <c r="D47" s="173"/>
      <c r="E47" s="173">
        <f t="shared" si="0"/>
        <v>10</v>
      </c>
      <c r="F47" s="171"/>
    </row>
    <row r="48" s="137" customFormat="1" ht="16" customHeight="1" spans="1:6">
      <c r="A48" s="187" t="s">
        <v>117</v>
      </c>
      <c r="B48" s="173"/>
      <c r="C48" s="173">
        <v>9.8</v>
      </c>
      <c r="D48" s="173"/>
      <c r="E48" s="173">
        <f t="shared" si="0"/>
        <v>9.8</v>
      </c>
      <c r="F48" s="171"/>
    </row>
    <row r="49" s="137" customFormat="1" ht="16" customHeight="1" spans="1:6">
      <c r="A49" s="182" t="s">
        <v>118</v>
      </c>
      <c r="B49" s="178">
        <f>SUM(B50,B58:B60,B61,B66,B78,B83,B94,B99,B86,B104)</f>
        <v>2085.679</v>
      </c>
      <c r="C49" s="178">
        <f>SUM(C50,C58:C60,C61,C66,C78,C83,C94,C99,C86,C104)</f>
        <v>127.8638</v>
      </c>
      <c r="D49" s="178">
        <f>SUM(D50,D58:D60,D61,D66,D78,D83,D94,D99,D86,D104)</f>
        <v>-74.523</v>
      </c>
      <c r="E49" s="178">
        <f t="shared" si="0"/>
        <v>2139.0198</v>
      </c>
      <c r="F49" s="181"/>
    </row>
    <row r="50" s="137" customFormat="1" ht="16" customHeight="1" spans="1:6">
      <c r="A50" s="182" t="s">
        <v>119</v>
      </c>
      <c r="B50" s="178">
        <f>SUM(B51:B57)</f>
        <v>320.984</v>
      </c>
      <c r="C50" s="178">
        <f>SUM(C51:C57)</f>
        <v>0</v>
      </c>
      <c r="D50" s="178">
        <f>SUM(D51:D57)</f>
        <v>0</v>
      </c>
      <c r="E50" s="178">
        <f t="shared" si="0"/>
        <v>320.984</v>
      </c>
      <c r="F50" s="181"/>
    </row>
    <row r="51" s="137" customFormat="1" ht="16" customHeight="1" spans="1:6">
      <c r="A51" s="185" t="s">
        <v>111</v>
      </c>
      <c r="B51" s="188">
        <v>145.5</v>
      </c>
      <c r="C51" s="188"/>
      <c r="D51" s="188"/>
      <c r="E51" s="188">
        <f t="shared" si="0"/>
        <v>145.5</v>
      </c>
      <c r="F51" s="171"/>
    </row>
    <row r="52" s="137" customFormat="1" ht="16" customHeight="1" spans="1:6">
      <c r="A52" s="185" t="s">
        <v>120</v>
      </c>
      <c r="B52" s="188">
        <v>85</v>
      </c>
      <c r="C52" s="188"/>
      <c r="D52" s="188"/>
      <c r="E52" s="188">
        <f t="shared" si="0"/>
        <v>85</v>
      </c>
      <c r="F52" s="171"/>
    </row>
    <row r="53" s="137" customFormat="1" ht="16" customHeight="1" spans="1:6">
      <c r="A53" s="185" t="s">
        <v>121</v>
      </c>
      <c r="B53" s="188">
        <v>16.884</v>
      </c>
      <c r="C53" s="188"/>
      <c r="D53" s="188"/>
      <c r="E53" s="188">
        <f t="shared" si="0"/>
        <v>16.884</v>
      </c>
      <c r="F53" s="171"/>
    </row>
    <row r="54" s="137" customFormat="1" ht="16" customHeight="1" spans="1:6">
      <c r="A54" s="185" t="s">
        <v>122</v>
      </c>
      <c r="B54" s="188">
        <v>30</v>
      </c>
      <c r="C54" s="188"/>
      <c r="D54" s="188"/>
      <c r="E54" s="188">
        <f t="shared" si="0"/>
        <v>30</v>
      </c>
      <c r="F54" s="171"/>
    </row>
    <row r="55" s="137" customFormat="1" ht="16" customHeight="1" spans="1:6">
      <c r="A55" s="185" t="s">
        <v>123</v>
      </c>
      <c r="B55" s="188">
        <v>3</v>
      </c>
      <c r="C55" s="188"/>
      <c r="D55" s="188"/>
      <c r="E55" s="188">
        <f t="shared" si="0"/>
        <v>3</v>
      </c>
      <c r="F55" s="171"/>
    </row>
    <row r="56" s="137" customFormat="1" ht="16" customHeight="1" spans="1:6">
      <c r="A56" s="185" t="s">
        <v>124</v>
      </c>
      <c r="B56" s="188">
        <v>3.6</v>
      </c>
      <c r="C56" s="188"/>
      <c r="D56" s="188"/>
      <c r="E56" s="188">
        <f t="shared" si="0"/>
        <v>3.6</v>
      </c>
      <c r="F56" s="171"/>
    </row>
    <row r="57" s="137" customFormat="1" ht="16" customHeight="1" spans="1:6">
      <c r="A57" s="185" t="s">
        <v>125</v>
      </c>
      <c r="B57" s="188">
        <v>37</v>
      </c>
      <c r="C57" s="188"/>
      <c r="D57" s="188"/>
      <c r="E57" s="188">
        <f t="shared" si="0"/>
        <v>37</v>
      </c>
      <c r="F57" s="171"/>
    </row>
    <row r="58" s="137" customFormat="1" ht="16" customHeight="1" spans="1:6">
      <c r="A58" s="182" t="s">
        <v>126</v>
      </c>
      <c r="B58" s="188">
        <v>70</v>
      </c>
      <c r="C58" s="188">
        <v>30</v>
      </c>
      <c r="D58" s="188"/>
      <c r="E58" s="188">
        <f t="shared" si="0"/>
        <v>100</v>
      </c>
      <c r="F58" s="171"/>
    </row>
    <row r="59" s="137" customFormat="1" ht="16" customHeight="1" spans="1:6">
      <c r="A59" s="182" t="s">
        <v>127</v>
      </c>
      <c r="B59" s="188">
        <v>20</v>
      </c>
      <c r="C59" s="188"/>
      <c r="D59" s="188"/>
      <c r="E59" s="188">
        <f t="shared" si="0"/>
        <v>20</v>
      </c>
      <c r="F59" s="171"/>
    </row>
    <row r="60" s="137" customFormat="1" ht="16" customHeight="1" spans="1:6">
      <c r="A60" s="182" t="s">
        <v>128</v>
      </c>
      <c r="B60" s="188">
        <v>30</v>
      </c>
      <c r="C60" s="188"/>
      <c r="D60" s="188"/>
      <c r="E60" s="188">
        <f t="shared" si="0"/>
        <v>30</v>
      </c>
      <c r="F60" s="171"/>
    </row>
    <row r="61" s="137" customFormat="1" ht="16" customHeight="1" spans="1:6">
      <c r="A61" s="182" t="s">
        <v>129</v>
      </c>
      <c r="B61" s="178">
        <f>SUM(B62:B65)</f>
        <v>447.11</v>
      </c>
      <c r="C61" s="178">
        <f>SUM(C62:C65)</f>
        <v>3.276</v>
      </c>
      <c r="D61" s="178">
        <f>SUM(D62:D65)</f>
        <v>-3.28</v>
      </c>
      <c r="E61" s="178">
        <f t="shared" si="0"/>
        <v>447.106</v>
      </c>
      <c r="F61" s="181"/>
    </row>
    <row r="62" s="138" customFormat="1" ht="16" customHeight="1" spans="1:6">
      <c r="A62" s="185" t="s">
        <v>130</v>
      </c>
      <c r="B62" s="188">
        <v>161.32</v>
      </c>
      <c r="C62" s="188">
        <v>0.576</v>
      </c>
      <c r="D62" s="188"/>
      <c r="E62" s="188">
        <f t="shared" si="0"/>
        <v>161.896</v>
      </c>
      <c r="F62" s="171"/>
    </row>
    <row r="63" s="138" customFormat="1" ht="16" customHeight="1" spans="1:6">
      <c r="A63" s="185" t="s">
        <v>131</v>
      </c>
      <c r="B63" s="188">
        <v>50</v>
      </c>
      <c r="C63" s="188"/>
      <c r="D63" s="188"/>
      <c r="E63" s="188">
        <f t="shared" si="0"/>
        <v>50</v>
      </c>
      <c r="F63" s="171"/>
    </row>
    <row r="64" s="138" customFormat="1" ht="16" customHeight="1" spans="1:6">
      <c r="A64" s="185" t="s">
        <v>132</v>
      </c>
      <c r="B64" s="188">
        <v>235.79</v>
      </c>
      <c r="C64" s="188"/>
      <c r="D64" s="188">
        <v>-3.28</v>
      </c>
      <c r="E64" s="188">
        <f t="shared" si="0"/>
        <v>232.51</v>
      </c>
      <c r="F64" s="171"/>
    </row>
    <row r="65" s="138" customFormat="1" ht="16" customHeight="1" spans="1:6">
      <c r="A65" s="185" t="s">
        <v>133</v>
      </c>
      <c r="B65" s="188"/>
      <c r="C65" s="188">
        <v>2.7</v>
      </c>
      <c r="D65" s="188"/>
      <c r="E65" s="188">
        <f t="shared" si="0"/>
        <v>2.7</v>
      </c>
      <c r="F65" s="171"/>
    </row>
    <row r="66" s="137" customFormat="1" ht="16" customHeight="1" spans="1:6">
      <c r="A66" s="182" t="s">
        <v>134</v>
      </c>
      <c r="B66" s="178">
        <f>SUM(B67:B77)</f>
        <v>717.595</v>
      </c>
      <c r="C66" s="178">
        <f>SUM(C67:C77)</f>
        <v>24.65</v>
      </c>
      <c r="D66" s="178">
        <f>SUM(D67:D77)</f>
        <v>-0.233</v>
      </c>
      <c r="E66" s="178">
        <f t="shared" si="0"/>
        <v>742.012</v>
      </c>
      <c r="F66" s="181"/>
    </row>
    <row r="67" s="137" customFormat="1" ht="16" customHeight="1" spans="1:6">
      <c r="A67" s="185" t="s">
        <v>135</v>
      </c>
      <c r="B67" s="188">
        <v>15</v>
      </c>
      <c r="C67" s="188"/>
      <c r="D67" s="188"/>
      <c r="E67" s="188">
        <f t="shared" si="0"/>
        <v>15</v>
      </c>
      <c r="F67" s="171"/>
    </row>
    <row r="68" s="137" customFormat="1" ht="16" customHeight="1" spans="1:6">
      <c r="A68" s="185" t="s">
        <v>136</v>
      </c>
      <c r="B68" s="188">
        <v>5</v>
      </c>
      <c r="C68" s="188"/>
      <c r="D68" s="188"/>
      <c r="E68" s="188">
        <f t="shared" si="0"/>
        <v>5</v>
      </c>
      <c r="F68" s="171"/>
    </row>
    <row r="69" s="137" customFormat="1" ht="16" customHeight="1" spans="1:6">
      <c r="A69" s="185" t="s">
        <v>137</v>
      </c>
      <c r="B69" s="188">
        <v>9.5</v>
      </c>
      <c r="C69" s="188"/>
      <c r="D69" s="188"/>
      <c r="E69" s="188">
        <f t="shared" si="0"/>
        <v>9.5</v>
      </c>
      <c r="F69" s="171"/>
    </row>
    <row r="70" s="137" customFormat="1" ht="16" customHeight="1" spans="1:6">
      <c r="A70" s="185" t="s">
        <v>138</v>
      </c>
      <c r="B70" s="188">
        <v>3</v>
      </c>
      <c r="C70" s="188"/>
      <c r="D70" s="188"/>
      <c r="E70" s="188">
        <f t="shared" si="0"/>
        <v>3</v>
      </c>
      <c r="F70" s="171"/>
    </row>
    <row r="71" s="137" customFormat="1" ht="16" customHeight="1" spans="1:6">
      <c r="A71" s="185" t="s">
        <v>139</v>
      </c>
      <c r="B71" s="188">
        <v>25</v>
      </c>
      <c r="C71" s="188"/>
      <c r="D71" s="188">
        <v>-0.099</v>
      </c>
      <c r="E71" s="188">
        <f t="shared" ref="E71:E134" si="1">B71+C71+D71</f>
        <v>24.901</v>
      </c>
      <c r="F71" s="171"/>
    </row>
    <row r="72" s="137" customFormat="1" ht="16" customHeight="1" spans="1:6">
      <c r="A72" s="185" t="s">
        <v>140</v>
      </c>
      <c r="B72" s="188">
        <v>5</v>
      </c>
      <c r="C72" s="188"/>
      <c r="D72" s="188"/>
      <c r="E72" s="188">
        <f t="shared" si="1"/>
        <v>5</v>
      </c>
      <c r="F72" s="171"/>
    </row>
    <row r="73" s="137" customFormat="1" ht="16" customHeight="1" spans="1:6">
      <c r="A73" s="185" t="s">
        <v>141</v>
      </c>
      <c r="B73" s="188">
        <v>17.79</v>
      </c>
      <c r="C73" s="188"/>
      <c r="D73" s="188">
        <v>-0.134</v>
      </c>
      <c r="E73" s="188">
        <f t="shared" si="1"/>
        <v>17.656</v>
      </c>
      <c r="F73" s="171"/>
    </row>
    <row r="74" s="137" customFormat="1" ht="16" customHeight="1" spans="1:6">
      <c r="A74" s="185" t="s">
        <v>142</v>
      </c>
      <c r="B74" s="188">
        <v>5.305</v>
      </c>
      <c r="C74" s="188"/>
      <c r="D74" s="188"/>
      <c r="E74" s="188">
        <f t="shared" si="1"/>
        <v>5.305</v>
      </c>
      <c r="F74" s="171"/>
    </row>
    <row r="75" s="137" customFormat="1" ht="30" customHeight="1" spans="1:6">
      <c r="A75" s="186" t="s">
        <v>143</v>
      </c>
      <c r="B75" s="188">
        <v>432</v>
      </c>
      <c r="C75" s="188">
        <v>9.95</v>
      </c>
      <c r="D75" s="188"/>
      <c r="E75" s="188">
        <f t="shared" si="1"/>
        <v>441.95</v>
      </c>
      <c r="F75" s="171"/>
    </row>
    <row r="76" s="137" customFormat="1" ht="16" customHeight="1" spans="1:6">
      <c r="A76" s="186" t="s">
        <v>144</v>
      </c>
      <c r="B76" s="188">
        <v>200</v>
      </c>
      <c r="C76" s="188"/>
      <c r="D76" s="188"/>
      <c r="E76" s="188">
        <f t="shared" si="1"/>
        <v>200</v>
      </c>
      <c r="F76" s="171"/>
    </row>
    <row r="77" s="139" customFormat="1" ht="18" customHeight="1" spans="1:6">
      <c r="A77" s="189" t="s">
        <v>145</v>
      </c>
      <c r="B77" s="190"/>
      <c r="C77" s="190">
        <v>14.7</v>
      </c>
      <c r="D77" s="190"/>
      <c r="E77" s="190">
        <f t="shared" si="1"/>
        <v>14.7</v>
      </c>
      <c r="F77" s="191"/>
    </row>
    <row r="78" s="137" customFormat="1" ht="16" customHeight="1" spans="1:6">
      <c r="A78" s="182" t="s">
        <v>146</v>
      </c>
      <c r="B78" s="178">
        <f>SUM(B79:B82)</f>
        <v>62</v>
      </c>
      <c r="C78" s="178">
        <f>SUM(C79:C82)</f>
        <v>0</v>
      </c>
      <c r="D78" s="178">
        <f>SUM(D79:D82)</f>
        <v>0</v>
      </c>
      <c r="E78" s="178">
        <f t="shared" si="1"/>
        <v>62</v>
      </c>
      <c r="F78" s="181"/>
    </row>
    <row r="79" s="138" customFormat="1" ht="16" customHeight="1" spans="1:6">
      <c r="A79" s="192" t="s">
        <v>111</v>
      </c>
      <c r="B79" s="188">
        <v>2</v>
      </c>
      <c r="C79" s="188"/>
      <c r="D79" s="188"/>
      <c r="E79" s="188">
        <f t="shared" si="1"/>
        <v>2</v>
      </c>
      <c r="F79" s="171"/>
    </row>
    <row r="80" s="137" customFormat="1" ht="16" customHeight="1" spans="1:6">
      <c r="A80" s="185" t="s">
        <v>147</v>
      </c>
      <c r="B80" s="188">
        <v>20</v>
      </c>
      <c r="C80" s="188"/>
      <c r="D80" s="188"/>
      <c r="E80" s="188">
        <f t="shared" si="1"/>
        <v>20</v>
      </c>
      <c r="F80" s="171"/>
    </row>
    <row r="81" s="137" customFormat="1" ht="16" customHeight="1" spans="1:6">
      <c r="A81" s="186" t="s">
        <v>148</v>
      </c>
      <c r="B81" s="188">
        <v>20</v>
      </c>
      <c r="C81" s="188"/>
      <c r="D81" s="188"/>
      <c r="E81" s="188">
        <f t="shared" si="1"/>
        <v>20</v>
      </c>
      <c r="F81" s="171"/>
    </row>
    <row r="82" s="137" customFormat="1" ht="16" customHeight="1" spans="1:6">
      <c r="A82" s="186" t="s">
        <v>149</v>
      </c>
      <c r="B82" s="188">
        <v>20</v>
      </c>
      <c r="C82" s="188"/>
      <c r="D82" s="188"/>
      <c r="E82" s="188">
        <f t="shared" si="1"/>
        <v>20</v>
      </c>
      <c r="F82" s="171"/>
    </row>
    <row r="83" s="137" customFormat="1" ht="16" customHeight="1" spans="1:6">
      <c r="A83" s="182" t="s">
        <v>150</v>
      </c>
      <c r="B83" s="183">
        <f>SUM(B84:B85)</f>
        <v>14.4</v>
      </c>
      <c r="C83" s="183">
        <f>SUM(C84:C85)</f>
        <v>0</v>
      </c>
      <c r="D83" s="183">
        <f>SUM(D84:D85)</f>
        <v>0</v>
      </c>
      <c r="E83" s="183">
        <f t="shared" si="1"/>
        <v>14.4</v>
      </c>
      <c r="F83" s="184"/>
    </row>
    <row r="84" s="138" customFormat="1" ht="16" customHeight="1" spans="1:6">
      <c r="A84" s="185" t="s">
        <v>111</v>
      </c>
      <c r="B84" s="188">
        <v>4.4</v>
      </c>
      <c r="C84" s="188"/>
      <c r="D84" s="188"/>
      <c r="E84" s="188">
        <f t="shared" si="1"/>
        <v>4.4</v>
      </c>
      <c r="F84" s="171"/>
    </row>
    <row r="85" s="138" customFormat="1" ht="16" customHeight="1" spans="1:6">
      <c r="A85" s="185" t="s">
        <v>151</v>
      </c>
      <c r="B85" s="188">
        <v>10</v>
      </c>
      <c r="C85" s="188"/>
      <c r="D85" s="188"/>
      <c r="E85" s="188">
        <f t="shared" si="1"/>
        <v>10</v>
      </c>
      <c r="F85" s="171"/>
    </row>
    <row r="86" s="137" customFormat="1" ht="16" customHeight="1" spans="1:6">
      <c r="A86" s="182" t="s">
        <v>152</v>
      </c>
      <c r="B86" s="183">
        <f>SUM(B87:B93)</f>
        <v>203.39</v>
      </c>
      <c r="C86" s="183">
        <f>SUM(C87:C93)</f>
        <v>24.9378</v>
      </c>
      <c r="D86" s="183">
        <f>SUM(D87:D93)</f>
        <v>-0.5</v>
      </c>
      <c r="E86" s="183">
        <f t="shared" si="1"/>
        <v>227.8278</v>
      </c>
      <c r="F86" s="184"/>
    </row>
    <row r="87" s="137" customFormat="1" ht="16" customHeight="1" spans="1:6">
      <c r="A87" s="185" t="s">
        <v>111</v>
      </c>
      <c r="B87" s="193">
        <v>5.8</v>
      </c>
      <c r="C87" s="193"/>
      <c r="D87" s="193"/>
      <c r="E87" s="193">
        <f t="shared" si="1"/>
        <v>5.8</v>
      </c>
      <c r="F87" s="171"/>
    </row>
    <row r="88" s="137" customFormat="1" ht="16" customHeight="1" spans="1:6">
      <c r="A88" s="185" t="s">
        <v>153</v>
      </c>
      <c r="B88" s="193">
        <v>71.98</v>
      </c>
      <c r="C88" s="193"/>
      <c r="D88" s="193"/>
      <c r="E88" s="193">
        <f t="shared" si="1"/>
        <v>71.98</v>
      </c>
      <c r="F88" s="171"/>
    </row>
    <row r="89" s="137" customFormat="1" ht="16" customHeight="1" spans="1:6">
      <c r="A89" s="185" t="s">
        <v>154</v>
      </c>
      <c r="B89" s="193">
        <v>10</v>
      </c>
      <c r="C89" s="193"/>
      <c r="D89" s="193"/>
      <c r="E89" s="193">
        <f t="shared" si="1"/>
        <v>10</v>
      </c>
      <c r="F89" s="171"/>
    </row>
    <row r="90" s="137" customFormat="1" ht="16" customHeight="1" spans="1:6">
      <c r="A90" s="186" t="s">
        <v>155</v>
      </c>
      <c r="B90" s="193">
        <v>65.61</v>
      </c>
      <c r="C90" s="193"/>
      <c r="D90" s="193"/>
      <c r="E90" s="193">
        <f t="shared" si="1"/>
        <v>65.61</v>
      </c>
      <c r="F90" s="171"/>
    </row>
    <row r="91" s="137" customFormat="1" ht="16" customHeight="1" spans="1:6">
      <c r="A91" s="186" t="s">
        <v>156</v>
      </c>
      <c r="B91" s="193">
        <v>50</v>
      </c>
      <c r="C91" s="193"/>
      <c r="D91" s="193">
        <v>-0.5</v>
      </c>
      <c r="E91" s="193">
        <f t="shared" si="1"/>
        <v>49.5</v>
      </c>
      <c r="F91" s="171"/>
    </row>
    <row r="92" s="137" customFormat="1" ht="16" customHeight="1" spans="1:6">
      <c r="A92" s="186" t="s">
        <v>157</v>
      </c>
      <c r="B92" s="193"/>
      <c r="C92" s="193">
        <v>5</v>
      </c>
      <c r="D92" s="193"/>
      <c r="E92" s="193">
        <f t="shared" si="1"/>
        <v>5</v>
      </c>
      <c r="F92" s="171"/>
    </row>
    <row r="93" s="137" customFormat="1" ht="16" customHeight="1" spans="1:6">
      <c r="A93" s="186" t="s">
        <v>158</v>
      </c>
      <c r="B93" s="193"/>
      <c r="C93" s="193">
        <v>19.9378</v>
      </c>
      <c r="D93" s="193"/>
      <c r="E93" s="193">
        <f t="shared" si="1"/>
        <v>19.9378</v>
      </c>
      <c r="F93" s="171"/>
    </row>
    <row r="94" s="137" customFormat="1" ht="16" customHeight="1" spans="1:6">
      <c r="A94" s="182" t="s">
        <v>159</v>
      </c>
      <c r="B94" s="183">
        <f>SUM(B95:B98)</f>
        <v>33.2</v>
      </c>
      <c r="C94" s="183">
        <f>SUM(C95:C98)</f>
        <v>0</v>
      </c>
      <c r="D94" s="183">
        <f>SUM(D95:D98)</f>
        <v>-5.58</v>
      </c>
      <c r="E94" s="183">
        <f t="shared" si="1"/>
        <v>27.62</v>
      </c>
      <c r="F94" s="184"/>
    </row>
    <row r="95" s="137" customFormat="1" ht="16" customHeight="1" spans="1:6">
      <c r="A95" s="185" t="s">
        <v>111</v>
      </c>
      <c r="B95" s="193">
        <v>8.2</v>
      </c>
      <c r="C95" s="193"/>
      <c r="D95" s="193"/>
      <c r="E95" s="193">
        <f t="shared" si="1"/>
        <v>8.2</v>
      </c>
      <c r="F95" s="171"/>
    </row>
    <row r="96" s="137" customFormat="1" ht="16" customHeight="1" spans="1:6">
      <c r="A96" s="186" t="s">
        <v>160</v>
      </c>
      <c r="B96" s="193">
        <v>15</v>
      </c>
      <c r="C96" s="193"/>
      <c r="D96" s="193">
        <v>-3.4</v>
      </c>
      <c r="E96" s="193">
        <f t="shared" si="1"/>
        <v>11.6</v>
      </c>
      <c r="F96" s="171"/>
    </row>
    <row r="97" s="137" customFormat="1" ht="16" customHeight="1" spans="1:6">
      <c r="A97" s="186" t="s">
        <v>161</v>
      </c>
      <c r="B97" s="193">
        <v>10</v>
      </c>
      <c r="C97" s="193"/>
      <c r="D97" s="193">
        <v>-2.18</v>
      </c>
      <c r="E97" s="193">
        <f t="shared" si="1"/>
        <v>7.82</v>
      </c>
      <c r="F97" s="171"/>
    </row>
    <row r="98" s="137" customFormat="1" ht="16" customHeight="1" spans="1:6">
      <c r="A98" s="186" t="s">
        <v>162</v>
      </c>
      <c r="B98" s="193"/>
      <c r="C98" s="193"/>
      <c r="D98" s="193"/>
      <c r="E98" s="193">
        <f t="shared" si="1"/>
        <v>0</v>
      </c>
      <c r="F98" s="171"/>
    </row>
    <row r="99" s="137" customFormat="1" ht="16" customHeight="1" spans="1:6">
      <c r="A99" s="182" t="s">
        <v>163</v>
      </c>
      <c r="B99" s="183">
        <f>SUM(B100:B102)</f>
        <v>167</v>
      </c>
      <c r="C99" s="183">
        <f>SUM(C100:C102)</f>
        <v>0</v>
      </c>
      <c r="D99" s="183">
        <f>SUM(D100:D102)</f>
        <v>-64.93</v>
      </c>
      <c r="E99" s="183">
        <f t="shared" si="1"/>
        <v>102.07</v>
      </c>
      <c r="F99" s="184"/>
    </row>
    <row r="100" s="137" customFormat="1" ht="16" customHeight="1" spans="1:6">
      <c r="A100" s="194" t="s">
        <v>164</v>
      </c>
      <c r="B100" s="188">
        <v>57</v>
      </c>
      <c r="C100" s="188"/>
      <c r="D100" s="188"/>
      <c r="E100" s="188">
        <f t="shared" si="1"/>
        <v>57</v>
      </c>
      <c r="F100" s="171"/>
    </row>
    <row r="101" s="137" customFormat="1" ht="16" customHeight="1" spans="1:6">
      <c r="A101" s="194" t="s">
        <v>165</v>
      </c>
      <c r="B101" s="188">
        <v>10</v>
      </c>
      <c r="C101" s="188"/>
      <c r="D101" s="188">
        <v>-0.93</v>
      </c>
      <c r="E101" s="188">
        <f t="shared" si="1"/>
        <v>9.07</v>
      </c>
      <c r="F101" s="171"/>
    </row>
    <row r="102" s="137" customFormat="1" ht="16" customHeight="1" spans="1:6">
      <c r="A102" s="194" t="s">
        <v>166</v>
      </c>
      <c r="B102" s="188">
        <v>100</v>
      </c>
      <c r="C102" s="188"/>
      <c r="D102" s="188">
        <v>-64</v>
      </c>
      <c r="E102" s="188">
        <f t="shared" si="1"/>
        <v>36</v>
      </c>
      <c r="F102" s="171"/>
    </row>
    <row r="103" s="137" customFormat="1" ht="16" customHeight="1" spans="1:6">
      <c r="A103" s="182" t="s">
        <v>167</v>
      </c>
      <c r="B103" s="178">
        <f>SUM(B104)</f>
        <v>0</v>
      </c>
      <c r="C103" s="178">
        <f>SUM(C104)</f>
        <v>45</v>
      </c>
      <c r="D103" s="178">
        <f>SUM(D104)</f>
        <v>0</v>
      </c>
      <c r="E103" s="178">
        <f t="shared" si="1"/>
        <v>45</v>
      </c>
      <c r="F103" s="171"/>
    </row>
    <row r="104" s="137" customFormat="1" ht="16" customHeight="1" spans="1:6">
      <c r="A104" s="194" t="s">
        <v>168</v>
      </c>
      <c r="B104" s="188"/>
      <c r="C104" s="188">
        <v>45</v>
      </c>
      <c r="D104" s="188"/>
      <c r="E104" s="188">
        <f t="shared" si="1"/>
        <v>45</v>
      </c>
      <c r="F104" s="171"/>
    </row>
    <row r="105" s="72" customFormat="1" ht="16" customHeight="1" spans="1:6">
      <c r="A105" s="195" t="s">
        <v>169</v>
      </c>
      <c r="B105" s="196">
        <f>SUM(B106,B111,B116)</f>
        <v>294.57</v>
      </c>
      <c r="C105" s="196">
        <f>SUM(C106,C111,C116)</f>
        <v>7.5</v>
      </c>
      <c r="D105" s="196">
        <f>SUM(D106,D111,D116)</f>
        <v>-0.05</v>
      </c>
      <c r="E105" s="196">
        <f t="shared" si="1"/>
        <v>302.02</v>
      </c>
      <c r="F105" s="179"/>
    </row>
    <row r="106" s="72" customFormat="1" ht="16" customHeight="1" spans="1:6">
      <c r="A106" s="195" t="s">
        <v>170</v>
      </c>
      <c r="B106" s="196">
        <f>SUM(B107:B110)</f>
        <v>164.35</v>
      </c>
      <c r="C106" s="196">
        <f>SUM(C107:C110)</f>
        <v>1.5</v>
      </c>
      <c r="D106" s="196">
        <f>SUM(D107:D110)</f>
        <v>-0.05</v>
      </c>
      <c r="E106" s="196">
        <f t="shared" si="1"/>
        <v>165.8</v>
      </c>
      <c r="F106" s="179"/>
    </row>
    <row r="107" s="72" customFormat="1" ht="16" customHeight="1" spans="1:6">
      <c r="A107" s="197" t="s">
        <v>111</v>
      </c>
      <c r="B107" s="198">
        <v>13.4</v>
      </c>
      <c r="C107" s="198"/>
      <c r="D107" s="198"/>
      <c r="E107" s="198">
        <f t="shared" si="1"/>
        <v>13.4</v>
      </c>
      <c r="F107" s="171"/>
    </row>
    <row r="108" s="72" customFormat="1" ht="16" customHeight="1" spans="1:6">
      <c r="A108" s="197" t="s">
        <v>171</v>
      </c>
      <c r="B108" s="198">
        <v>15</v>
      </c>
      <c r="C108" s="198"/>
      <c r="D108" s="198"/>
      <c r="E108" s="198">
        <f t="shared" si="1"/>
        <v>15</v>
      </c>
      <c r="F108" s="171"/>
    </row>
    <row r="109" s="72" customFormat="1" ht="16" customHeight="1" spans="1:6">
      <c r="A109" s="199" t="s">
        <v>172</v>
      </c>
      <c r="B109" s="198">
        <v>135.95</v>
      </c>
      <c r="C109" s="198"/>
      <c r="D109" s="198">
        <v>-0.05</v>
      </c>
      <c r="E109" s="198">
        <f t="shared" si="1"/>
        <v>135.9</v>
      </c>
      <c r="F109" s="171"/>
    </row>
    <row r="110" s="72" customFormat="1" ht="18" customHeight="1" spans="1:6">
      <c r="A110" s="199" t="s">
        <v>173</v>
      </c>
      <c r="B110" s="198"/>
      <c r="C110" s="198">
        <v>1.5</v>
      </c>
      <c r="D110" s="198"/>
      <c r="E110" s="198">
        <f t="shared" si="1"/>
        <v>1.5</v>
      </c>
      <c r="F110" s="171"/>
    </row>
    <row r="111" s="136" customFormat="1" ht="16" customHeight="1" spans="1:6">
      <c r="A111" s="195" t="s">
        <v>174</v>
      </c>
      <c r="B111" s="196">
        <f>SUM(B112:B115)</f>
        <v>98.12</v>
      </c>
      <c r="C111" s="196">
        <f>SUM(C112:C115)</f>
        <v>0</v>
      </c>
      <c r="D111" s="196">
        <f>SUM(D112:D115)</f>
        <v>0</v>
      </c>
      <c r="E111" s="196">
        <f t="shared" si="1"/>
        <v>98.12</v>
      </c>
      <c r="F111" s="179"/>
    </row>
    <row r="112" s="136" customFormat="1" ht="16" customHeight="1" spans="1:6">
      <c r="A112" s="200" t="s">
        <v>111</v>
      </c>
      <c r="B112" s="198">
        <v>10.4</v>
      </c>
      <c r="C112" s="198"/>
      <c r="D112" s="198"/>
      <c r="E112" s="198">
        <f t="shared" si="1"/>
        <v>10.4</v>
      </c>
      <c r="F112" s="171"/>
    </row>
    <row r="113" s="136" customFormat="1" ht="16" customHeight="1" spans="1:6">
      <c r="A113" s="200" t="s">
        <v>175</v>
      </c>
      <c r="B113" s="198">
        <v>6</v>
      </c>
      <c r="C113" s="198"/>
      <c r="D113" s="198"/>
      <c r="E113" s="198">
        <f t="shared" si="1"/>
        <v>6</v>
      </c>
      <c r="F113" s="171"/>
    </row>
    <row r="114" s="136" customFormat="1" ht="16" customHeight="1" spans="1:6">
      <c r="A114" s="200" t="s">
        <v>176</v>
      </c>
      <c r="B114" s="198">
        <v>5</v>
      </c>
      <c r="C114" s="198"/>
      <c r="D114" s="198"/>
      <c r="E114" s="198">
        <f t="shared" si="1"/>
        <v>5</v>
      </c>
      <c r="F114" s="171"/>
    </row>
    <row r="115" s="136" customFormat="1" ht="16" customHeight="1" spans="1:6">
      <c r="A115" s="177" t="s">
        <v>177</v>
      </c>
      <c r="B115" s="198">
        <v>76.72</v>
      </c>
      <c r="C115" s="198"/>
      <c r="D115" s="198"/>
      <c r="E115" s="198">
        <f t="shared" si="1"/>
        <v>76.72</v>
      </c>
      <c r="F115" s="171"/>
    </row>
    <row r="116" s="72" customFormat="1" ht="16" customHeight="1" spans="1:6">
      <c r="A116" s="195" t="s">
        <v>178</v>
      </c>
      <c r="B116" s="196">
        <f>SUM(B117:B121)</f>
        <v>32.1</v>
      </c>
      <c r="C116" s="196">
        <f>SUM(C117:C121)</f>
        <v>6</v>
      </c>
      <c r="D116" s="196">
        <f>SUM(D117:D121)</f>
        <v>0</v>
      </c>
      <c r="E116" s="196">
        <f t="shared" si="1"/>
        <v>38.1</v>
      </c>
      <c r="F116" s="179"/>
    </row>
    <row r="117" s="72" customFormat="1" ht="16" customHeight="1" spans="1:6">
      <c r="A117" s="197" t="s">
        <v>111</v>
      </c>
      <c r="B117" s="198">
        <v>6.6</v>
      </c>
      <c r="C117" s="198"/>
      <c r="D117" s="198"/>
      <c r="E117" s="198">
        <f t="shared" si="1"/>
        <v>6.6</v>
      </c>
      <c r="F117" s="171"/>
    </row>
    <row r="118" s="72" customFormat="1" ht="16" customHeight="1" spans="1:6">
      <c r="A118" s="197" t="s">
        <v>179</v>
      </c>
      <c r="B118" s="198">
        <v>15</v>
      </c>
      <c r="C118" s="198"/>
      <c r="D118" s="198"/>
      <c r="E118" s="198">
        <f t="shared" si="1"/>
        <v>15</v>
      </c>
      <c r="F118" s="171"/>
    </row>
    <row r="119" s="72" customFormat="1" ht="16" customHeight="1" spans="1:6">
      <c r="A119" s="197" t="s">
        <v>180</v>
      </c>
      <c r="B119" s="198">
        <v>2.5</v>
      </c>
      <c r="C119" s="198"/>
      <c r="D119" s="198"/>
      <c r="E119" s="198">
        <f t="shared" si="1"/>
        <v>2.5</v>
      </c>
      <c r="F119" s="171"/>
    </row>
    <row r="120" s="72" customFormat="1" ht="30" customHeight="1" spans="1:6">
      <c r="A120" s="199" t="s">
        <v>181</v>
      </c>
      <c r="B120" s="201">
        <v>8</v>
      </c>
      <c r="C120" s="201"/>
      <c r="D120" s="201"/>
      <c r="E120" s="201">
        <f t="shared" si="1"/>
        <v>8</v>
      </c>
      <c r="F120" s="171"/>
    </row>
    <row r="121" s="72" customFormat="1" ht="18" customHeight="1" spans="1:6">
      <c r="A121" s="199" t="s">
        <v>182</v>
      </c>
      <c r="B121" s="201"/>
      <c r="C121" s="201">
        <v>6</v>
      </c>
      <c r="D121" s="201"/>
      <c r="E121" s="201">
        <f t="shared" si="1"/>
        <v>6</v>
      </c>
      <c r="F121" s="171"/>
    </row>
    <row r="122" s="72" customFormat="1" ht="16" customHeight="1" spans="1:6">
      <c r="A122" s="195" t="s">
        <v>183</v>
      </c>
      <c r="B122" s="196">
        <f>SUM(B123:B130)</f>
        <v>544.55</v>
      </c>
      <c r="C122" s="196">
        <f>SUM(C123:C130)</f>
        <v>0</v>
      </c>
      <c r="D122" s="196">
        <f>SUM(D123:D130)</f>
        <v>0</v>
      </c>
      <c r="E122" s="196">
        <f t="shared" si="1"/>
        <v>544.55</v>
      </c>
      <c r="F122" s="179"/>
    </row>
    <row r="123" s="72" customFormat="1" ht="16" customHeight="1" spans="1:6">
      <c r="A123" s="197" t="s">
        <v>111</v>
      </c>
      <c r="B123" s="198">
        <v>14.5</v>
      </c>
      <c r="C123" s="198"/>
      <c r="D123" s="198"/>
      <c r="E123" s="198">
        <f t="shared" si="1"/>
        <v>14.5</v>
      </c>
      <c r="F123" s="171"/>
    </row>
    <row r="124" s="72" customFormat="1" ht="16" customHeight="1" spans="1:6">
      <c r="A124" s="197" t="s">
        <v>184</v>
      </c>
      <c r="B124" s="198">
        <v>28</v>
      </c>
      <c r="C124" s="198"/>
      <c r="D124" s="198"/>
      <c r="E124" s="198">
        <f t="shared" si="1"/>
        <v>28</v>
      </c>
      <c r="F124" s="171"/>
    </row>
    <row r="125" s="72" customFormat="1" ht="16" customHeight="1" spans="1:6">
      <c r="A125" s="197" t="s">
        <v>185</v>
      </c>
      <c r="B125" s="198">
        <v>53.65</v>
      </c>
      <c r="C125" s="198"/>
      <c r="D125" s="198"/>
      <c r="E125" s="198">
        <f t="shared" si="1"/>
        <v>53.65</v>
      </c>
      <c r="F125" s="171"/>
    </row>
    <row r="126" s="72" customFormat="1" ht="16" customHeight="1" spans="1:6">
      <c r="A126" s="197" t="s">
        <v>186</v>
      </c>
      <c r="B126" s="198">
        <v>100</v>
      </c>
      <c r="C126" s="198"/>
      <c r="D126" s="198"/>
      <c r="E126" s="198">
        <f t="shared" si="1"/>
        <v>100</v>
      </c>
      <c r="F126" s="171"/>
    </row>
    <row r="127" s="72" customFormat="1" ht="16" customHeight="1" spans="1:6">
      <c r="A127" s="197" t="s">
        <v>187</v>
      </c>
      <c r="B127" s="198">
        <v>292.6</v>
      </c>
      <c r="C127" s="198"/>
      <c r="D127" s="198"/>
      <c r="E127" s="198">
        <f t="shared" si="1"/>
        <v>292.6</v>
      </c>
      <c r="F127" s="171"/>
    </row>
    <row r="128" s="72" customFormat="1" ht="16" customHeight="1" spans="1:6">
      <c r="A128" s="197" t="s">
        <v>188</v>
      </c>
      <c r="B128" s="198">
        <v>10.8</v>
      </c>
      <c r="C128" s="198"/>
      <c r="D128" s="198"/>
      <c r="E128" s="198">
        <f t="shared" si="1"/>
        <v>10.8</v>
      </c>
      <c r="F128" s="171"/>
    </row>
    <row r="129" s="72" customFormat="1" ht="16" customHeight="1" spans="1:6">
      <c r="A129" s="197" t="s">
        <v>189</v>
      </c>
      <c r="B129" s="198">
        <v>30</v>
      </c>
      <c r="C129" s="198"/>
      <c r="D129" s="198"/>
      <c r="E129" s="198">
        <f t="shared" si="1"/>
        <v>30</v>
      </c>
      <c r="F129" s="171"/>
    </row>
    <row r="130" s="72" customFormat="1" ht="16" customHeight="1" spans="1:6">
      <c r="A130" s="197" t="s">
        <v>190</v>
      </c>
      <c r="B130" s="198">
        <v>15</v>
      </c>
      <c r="C130" s="198"/>
      <c r="D130" s="198"/>
      <c r="E130" s="198">
        <f t="shared" si="1"/>
        <v>15</v>
      </c>
      <c r="F130" s="171"/>
    </row>
    <row r="131" s="72" customFormat="1" ht="16" customHeight="1" spans="1:6">
      <c r="A131" s="195" t="s">
        <v>191</v>
      </c>
      <c r="B131" s="196">
        <f>B132+B138+B141+B144+B147+B151+B157+B160+B163+B166+B169+B172+B174+B154+B177+B179+B178</f>
        <v>1269.18</v>
      </c>
      <c r="C131" s="196">
        <f>C132+C138+C141+C144+C147+C151+C157+C160+C163+C166+C169+C172+C174+C154+C177+C179+C178</f>
        <v>94.05</v>
      </c>
      <c r="D131" s="196">
        <f>D132+D138+D141+D144+D147+D151+D157+D160+D163+D166+D169+D172+D174+D154+D177+D179+D178</f>
        <v>-30.7</v>
      </c>
      <c r="E131" s="196">
        <f t="shared" si="1"/>
        <v>1332.53</v>
      </c>
      <c r="F131" s="179"/>
    </row>
    <row r="132" s="72" customFormat="1" ht="16" customHeight="1" spans="1:6">
      <c r="A132" s="202" t="s">
        <v>192</v>
      </c>
      <c r="B132" s="196">
        <f>SUM(B133:B137)</f>
        <v>380.4</v>
      </c>
      <c r="C132" s="196">
        <f>SUM(C133:C137)</f>
        <v>2.45</v>
      </c>
      <c r="D132" s="196">
        <f>SUM(D133:D137)</f>
        <v>-21.4</v>
      </c>
      <c r="E132" s="196">
        <f t="shared" si="1"/>
        <v>361.45</v>
      </c>
      <c r="F132" s="179"/>
    </row>
    <row r="133" s="72" customFormat="1" ht="16" customHeight="1" spans="1:6">
      <c r="A133" s="203" t="s">
        <v>193</v>
      </c>
      <c r="B133" s="198">
        <v>14.2</v>
      </c>
      <c r="C133" s="198"/>
      <c r="D133" s="198"/>
      <c r="E133" s="198">
        <f t="shared" si="1"/>
        <v>14.2</v>
      </c>
      <c r="F133" s="171"/>
    </row>
    <row r="134" s="72" customFormat="1" ht="16" customHeight="1" spans="1:6">
      <c r="A134" s="203" t="s">
        <v>194</v>
      </c>
      <c r="B134" s="198">
        <v>125</v>
      </c>
      <c r="C134" s="198"/>
      <c r="D134" s="198"/>
      <c r="E134" s="198">
        <f t="shared" si="1"/>
        <v>125</v>
      </c>
      <c r="F134" s="171"/>
    </row>
    <row r="135" s="72" customFormat="1" ht="16" customHeight="1" spans="1:6">
      <c r="A135" s="203" t="s">
        <v>195</v>
      </c>
      <c r="B135" s="198">
        <v>115</v>
      </c>
      <c r="C135" s="198"/>
      <c r="D135" s="198"/>
      <c r="E135" s="198">
        <f t="shared" ref="E135:E198" si="2">B135+C135+D135</f>
        <v>115</v>
      </c>
      <c r="F135" s="171"/>
    </row>
    <row r="136" s="72" customFormat="1" ht="16" customHeight="1" spans="1:6">
      <c r="A136" s="203" t="s">
        <v>196</v>
      </c>
      <c r="B136" s="198">
        <v>126.2</v>
      </c>
      <c r="C136" s="198"/>
      <c r="D136" s="198">
        <v>-21.4</v>
      </c>
      <c r="E136" s="198">
        <f t="shared" si="2"/>
        <v>104.8</v>
      </c>
      <c r="F136" s="171"/>
    </row>
    <row r="137" s="72" customFormat="1" ht="16" customHeight="1" spans="1:6">
      <c r="A137" s="203" t="s">
        <v>197</v>
      </c>
      <c r="B137" s="198"/>
      <c r="C137" s="198">
        <v>2.45</v>
      </c>
      <c r="D137" s="198"/>
      <c r="E137" s="198">
        <f t="shared" si="2"/>
        <v>2.45</v>
      </c>
      <c r="F137" s="171"/>
    </row>
    <row r="138" s="72" customFormat="1" ht="16" customHeight="1" spans="1:6">
      <c r="A138" s="202" t="s">
        <v>198</v>
      </c>
      <c r="B138" s="196">
        <f>SUM(B139:B140)</f>
        <v>66.2</v>
      </c>
      <c r="C138" s="196">
        <f>SUM(C139:C140)</f>
        <v>0</v>
      </c>
      <c r="D138" s="196">
        <f>SUM(D139:D140)</f>
        <v>0</v>
      </c>
      <c r="E138" s="196">
        <f t="shared" si="2"/>
        <v>66.2</v>
      </c>
      <c r="F138" s="179"/>
    </row>
    <row r="139" s="72" customFormat="1" ht="16" customHeight="1" spans="1:6">
      <c r="A139" s="203" t="s">
        <v>193</v>
      </c>
      <c r="B139" s="201">
        <v>6.2</v>
      </c>
      <c r="C139" s="201"/>
      <c r="D139" s="201"/>
      <c r="E139" s="201">
        <f t="shared" si="2"/>
        <v>6.2</v>
      </c>
      <c r="F139" s="204"/>
    </row>
    <row r="140" s="72" customFormat="1" ht="16" customHeight="1" spans="1:6">
      <c r="A140" s="203" t="s">
        <v>199</v>
      </c>
      <c r="B140" s="201">
        <v>60</v>
      </c>
      <c r="C140" s="201"/>
      <c r="D140" s="201"/>
      <c r="E140" s="201">
        <f t="shared" si="2"/>
        <v>60</v>
      </c>
      <c r="F140" s="204"/>
    </row>
    <row r="141" s="72" customFormat="1" ht="16" customHeight="1" spans="1:6">
      <c r="A141" s="202" t="s">
        <v>200</v>
      </c>
      <c r="B141" s="196">
        <f>SUM(B142:B143)</f>
        <v>37.8</v>
      </c>
      <c r="C141" s="196">
        <f>SUM(C142:C143)</f>
        <v>0</v>
      </c>
      <c r="D141" s="196">
        <f>SUM(D142:D143)</f>
        <v>0</v>
      </c>
      <c r="E141" s="196">
        <f t="shared" si="2"/>
        <v>37.8</v>
      </c>
      <c r="F141" s="179"/>
    </row>
    <row r="142" s="72" customFormat="1" ht="16" customHeight="1" spans="1:6">
      <c r="A142" s="203" t="s">
        <v>193</v>
      </c>
      <c r="B142" s="201">
        <v>13.2</v>
      </c>
      <c r="C142" s="201"/>
      <c r="D142" s="201"/>
      <c r="E142" s="201">
        <f t="shared" si="2"/>
        <v>13.2</v>
      </c>
      <c r="F142" s="204"/>
    </row>
    <row r="143" s="72" customFormat="1" ht="16" customHeight="1" spans="1:6">
      <c r="A143" s="205" t="s">
        <v>201</v>
      </c>
      <c r="B143" s="198">
        <v>24.6</v>
      </c>
      <c r="C143" s="198"/>
      <c r="D143" s="198"/>
      <c r="E143" s="198">
        <f t="shared" si="2"/>
        <v>24.6</v>
      </c>
      <c r="F143" s="171"/>
    </row>
    <row r="144" s="72" customFormat="1" ht="16" customHeight="1" spans="1:6">
      <c r="A144" s="202" t="s">
        <v>202</v>
      </c>
      <c r="B144" s="196">
        <f>SUM(B145:B146)</f>
        <v>53.2</v>
      </c>
      <c r="C144" s="196">
        <f>SUM(C145:C146)</f>
        <v>0</v>
      </c>
      <c r="D144" s="196">
        <f>SUM(D145:D146)</f>
        <v>0</v>
      </c>
      <c r="E144" s="196">
        <f t="shared" si="2"/>
        <v>53.2</v>
      </c>
      <c r="F144" s="179"/>
    </row>
    <row r="145" s="72" customFormat="1" ht="16" customHeight="1" spans="1:6">
      <c r="A145" s="203" t="s">
        <v>193</v>
      </c>
      <c r="B145" s="201">
        <v>13.2</v>
      </c>
      <c r="C145" s="201"/>
      <c r="D145" s="201"/>
      <c r="E145" s="201">
        <f t="shared" si="2"/>
        <v>13.2</v>
      </c>
      <c r="F145" s="204"/>
    </row>
    <row r="146" s="72" customFormat="1" ht="16" customHeight="1" spans="1:6">
      <c r="A146" s="205" t="s">
        <v>203</v>
      </c>
      <c r="B146" s="198">
        <v>40</v>
      </c>
      <c r="C146" s="198"/>
      <c r="D146" s="198"/>
      <c r="E146" s="198">
        <f t="shared" si="2"/>
        <v>40</v>
      </c>
      <c r="F146" s="171"/>
    </row>
    <row r="147" s="72" customFormat="1" ht="16" customHeight="1" spans="1:6">
      <c r="A147" s="202" t="s">
        <v>204</v>
      </c>
      <c r="B147" s="196">
        <f>SUM(B148:B150)</f>
        <v>521.98</v>
      </c>
      <c r="C147" s="196">
        <f>SUM(C148:C150)</f>
        <v>5</v>
      </c>
      <c r="D147" s="196">
        <f>SUM(D148:D150)</f>
        <v>0</v>
      </c>
      <c r="E147" s="196">
        <f t="shared" si="2"/>
        <v>526.98</v>
      </c>
      <c r="F147" s="179"/>
    </row>
    <row r="148" s="72" customFormat="1" ht="16" customHeight="1" spans="1:6">
      <c r="A148" s="203" t="s">
        <v>193</v>
      </c>
      <c r="B148" s="201">
        <v>8.3</v>
      </c>
      <c r="C148" s="201"/>
      <c r="D148" s="201"/>
      <c r="E148" s="201">
        <f t="shared" si="2"/>
        <v>8.3</v>
      </c>
      <c r="F148" s="204"/>
    </row>
    <row r="149" s="72" customFormat="1" ht="18" customHeight="1" spans="1:6">
      <c r="A149" s="206" t="s">
        <v>205</v>
      </c>
      <c r="B149" s="198">
        <v>13.68</v>
      </c>
      <c r="C149" s="198">
        <v>5</v>
      </c>
      <c r="D149" s="198"/>
      <c r="E149" s="198">
        <f t="shared" si="2"/>
        <v>18.68</v>
      </c>
      <c r="F149" s="171"/>
    </row>
    <row r="150" s="72" customFormat="1" ht="16" customHeight="1" spans="1:6">
      <c r="A150" s="194" t="s">
        <v>206</v>
      </c>
      <c r="B150" s="198">
        <v>500</v>
      </c>
      <c r="C150" s="198"/>
      <c r="D150" s="198"/>
      <c r="E150" s="198">
        <f t="shared" si="2"/>
        <v>500</v>
      </c>
      <c r="F150" s="171"/>
    </row>
    <row r="151" s="72" customFormat="1" ht="16" customHeight="1" spans="1:6">
      <c r="A151" s="202" t="s">
        <v>207</v>
      </c>
      <c r="B151" s="196">
        <f>SUM(B152:B153)</f>
        <v>25</v>
      </c>
      <c r="C151" s="196">
        <f>SUM(C152:C153)</f>
        <v>0</v>
      </c>
      <c r="D151" s="196">
        <f>SUM(D152:D153)</f>
        <v>0</v>
      </c>
      <c r="E151" s="196">
        <f t="shared" si="2"/>
        <v>25</v>
      </c>
      <c r="F151" s="179"/>
    </row>
    <row r="152" s="72" customFormat="1" ht="16" customHeight="1" spans="1:6">
      <c r="A152" s="203" t="s">
        <v>193</v>
      </c>
      <c r="B152" s="198">
        <v>5</v>
      </c>
      <c r="C152" s="198"/>
      <c r="D152" s="198"/>
      <c r="E152" s="198">
        <f t="shared" si="2"/>
        <v>5</v>
      </c>
      <c r="F152" s="171"/>
    </row>
    <row r="153" s="72" customFormat="1" ht="16" customHeight="1" spans="1:6">
      <c r="A153" s="205" t="s">
        <v>208</v>
      </c>
      <c r="B153" s="198">
        <v>20</v>
      </c>
      <c r="C153" s="198"/>
      <c r="D153" s="198"/>
      <c r="E153" s="198">
        <f t="shared" si="2"/>
        <v>20</v>
      </c>
      <c r="F153" s="171"/>
    </row>
    <row r="154" s="72" customFormat="1" ht="16" customHeight="1" spans="1:6">
      <c r="A154" s="207" t="s">
        <v>209</v>
      </c>
      <c r="B154" s="196">
        <f>SUM(B155:B156)</f>
        <v>9.5</v>
      </c>
      <c r="C154" s="196">
        <f>SUM(C155:C156)</f>
        <v>0</v>
      </c>
      <c r="D154" s="196">
        <f>SUM(D155:D156)</f>
        <v>0</v>
      </c>
      <c r="E154" s="196">
        <f t="shared" si="2"/>
        <v>9.5</v>
      </c>
      <c r="F154" s="179"/>
    </row>
    <row r="155" s="72" customFormat="1" ht="16" customHeight="1" spans="1:6">
      <c r="A155" s="203" t="s">
        <v>193</v>
      </c>
      <c r="B155" s="198">
        <v>4.5</v>
      </c>
      <c r="C155" s="198"/>
      <c r="D155" s="198"/>
      <c r="E155" s="198">
        <f t="shared" si="2"/>
        <v>4.5</v>
      </c>
      <c r="F155" s="171"/>
    </row>
    <row r="156" s="72" customFormat="1" ht="16" customHeight="1" spans="1:6">
      <c r="A156" s="203" t="s">
        <v>210</v>
      </c>
      <c r="B156" s="198">
        <v>5</v>
      </c>
      <c r="C156" s="198"/>
      <c r="D156" s="198"/>
      <c r="E156" s="198">
        <f t="shared" si="2"/>
        <v>5</v>
      </c>
      <c r="F156" s="171"/>
    </row>
    <row r="157" s="72" customFormat="1" ht="16" customHeight="1" spans="1:6">
      <c r="A157" s="202" t="s">
        <v>211</v>
      </c>
      <c r="B157" s="196">
        <f>SUM(B158:B159)</f>
        <v>9.2</v>
      </c>
      <c r="C157" s="196">
        <f>SUM(C158:C159)</f>
        <v>0</v>
      </c>
      <c r="D157" s="196">
        <f>SUM(D158:D159)</f>
        <v>0</v>
      </c>
      <c r="E157" s="196">
        <f t="shared" si="2"/>
        <v>9.2</v>
      </c>
      <c r="F157" s="179"/>
    </row>
    <row r="158" s="72" customFormat="1" ht="16" customHeight="1" spans="1:6">
      <c r="A158" s="208" t="s">
        <v>193</v>
      </c>
      <c r="B158" s="201">
        <v>4.2</v>
      </c>
      <c r="C158" s="201"/>
      <c r="D158" s="201"/>
      <c r="E158" s="201">
        <f t="shared" si="2"/>
        <v>4.2</v>
      </c>
      <c r="F158" s="204"/>
    </row>
    <row r="159" s="72" customFormat="1" ht="16" customHeight="1" spans="1:6">
      <c r="A159" s="208" t="s">
        <v>212</v>
      </c>
      <c r="B159" s="201">
        <v>5</v>
      </c>
      <c r="C159" s="201"/>
      <c r="D159" s="201"/>
      <c r="E159" s="201">
        <f t="shared" si="2"/>
        <v>5</v>
      </c>
      <c r="F159" s="204"/>
    </row>
    <row r="160" s="72" customFormat="1" ht="16" customHeight="1" spans="1:6">
      <c r="A160" s="207" t="s">
        <v>213</v>
      </c>
      <c r="B160" s="196">
        <f>SUM(B161:B162)</f>
        <v>11.9</v>
      </c>
      <c r="C160" s="196">
        <f>SUM(C161:C162)</f>
        <v>5.4</v>
      </c>
      <c r="D160" s="196">
        <f>SUM(D161:D162)</f>
        <v>0</v>
      </c>
      <c r="E160" s="196">
        <f t="shared" si="2"/>
        <v>17.3</v>
      </c>
      <c r="F160" s="179"/>
    </row>
    <row r="161" s="72" customFormat="1" ht="16" customHeight="1" spans="1:6">
      <c r="A161" s="203" t="s">
        <v>193</v>
      </c>
      <c r="B161" s="198">
        <v>6.9</v>
      </c>
      <c r="C161" s="198"/>
      <c r="D161" s="198"/>
      <c r="E161" s="198">
        <f t="shared" si="2"/>
        <v>6.9</v>
      </c>
      <c r="F161" s="171"/>
    </row>
    <row r="162" s="72" customFormat="1" ht="18" customHeight="1" spans="1:6">
      <c r="A162" s="209" t="s">
        <v>214</v>
      </c>
      <c r="B162" s="198">
        <v>5</v>
      </c>
      <c r="C162" s="198">
        <v>5.4</v>
      </c>
      <c r="D162" s="198"/>
      <c r="E162" s="198">
        <f t="shared" si="2"/>
        <v>10.4</v>
      </c>
      <c r="F162" s="171"/>
    </row>
    <row r="163" s="72" customFormat="1" ht="16" customHeight="1" spans="1:6">
      <c r="A163" s="202" t="s">
        <v>215</v>
      </c>
      <c r="B163" s="196">
        <f>SUM(B164:B165)</f>
        <v>27.5</v>
      </c>
      <c r="C163" s="196">
        <f>SUM(C164:C165)</f>
        <v>9</v>
      </c>
      <c r="D163" s="196">
        <f>SUM(D164:D165)</f>
        <v>0</v>
      </c>
      <c r="E163" s="196">
        <f t="shared" si="2"/>
        <v>36.5</v>
      </c>
      <c r="F163" s="179"/>
    </row>
    <row r="164" s="72" customFormat="1" ht="16" customHeight="1" spans="1:6">
      <c r="A164" s="208" t="s">
        <v>193</v>
      </c>
      <c r="B164" s="198">
        <v>7.5</v>
      </c>
      <c r="C164" s="198"/>
      <c r="D164" s="198"/>
      <c r="E164" s="198">
        <f t="shared" si="2"/>
        <v>7.5</v>
      </c>
      <c r="F164" s="171"/>
    </row>
    <row r="165" s="72" customFormat="1" ht="16" customHeight="1" spans="1:6">
      <c r="A165" s="170" t="s">
        <v>216</v>
      </c>
      <c r="B165" s="198">
        <v>20</v>
      </c>
      <c r="C165" s="198">
        <v>9</v>
      </c>
      <c r="D165" s="198"/>
      <c r="E165" s="198">
        <f t="shared" si="2"/>
        <v>29</v>
      </c>
      <c r="F165" s="171"/>
    </row>
    <row r="166" s="72" customFormat="1" ht="16" customHeight="1" spans="1:6">
      <c r="A166" s="202" t="s">
        <v>217</v>
      </c>
      <c r="B166" s="196">
        <f>SUM(B167:B168)</f>
        <v>18.5</v>
      </c>
      <c r="C166" s="196">
        <f>SUM(C167:C168)</f>
        <v>21.85</v>
      </c>
      <c r="D166" s="196">
        <f>SUM(D167:D168)</f>
        <v>0</v>
      </c>
      <c r="E166" s="196">
        <f t="shared" si="2"/>
        <v>40.35</v>
      </c>
      <c r="F166" s="179"/>
    </row>
    <row r="167" s="72" customFormat="1" ht="16" customHeight="1" spans="1:6">
      <c r="A167" s="208" t="s">
        <v>193</v>
      </c>
      <c r="B167" s="198">
        <v>3.5</v>
      </c>
      <c r="C167" s="198"/>
      <c r="D167" s="198"/>
      <c r="E167" s="198">
        <f t="shared" si="2"/>
        <v>3.5</v>
      </c>
      <c r="F167" s="171"/>
    </row>
    <row r="168" s="72" customFormat="1" ht="16" customHeight="1" spans="1:6">
      <c r="A168" s="208" t="s">
        <v>218</v>
      </c>
      <c r="B168" s="201">
        <v>15</v>
      </c>
      <c r="C168" s="201">
        <v>21.85</v>
      </c>
      <c r="D168" s="201"/>
      <c r="E168" s="201">
        <f t="shared" si="2"/>
        <v>36.85</v>
      </c>
      <c r="F168" s="204"/>
    </row>
    <row r="169" s="72" customFormat="1" ht="16" customHeight="1" spans="1:6">
      <c r="A169" s="202" t="s">
        <v>219</v>
      </c>
      <c r="B169" s="196">
        <f>SUM(B170:B171)</f>
        <v>54</v>
      </c>
      <c r="C169" s="196">
        <f>SUM(C170:C171)</f>
        <v>0</v>
      </c>
      <c r="D169" s="196">
        <f>SUM(D170:D171)</f>
        <v>-9.3</v>
      </c>
      <c r="E169" s="196">
        <f t="shared" si="2"/>
        <v>44.7</v>
      </c>
      <c r="F169" s="179"/>
    </row>
    <row r="170" s="72" customFormat="1" ht="16" customHeight="1" spans="1:6">
      <c r="A170" s="208" t="s">
        <v>193</v>
      </c>
      <c r="B170" s="198">
        <v>4</v>
      </c>
      <c r="C170" s="198"/>
      <c r="D170" s="198"/>
      <c r="E170" s="198">
        <f t="shared" si="2"/>
        <v>4</v>
      </c>
      <c r="F170" s="171"/>
    </row>
    <row r="171" s="72" customFormat="1" ht="32.1" customHeight="1" spans="1:6">
      <c r="A171" s="199" t="s">
        <v>220</v>
      </c>
      <c r="B171" s="201">
        <v>50</v>
      </c>
      <c r="C171" s="201"/>
      <c r="D171" s="201">
        <v>-9.3</v>
      </c>
      <c r="E171" s="201">
        <f t="shared" si="2"/>
        <v>40.7</v>
      </c>
      <c r="F171" s="204"/>
    </row>
    <row r="172" s="72" customFormat="1" ht="16" customHeight="1" spans="1:6">
      <c r="A172" s="202" t="s">
        <v>221</v>
      </c>
      <c r="B172" s="196">
        <f>SUM(B173:B173)</f>
        <v>2</v>
      </c>
      <c r="C172" s="196">
        <f>SUM(C173:C173)</f>
        <v>0</v>
      </c>
      <c r="D172" s="196">
        <f>SUM(D173:D173)</f>
        <v>0</v>
      </c>
      <c r="E172" s="196">
        <f t="shared" si="2"/>
        <v>2</v>
      </c>
      <c r="F172" s="179"/>
    </row>
    <row r="173" s="72" customFormat="1" ht="16" customHeight="1" spans="1:6">
      <c r="A173" s="208" t="s">
        <v>193</v>
      </c>
      <c r="B173" s="198">
        <v>2</v>
      </c>
      <c r="C173" s="198"/>
      <c r="D173" s="198"/>
      <c r="E173" s="198">
        <f t="shared" si="2"/>
        <v>2</v>
      </c>
      <c r="F173" s="171"/>
    </row>
    <row r="174" s="72" customFormat="1" ht="16" customHeight="1" spans="1:6">
      <c r="A174" s="202" t="s">
        <v>222</v>
      </c>
      <c r="B174" s="196">
        <f>SUM(B175:B176)</f>
        <v>12</v>
      </c>
      <c r="C174" s="196">
        <f>SUM(C175:C176)</f>
        <v>5</v>
      </c>
      <c r="D174" s="196">
        <f>SUM(D175:D176)</f>
        <v>0</v>
      </c>
      <c r="E174" s="196">
        <f t="shared" si="2"/>
        <v>17</v>
      </c>
      <c r="F174" s="179"/>
    </row>
    <row r="175" s="72" customFormat="1" ht="16" customHeight="1" spans="1:6">
      <c r="A175" s="208" t="s">
        <v>193</v>
      </c>
      <c r="B175" s="198">
        <v>2</v>
      </c>
      <c r="C175" s="198"/>
      <c r="D175" s="198"/>
      <c r="E175" s="198">
        <f t="shared" si="2"/>
        <v>2</v>
      </c>
      <c r="F175" s="171"/>
    </row>
    <row r="176" s="72" customFormat="1" ht="16" customHeight="1" spans="1:6">
      <c r="A176" s="205" t="s">
        <v>201</v>
      </c>
      <c r="B176" s="198">
        <v>10</v>
      </c>
      <c r="C176" s="198">
        <v>5</v>
      </c>
      <c r="D176" s="198"/>
      <c r="E176" s="198">
        <f t="shared" si="2"/>
        <v>15</v>
      </c>
      <c r="F176" s="171"/>
    </row>
    <row r="177" s="140" customFormat="1" ht="16" customHeight="1" spans="1:6">
      <c r="A177" s="207" t="s">
        <v>223</v>
      </c>
      <c r="B177" s="198">
        <v>20</v>
      </c>
      <c r="C177" s="198"/>
      <c r="D177" s="198"/>
      <c r="E177" s="198">
        <f t="shared" si="2"/>
        <v>20</v>
      </c>
      <c r="F177" s="171"/>
    </row>
    <row r="178" s="140" customFormat="1" ht="16" customHeight="1" spans="1:6">
      <c r="A178" s="210" t="s">
        <v>224</v>
      </c>
      <c r="B178" s="198">
        <v>20</v>
      </c>
      <c r="C178" s="198">
        <v>42.25</v>
      </c>
      <c r="D178" s="198"/>
      <c r="E178" s="198">
        <f t="shared" si="2"/>
        <v>62.25</v>
      </c>
      <c r="F178" s="170"/>
    </row>
    <row r="179" s="140" customFormat="1" ht="16" customHeight="1" spans="1:6">
      <c r="A179" s="210" t="s">
        <v>225</v>
      </c>
      <c r="B179" s="198"/>
      <c r="C179" s="198">
        <v>3.1</v>
      </c>
      <c r="D179" s="198"/>
      <c r="E179" s="198">
        <f t="shared" si="2"/>
        <v>3.1</v>
      </c>
      <c r="F179" s="171"/>
    </row>
    <row r="180" s="137" customFormat="1" ht="16" customHeight="1" spans="1:6">
      <c r="A180" s="182" t="s">
        <v>226</v>
      </c>
      <c r="B180" s="183">
        <f>SUM(B181:B182)</f>
        <v>63.8</v>
      </c>
      <c r="C180" s="183">
        <f>SUM(C181:C182)</f>
        <v>0</v>
      </c>
      <c r="D180" s="183">
        <f>SUM(D181:D182)</f>
        <v>0</v>
      </c>
      <c r="E180" s="183">
        <f t="shared" si="2"/>
        <v>63.8</v>
      </c>
      <c r="F180" s="184"/>
    </row>
    <row r="181" s="137" customFormat="1" ht="16" customHeight="1" spans="1:6">
      <c r="A181" s="199" t="s">
        <v>111</v>
      </c>
      <c r="B181" s="188">
        <v>18.8</v>
      </c>
      <c r="C181" s="188"/>
      <c r="D181" s="188"/>
      <c r="E181" s="188">
        <f t="shared" si="2"/>
        <v>18.8</v>
      </c>
      <c r="F181" s="171"/>
    </row>
    <row r="182" s="137" customFormat="1" ht="16" customHeight="1" spans="1:6">
      <c r="A182" s="199" t="s">
        <v>227</v>
      </c>
      <c r="B182" s="188">
        <v>45</v>
      </c>
      <c r="C182" s="188"/>
      <c r="D182" s="188"/>
      <c r="E182" s="188">
        <f t="shared" si="2"/>
        <v>45</v>
      </c>
      <c r="F182" s="171"/>
    </row>
    <row r="183" s="72" customFormat="1" ht="16" customHeight="1" spans="1:6">
      <c r="A183" s="195" t="s">
        <v>228</v>
      </c>
      <c r="B183" s="196">
        <f>SUM(B184,B190,B192,B194,B199,B203,B206,B210,B213,B216,B220,B223,B228)</f>
        <v>427.26</v>
      </c>
      <c r="C183" s="196">
        <f>SUM(C184,C190,C192,C194,C199,C203,C206,C210,C213,C216,C220,C223,C228)</f>
        <v>50.2496</v>
      </c>
      <c r="D183" s="196">
        <f>SUM(D184,D190,D192,D194,D199,D203,D206,D210,D213,D216,D220,D223,D228)</f>
        <v>-24.1</v>
      </c>
      <c r="E183" s="196">
        <f t="shared" si="2"/>
        <v>453.4096</v>
      </c>
      <c r="F183" s="179"/>
    </row>
    <row r="184" s="137" customFormat="1" ht="16" customHeight="1" spans="1:6">
      <c r="A184" s="202" t="s">
        <v>229</v>
      </c>
      <c r="B184" s="183">
        <f>SUM(B185:B189)</f>
        <v>209.3</v>
      </c>
      <c r="C184" s="183">
        <f>SUM(C185:C189)</f>
        <v>8</v>
      </c>
      <c r="D184" s="183">
        <f>SUM(D185:D189)</f>
        <v>-18.7</v>
      </c>
      <c r="E184" s="183">
        <f t="shared" si="2"/>
        <v>198.6</v>
      </c>
      <c r="F184" s="184"/>
    </row>
    <row r="185" s="137" customFormat="1" ht="16" customHeight="1" spans="1:6">
      <c r="A185" s="199" t="s">
        <v>111</v>
      </c>
      <c r="B185" s="188">
        <v>8.2</v>
      </c>
      <c r="C185" s="188"/>
      <c r="D185" s="188"/>
      <c r="E185" s="188">
        <f t="shared" si="2"/>
        <v>8.2</v>
      </c>
      <c r="F185" s="171"/>
    </row>
    <row r="186" s="137" customFormat="1" ht="16" customHeight="1" spans="1:6">
      <c r="A186" s="199" t="s">
        <v>230</v>
      </c>
      <c r="B186" s="188">
        <v>16</v>
      </c>
      <c r="C186" s="188"/>
      <c r="D186" s="188"/>
      <c r="E186" s="188">
        <f t="shared" si="2"/>
        <v>16</v>
      </c>
      <c r="F186" s="171"/>
    </row>
    <row r="187" s="137" customFormat="1" ht="16" customHeight="1" spans="1:6">
      <c r="A187" s="199" t="s">
        <v>231</v>
      </c>
      <c r="B187" s="188">
        <v>180</v>
      </c>
      <c r="C187" s="188"/>
      <c r="D187" s="188">
        <v>-18.7</v>
      </c>
      <c r="E187" s="188">
        <f t="shared" si="2"/>
        <v>161.3</v>
      </c>
      <c r="F187" s="171"/>
    </row>
    <row r="188" s="137" customFormat="1" ht="16" customHeight="1" spans="1:6">
      <c r="A188" s="199" t="s">
        <v>232</v>
      </c>
      <c r="B188" s="188">
        <v>5.1</v>
      </c>
      <c r="C188" s="188"/>
      <c r="D188" s="188"/>
      <c r="E188" s="188">
        <f t="shared" si="2"/>
        <v>5.1</v>
      </c>
      <c r="F188" s="171"/>
    </row>
    <row r="189" s="137" customFormat="1" ht="16" customHeight="1" spans="1:6">
      <c r="A189" s="199" t="s">
        <v>233</v>
      </c>
      <c r="B189" s="188"/>
      <c r="C189" s="188">
        <v>8</v>
      </c>
      <c r="D189" s="188"/>
      <c r="E189" s="188">
        <f t="shared" si="2"/>
        <v>8</v>
      </c>
      <c r="F189" s="171"/>
    </row>
    <row r="190" s="72" customFormat="1" ht="16" customHeight="1" spans="1:6">
      <c r="A190" s="202" t="s">
        <v>234</v>
      </c>
      <c r="B190" s="196">
        <f>SUM(B191:B191)</f>
        <v>1</v>
      </c>
      <c r="C190" s="196">
        <f>SUM(C191:C191)</f>
        <v>0</v>
      </c>
      <c r="D190" s="196">
        <f>SUM(D191:D191)</f>
        <v>0</v>
      </c>
      <c r="E190" s="196">
        <f t="shared" si="2"/>
        <v>1</v>
      </c>
      <c r="F190" s="179"/>
    </row>
    <row r="191" s="72" customFormat="1" ht="16" customHeight="1" spans="1:6">
      <c r="A191" s="203" t="s">
        <v>193</v>
      </c>
      <c r="B191" s="198">
        <v>1</v>
      </c>
      <c r="C191" s="198"/>
      <c r="D191" s="198"/>
      <c r="E191" s="198">
        <f t="shared" si="2"/>
        <v>1</v>
      </c>
      <c r="F191" s="171"/>
    </row>
    <row r="192" s="72" customFormat="1" ht="16" customHeight="1" spans="1:6">
      <c r="A192" s="202" t="s">
        <v>235</v>
      </c>
      <c r="B192" s="196">
        <f>SUM(B193:B193)</f>
        <v>0.6</v>
      </c>
      <c r="C192" s="196">
        <f>SUM(C193:C193)</f>
        <v>0</v>
      </c>
      <c r="D192" s="196">
        <f>SUM(D193:D193)</f>
        <v>0</v>
      </c>
      <c r="E192" s="196">
        <f t="shared" si="2"/>
        <v>0.6</v>
      </c>
      <c r="F192" s="179"/>
    </row>
    <row r="193" s="72" customFormat="1" ht="16" customHeight="1" spans="1:6">
      <c r="A193" s="203" t="s">
        <v>193</v>
      </c>
      <c r="B193" s="198">
        <v>0.6</v>
      </c>
      <c r="C193" s="198"/>
      <c r="D193" s="198"/>
      <c r="E193" s="198">
        <f t="shared" si="2"/>
        <v>0.6</v>
      </c>
      <c r="F193" s="171"/>
    </row>
    <row r="194" s="72" customFormat="1" ht="16" customHeight="1" spans="1:6">
      <c r="A194" s="202" t="s">
        <v>236</v>
      </c>
      <c r="B194" s="196">
        <f>SUM(B195:B198)</f>
        <v>28.2</v>
      </c>
      <c r="C194" s="196">
        <f>SUM(C195:C198)</f>
        <v>25.5316</v>
      </c>
      <c r="D194" s="196">
        <f>SUM(D195:D198)</f>
        <v>0</v>
      </c>
      <c r="E194" s="196">
        <f t="shared" si="2"/>
        <v>53.7316</v>
      </c>
      <c r="F194" s="179"/>
    </row>
    <row r="195" s="72" customFormat="1" ht="16" customHeight="1" spans="1:6">
      <c r="A195" s="203" t="s">
        <v>193</v>
      </c>
      <c r="B195" s="198">
        <v>8.2</v>
      </c>
      <c r="C195" s="198"/>
      <c r="D195" s="198"/>
      <c r="E195" s="198">
        <f t="shared" si="2"/>
        <v>8.2</v>
      </c>
      <c r="F195" s="171"/>
    </row>
    <row r="196" s="72" customFormat="1" ht="16" customHeight="1" spans="1:6">
      <c r="A196" s="211" t="s">
        <v>237</v>
      </c>
      <c r="B196" s="198">
        <v>10</v>
      </c>
      <c r="C196" s="198">
        <v>4.3316</v>
      </c>
      <c r="D196" s="198"/>
      <c r="E196" s="198">
        <f t="shared" si="2"/>
        <v>14.3316</v>
      </c>
      <c r="F196" s="171"/>
    </row>
    <row r="197" s="72" customFormat="1" ht="16" customHeight="1" spans="1:6">
      <c r="A197" s="211" t="s">
        <v>238</v>
      </c>
      <c r="B197" s="198">
        <v>10</v>
      </c>
      <c r="C197" s="198">
        <v>10</v>
      </c>
      <c r="D197" s="198"/>
      <c r="E197" s="198">
        <f t="shared" si="2"/>
        <v>20</v>
      </c>
      <c r="F197" s="171"/>
    </row>
    <row r="198" s="72" customFormat="1" ht="16" customHeight="1" spans="1:6">
      <c r="A198" s="212" t="s">
        <v>239</v>
      </c>
      <c r="B198" s="198"/>
      <c r="C198" s="198">
        <v>11.2</v>
      </c>
      <c r="D198" s="198"/>
      <c r="E198" s="198">
        <f t="shared" si="2"/>
        <v>11.2</v>
      </c>
      <c r="F198" s="171"/>
    </row>
    <row r="199" s="72" customFormat="1" ht="16" customHeight="1" spans="1:6">
      <c r="A199" s="202" t="s">
        <v>240</v>
      </c>
      <c r="B199" s="196">
        <f>SUM(B200:B202)</f>
        <v>16.9</v>
      </c>
      <c r="C199" s="196">
        <f>SUM(C200:C202)</f>
        <v>10.5</v>
      </c>
      <c r="D199" s="196">
        <f>SUM(D200:D202)</f>
        <v>-2.4</v>
      </c>
      <c r="E199" s="196">
        <f t="shared" ref="E199:E262" si="3">B199+C199+D199</f>
        <v>25</v>
      </c>
      <c r="F199" s="179"/>
    </row>
    <row r="200" s="72" customFormat="1" ht="15" customHeight="1" spans="1:6">
      <c r="A200" s="203" t="s">
        <v>193</v>
      </c>
      <c r="B200" s="198">
        <v>6.9</v>
      </c>
      <c r="C200" s="198"/>
      <c r="D200" s="198"/>
      <c r="E200" s="198">
        <f t="shared" si="3"/>
        <v>6.9</v>
      </c>
      <c r="F200" s="171"/>
    </row>
    <row r="201" s="72" customFormat="1" ht="16" customHeight="1" spans="1:6">
      <c r="A201" s="209" t="s">
        <v>241</v>
      </c>
      <c r="B201" s="201">
        <v>10</v>
      </c>
      <c r="C201" s="201"/>
      <c r="D201" s="201">
        <v>-2.4</v>
      </c>
      <c r="E201" s="201">
        <f t="shared" si="3"/>
        <v>7.6</v>
      </c>
      <c r="F201" s="204"/>
    </row>
    <row r="202" s="72" customFormat="1" ht="16" customHeight="1" spans="1:6">
      <c r="A202" s="213" t="s">
        <v>242</v>
      </c>
      <c r="B202" s="201"/>
      <c r="C202" s="201">
        <v>10.5</v>
      </c>
      <c r="D202" s="201"/>
      <c r="E202" s="201">
        <f t="shared" si="3"/>
        <v>10.5</v>
      </c>
      <c r="F202" s="204"/>
    </row>
    <row r="203" s="72" customFormat="1" ht="16" customHeight="1" spans="1:6">
      <c r="A203" s="202" t="s">
        <v>243</v>
      </c>
      <c r="B203" s="196">
        <f>SUM(B204:B205)</f>
        <v>10.1</v>
      </c>
      <c r="C203" s="196">
        <f>SUM(C204:C205)</f>
        <v>0</v>
      </c>
      <c r="D203" s="196">
        <f>SUM(D204:D205)</f>
        <v>0</v>
      </c>
      <c r="E203" s="196">
        <f t="shared" si="3"/>
        <v>10.1</v>
      </c>
      <c r="F203" s="179"/>
    </row>
    <row r="204" s="72" customFormat="1" ht="16" customHeight="1" spans="1:6">
      <c r="A204" s="203" t="s">
        <v>193</v>
      </c>
      <c r="B204" s="198">
        <v>4.1</v>
      </c>
      <c r="C204" s="198"/>
      <c r="D204" s="198"/>
      <c r="E204" s="198">
        <f t="shared" si="3"/>
        <v>4.1</v>
      </c>
      <c r="F204" s="171"/>
    </row>
    <row r="205" s="72" customFormat="1" ht="16" customHeight="1" spans="1:6">
      <c r="A205" s="203" t="s">
        <v>244</v>
      </c>
      <c r="B205" s="198">
        <v>6</v>
      </c>
      <c r="C205" s="198"/>
      <c r="D205" s="198"/>
      <c r="E205" s="198">
        <f t="shared" si="3"/>
        <v>6</v>
      </c>
      <c r="F205" s="171"/>
    </row>
    <row r="206" s="72" customFormat="1" ht="16" customHeight="1" spans="1:6">
      <c r="A206" s="214" t="s">
        <v>245</v>
      </c>
      <c r="B206" s="215">
        <f>SUM(B207:B209)</f>
        <v>14</v>
      </c>
      <c r="C206" s="215">
        <f>SUM(C207:C209)</f>
        <v>0</v>
      </c>
      <c r="D206" s="215">
        <f>SUM(D207:D209)</f>
        <v>0</v>
      </c>
      <c r="E206" s="215">
        <f t="shared" si="3"/>
        <v>14</v>
      </c>
      <c r="F206" s="216"/>
    </row>
    <row r="207" s="72" customFormat="1" ht="16" customHeight="1" spans="1:6">
      <c r="A207" s="217" t="s">
        <v>111</v>
      </c>
      <c r="B207" s="218">
        <v>2.6</v>
      </c>
      <c r="C207" s="218"/>
      <c r="D207" s="218"/>
      <c r="E207" s="218">
        <f t="shared" si="3"/>
        <v>2.6</v>
      </c>
      <c r="F207" s="171"/>
    </row>
    <row r="208" s="72" customFormat="1" ht="16" customHeight="1" spans="1:6">
      <c r="A208" s="217" t="s">
        <v>246</v>
      </c>
      <c r="B208" s="218">
        <v>2.4</v>
      </c>
      <c r="C208" s="218"/>
      <c r="D208" s="218"/>
      <c r="E208" s="218">
        <f t="shared" si="3"/>
        <v>2.4</v>
      </c>
      <c r="F208" s="171"/>
    </row>
    <row r="209" s="72" customFormat="1" ht="16" customHeight="1" spans="1:6">
      <c r="A209" s="217" t="s">
        <v>247</v>
      </c>
      <c r="B209" s="218">
        <v>9</v>
      </c>
      <c r="C209" s="218"/>
      <c r="D209" s="218"/>
      <c r="E209" s="218">
        <f t="shared" si="3"/>
        <v>9</v>
      </c>
      <c r="F209" s="171"/>
    </row>
    <row r="210" s="72" customFormat="1" ht="16" customHeight="1" spans="1:6">
      <c r="A210" s="219" t="s">
        <v>248</v>
      </c>
      <c r="B210" s="215">
        <f>SUM(B211:B212)</f>
        <v>19.7</v>
      </c>
      <c r="C210" s="215">
        <f>SUM(C211:C212)</f>
        <v>0</v>
      </c>
      <c r="D210" s="215">
        <f>SUM(D211:D212)</f>
        <v>0</v>
      </c>
      <c r="E210" s="215">
        <f t="shared" si="3"/>
        <v>19.7</v>
      </c>
      <c r="F210" s="216"/>
    </row>
    <row r="211" s="72" customFormat="1" ht="16" customHeight="1" spans="1:6">
      <c r="A211" s="217" t="s">
        <v>111</v>
      </c>
      <c r="B211" s="218">
        <v>7.7</v>
      </c>
      <c r="C211" s="218"/>
      <c r="D211" s="218"/>
      <c r="E211" s="218">
        <f t="shared" si="3"/>
        <v>7.7</v>
      </c>
      <c r="F211" s="171"/>
    </row>
    <row r="212" s="72" customFormat="1" ht="16" customHeight="1" spans="1:6">
      <c r="A212" s="220" t="s">
        <v>249</v>
      </c>
      <c r="B212" s="218">
        <v>12</v>
      </c>
      <c r="C212" s="218"/>
      <c r="D212" s="218"/>
      <c r="E212" s="218">
        <f t="shared" si="3"/>
        <v>12</v>
      </c>
      <c r="F212" s="171"/>
    </row>
    <row r="213" s="72" customFormat="1" ht="16" customHeight="1" spans="1:6">
      <c r="A213" s="219" t="s">
        <v>250</v>
      </c>
      <c r="B213" s="215">
        <f>SUM(B214:B215)</f>
        <v>9.8</v>
      </c>
      <c r="C213" s="215">
        <f>SUM(C214:C215)</f>
        <v>0</v>
      </c>
      <c r="D213" s="215">
        <f>SUM(D214:D215)</f>
        <v>0</v>
      </c>
      <c r="E213" s="215">
        <f t="shared" si="3"/>
        <v>9.8</v>
      </c>
      <c r="F213" s="216"/>
    </row>
    <row r="214" s="72" customFormat="1" ht="16" customHeight="1" spans="1:6">
      <c r="A214" s="217" t="s">
        <v>111</v>
      </c>
      <c r="B214" s="218">
        <v>4.8</v>
      </c>
      <c r="C214" s="218"/>
      <c r="D214" s="218"/>
      <c r="E214" s="218">
        <f t="shared" si="3"/>
        <v>4.8</v>
      </c>
      <c r="F214" s="171"/>
    </row>
    <row r="215" s="72" customFormat="1" ht="16" customHeight="1" spans="1:6">
      <c r="A215" s="217" t="s">
        <v>251</v>
      </c>
      <c r="B215" s="218">
        <v>5</v>
      </c>
      <c r="C215" s="218"/>
      <c r="D215" s="218"/>
      <c r="E215" s="218">
        <f t="shared" si="3"/>
        <v>5</v>
      </c>
      <c r="F215" s="171"/>
    </row>
    <row r="216" s="72" customFormat="1" ht="16" customHeight="1" spans="1:6">
      <c r="A216" s="219" t="s">
        <v>252</v>
      </c>
      <c r="B216" s="215">
        <f>SUM(B217:B219)</f>
        <v>33.7</v>
      </c>
      <c r="C216" s="215">
        <f>SUM(C217:C219)</f>
        <v>0</v>
      </c>
      <c r="D216" s="215">
        <f>SUM(D217:D219)</f>
        <v>-3</v>
      </c>
      <c r="E216" s="215">
        <f t="shared" si="3"/>
        <v>30.7</v>
      </c>
      <c r="F216" s="216"/>
    </row>
    <row r="217" s="72" customFormat="1" ht="16" customHeight="1" spans="1:6">
      <c r="A217" s="217" t="s">
        <v>111</v>
      </c>
      <c r="B217" s="218">
        <v>8.7</v>
      </c>
      <c r="C217" s="218"/>
      <c r="D217" s="218"/>
      <c r="E217" s="218">
        <f t="shared" si="3"/>
        <v>8.7</v>
      </c>
      <c r="F217" s="171"/>
    </row>
    <row r="218" s="72" customFormat="1" ht="16" customHeight="1" spans="1:6">
      <c r="A218" s="217" t="s">
        <v>253</v>
      </c>
      <c r="B218" s="218">
        <v>22</v>
      </c>
      <c r="C218" s="218"/>
      <c r="D218" s="218"/>
      <c r="E218" s="218">
        <f t="shared" si="3"/>
        <v>22</v>
      </c>
      <c r="F218" s="171"/>
    </row>
    <row r="219" s="72" customFormat="1" ht="16" customHeight="1" spans="1:6">
      <c r="A219" s="217" t="s">
        <v>254</v>
      </c>
      <c r="B219" s="218">
        <v>3</v>
      </c>
      <c r="C219" s="218"/>
      <c r="D219" s="218">
        <v>-3</v>
      </c>
      <c r="E219" s="218">
        <f t="shared" si="3"/>
        <v>0</v>
      </c>
      <c r="F219" s="171"/>
    </row>
    <row r="220" s="72" customFormat="1" ht="16" customHeight="1" spans="1:6">
      <c r="A220" s="219" t="s">
        <v>255</v>
      </c>
      <c r="B220" s="215">
        <f>SUM(B221:B222)</f>
        <v>10.6</v>
      </c>
      <c r="C220" s="215">
        <f>SUM(C221:C222)</f>
        <v>0</v>
      </c>
      <c r="D220" s="215">
        <f>SUM(D221:D222)</f>
        <v>0</v>
      </c>
      <c r="E220" s="215">
        <f t="shared" si="3"/>
        <v>10.6</v>
      </c>
      <c r="F220" s="216"/>
    </row>
    <row r="221" s="72" customFormat="1" ht="16" customHeight="1" spans="1:6">
      <c r="A221" s="217" t="s">
        <v>111</v>
      </c>
      <c r="B221" s="218">
        <v>5.6</v>
      </c>
      <c r="C221" s="218"/>
      <c r="D221" s="218"/>
      <c r="E221" s="218">
        <f t="shared" si="3"/>
        <v>5.6</v>
      </c>
      <c r="F221" s="171"/>
    </row>
    <row r="222" s="72" customFormat="1" ht="16" customHeight="1" spans="1:6">
      <c r="A222" s="217" t="s">
        <v>256</v>
      </c>
      <c r="B222" s="218">
        <v>5</v>
      </c>
      <c r="C222" s="218"/>
      <c r="D222" s="218"/>
      <c r="E222" s="218">
        <f t="shared" si="3"/>
        <v>5</v>
      </c>
      <c r="F222" s="171"/>
    </row>
    <row r="223" s="72" customFormat="1" ht="16" customHeight="1" spans="1:6">
      <c r="A223" s="219" t="s">
        <v>257</v>
      </c>
      <c r="B223" s="215">
        <f>SUM(B224:B227)</f>
        <v>65.96</v>
      </c>
      <c r="C223" s="215">
        <f>SUM(C224:C227)</f>
        <v>0</v>
      </c>
      <c r="D223" s="215">
        <f>SUM(D224:D227)</f>
        <v>0</v>
      </c>
      <c r="E223" s="215">
        <f t="shared" si="3"/>
        <v>65.96</v>
      </c>
      <c r="F223" s="216"/>
    </row>
    <row r="224" s="72" customFormat="1" ht="16" customHeight="1" spans="1:6">
      <c r="A224" s="217" t="s">
        <v>111</v>
      </c>
      <c r="B224" s="218">
        <v>6.4</v>
      </c>
      <c r="C224" s="218"/>
      <c r="D224" s="218"/>
      <c r="E224" s="218">
        <f t="shared" si="3"/>
        <v>6.4</v>
      </c>
      <c r="F224" s="171"/>
    </row>
    <row r="225" s="72" customFormat="1" ht="16" customHeight="1" spans="1:6">
      <c r="A225" s="217" t="s">
        <v>258</v>
      </c>
      <c r="B225" s="218">
        <v>10</v>
      </c>
      <c r="C225" s="218"/>
      <c r="D225" s="218"/>
      <c r="E225" s="218">
        <f t="shared" si="3"/>
        <v>10</v>
      </c>
      <c r="F225" s="171"/>
    </row>
    <row r="226" s="72" customFormat="1" ht="16" customHeight="1" spans="1:6">
      <c r="A226" s="221" t="s">
        <v>259</v>
      </c>
      <c r="B226" s="218">
        <v>27.48</v>
      </c>
      <c r="C226" s="218"/>
      <c r="D226" s="218"/>
      <c r="E226" s="218">
        <f t="shared" si="3"/>
        <v>27.48</v>
      </c>
      <c r="F226" s="171"/>
    </row>
    <row r="227" s="72" customFormat="1" ht="16" customHeight="1" spans="1:6">
      <c r="A227" s="217" t="s">
        <v>260</v>
      </c>
      <c r="B227" s="218">
        <v>22.08</v>
      </c>
      <c r="C227" s="218"/>
      <c r="D227" s="218"/>
      <c r="E227" s="218">
        <f t="shared" si="3"/>
        <v>22.08</v>
      </c>
      <c r="F227" s="171"/>
    </row>
    <row r="228" s="72" customFormat="1" ht="16" customHeight="1" spans="1:6">
      <c r="A228" s="219" t="s">
        <v>261</v>
      </c>
      <c r="B228" s="215">
        <f>SUM(B229:B231)</f>
        <v>7.4</v>
      </c>
      <c r="C228" s="215">
        <f>SUM(C229:C231)</f>
        <v>6.218</v>
      </c>
      <c r="D228" s="215">
        <f>SUM(D229:D231)</f>
        <v>0</v>
      </c>
      <c r="E228" s="215">
        <f t="shared" si="3"/>
        <v>13.618</v>
      </c>
      <c r="F228" s="216"/>
    </row>
    <row r="229" s="72" customFormat="1" ht="16" customHeight="1" spans="1:6">
      <c r="A229" s="217" t="s">
        <v>111</v>
      </c>
      <c r="B229" s="218">
        <v>4.4</v>
      </c>
      <c r="C229" s="218"/>
      <c r="D229" s="218"/>
      <c r="E229" s="218">
        <f t="shared" si="3"/>
        <v>4.4</v>
      </c>
      <c r="F229" s="171"/>
    </row>
    <row r="230" s="72" customFormat="1" ht="16" customHeight="1" spans="1:6">
      <c r="A230" s="217" t="s">
        <v>262</v>
      </c>
      <c r="B230" s="218">
        <v>3</v>
      </c>
      <c r="C230" s="218"/>
      <c r="D230" s="218"/>
      <c r="E230" s="218">
        <f t="shared" si="3"/>
        <v>3</v>
      </c>
      <c r="F230" s="171"/>
    </row>
    <row r="231" s="72" customFormat="1" ht="16" customHeight="1" spans="1:6">
      <c r="A231" s="217" t="s">
        <v>263</v>
      </c>
      <c r="B231" s="218"/>
      <c r="C231" s="218">
        <v>6.218</v>
      </c>
      <c r="D231" s="218"/>
      <c r="E231" s="218">
        <f t="shared" si="3"/>
        <v>6.218</v>
      </c>
      <c r="F231" s="171"/>
    </row>
    <row r="232" s="137" customFormat="1" ht="16" customHeight="1" spans="1:6">
      <c r="A232" s="222" t="s">
        <v>264</v>
      </c>
      <c r="B232" s="183">
        <f>SUM(B233:B236)</f>
        <v>302.39</v>
      </c>
      <c r="C232" s="183">
        <f>SUM(C233:C236)</f>
        <v>0</v>
      </c>
      <c r="D232" s="183">
        <f>SUM(D233:D236)</f>
        <v>-0.47</v>
      </c>
      <c r="E232" s="183">
        <f t="shared" si="3"/>
        <v>301.92</v>
      </c>
      <c r="F232" s="184"/>
    </row>
    <row r="233" s="137" customFormat="1" ht="16" customHeight="1" spans="1:6">
      <c r="A233" s="185" t="s">
        <v>242</v>
      </c>
      <c r="B233" s="193">
        <v>186</v>
      </c>
      <c r="C233" s="193"/>
      <c r="D233" s="193"/>
      <c r="E233" s="193">
        <f t="shared" si="3"/>
        <v>186</v>
      </c>
      <c r="F233" s="171"/>
    </row>
    <row r="234" s="137" customFormat="1" ht="16" customHeight="1" spans="1:6">
      <c r="A234" s="185" t="s">
        <v>265</v>
      </c>
      <c r="B234" s="193">
        <v>37.48</v>
      </c>
      <c r="C234" s="193"/>
      <c r="D234" s="193"/>
      <c r="E234" s="193">
        <f t="shared" si="3"/>
        <v>37.48</v>
      </c>
      <c r="F234" s="171"/>
    </row>
    <row r="235" s="137" customFormat="1" ht="16" customHeight="1" spans="1:6">
      <c r="A235" s="185" t="s">
        <v>266</v>
      </c>
      <c r="B235" s="193">
        <v>38.95</v>
      </c>
      <c r="C235" s="193"/>
      <c r="D235" s="193">
        <v>-0.47</v>
      </c>
      <c r="E235" s="193">
        <f t="shared" si="3"/>
        <v>38.48</v>
      </c>
      <c r="F235" s="171"/>
    </row>
    <row r="236" s="137" customFormat="1" ht="16" customHeight="1" spans="1:6">
      <c r="A236" s="185" t="s">
        <v>267</v>
      </c>
      <c r="B236" s="193">
        <v>39.96</v>
      </c>
      <c r="C236" s="193"/>
      <c r="D236" s="193"/>
      <c r="E236" s="193">
        <f t="shared" si="3"/>
        <v>39.96</v>
      </c>
      <c r="F236" s="171"/>
    </row>
    <row r="237" s="136" customFormat="1" ht="16" customHeight="1" spans="1:6">
      <c r="A237" s="222" t="s">
        <v>268</v>
      </c>
      <c r="B237" s="196">
        <f>SUM(B238,B244,B247)</f>
        <v>123.52</v>
      </c>
      <c r="C237" s="196">
        <f>SUM(C238,C244,C247)</f>
        <v>10</v>
      </c>
      <c r="D237" s="196">
        <f>SUM(D238,D244,D247)</f>
        <v>0</v>
      </c>
      <c r="E237" s="196">
        <f t="shared" si="3"/>
        <v>133.52</v>
      </c>
      <c r="F237" s="179"/>
    </row>
    <row r="238" s="136" customFormat="1" ht="16" customHeight="1" spans="1:6">
      <c r="A238" s="223" t="s">
        <v>269</v>
      </c>
      <c r="B238" s="196">
        <f>SUM(B239:B243)</f>
        <v>53.52</v>
      </c>
      <c r="C238" s="196">
        <f>SUM(C239:C243)</f>
        <v>10</v>
      </c>
      <c r="D238" s="196">
        <f>SUM(D239:D243)</f>
        <v>0</v>
      </c>
      <c r="E238" s="196">
        <f t="shared" si="3"/>
        <v>63.52</v>
      </c>
      <c r="F238" s="179"/>
    </row>
    <row r="239" s="136" customFormat="1" ht="16" customHeight="1" spans="1:6">
      <c r="A239" s="200" t="s">
        <v>111</v>
      </c>
      <c r="B239" s="198">
        <v>5.2</v>
      </c>
      <c r="C239" s="198"/>
      <c r="D239" s="198"/>
      <c r="E239" s="198">
        <f t="shared" si="3"/>
        <v>5.2</v>
      </c>
      <c r="F239" s="171"/>
    </row>
    <row r="240" s="136" customFormat="1" ht="16" customHeight="1" spans="1:6">
      <c r="A240" s="177" t="s">
        <v>270</v>
      </c>
      <c r="B240" s="198">
        <v>10</v>
      </c>
      <c r="C240" s="198"/>
      <c r="D240" s="198"/>
      <c r="E240" s="198">
        <f t="shared" si="3"/>
        <v>10</v>
      </c>
      <c r="F240" s="171"/>
    </row>
    <row r="241" s="136" customFormat="1" ht="16" customHeight="1" spans="1:6">
      <c r="A241" s="200" t="s">
        <v>271</v>
      </c>
      <c r="B241" s="201">
        <v>16</v>
      </c>
      <c r="C241" s="201"/>
      <c r="D241" s="201"/>
      <c r="E241" s="201">
        <f t="shared" si="3"/>
        <v>16</v>
      </c>
      <c r="F241" s="204"/>
    </row>
    <row r="242" s="136" customFormat="1" ht="16" customHeight="1" spans="1:6">
      <c r="A242" s="200" t="s">
        <v>272</v>
      </c>
      <c r="B242" s="198">
        <v>22.32</v>
      </c>
      <c r="C242" s="198"/>
      <c r="D242" s="198"/>
      <c r="E242" s="198">
        <f t="shared" si="3"/>
        <v>22.32</v>
      </c>
      <c r="F242" s="171"/>
    </row>
    <row r="243" s="136" customFormat="1" ht="16" customHeight="1" spans="1:6">
      <c r="A243" s="200" t="s">
        <v>182</v>
      </c>
      <c r="B243" s="198"/>
      <c r="C243" s="198">
        <v>10</v>
      </c>
      <c r="D243" s="198"/>
      <c r="E243" s="198">
        <f t="shared" si="3"/>
        <v>10</v>
      </c>
      <c r="F243" s="171"/>
    </row>
    <row r="244" s="136" customFormat="1" ht="16" customHeight="1" spans="1:6">
      <c r="A244" s="223" t="s">
        <v>273</v>
      </c>
      <c r="B244" s="196">
        <f>SUM(B245:B246)</f>
        <v>20</v>
      </c>
      <c r="C244" s="196">
        <f>SUM(C245:C246)</f>
        <v>0</v>
      </c>
      <c r="D244" s="196">
        <f>SUM(D245:D246)</f>
        <v>0</v>
      </c>
      <c r="E244" s="196">
        <f t="shared" si="3"/>
        <v>20</v>
      </c>
      <c r="F244" s="179"/>
    </row>
    <row r="245" s="136" customFormat="1" ht="16" customHeight="1" spans="1:6">
      <c r="A245" s="200" t="s">
        <v>111</v>
      </c>
      <c r="B245" s="201">
        <v>4</v>
      </c>
      <c r="C245" s="201"/>
      <c r="D245" s="201"/>
      <c r="E245" s="201">
        <f t="shared" si="3"/>
        <v>4</v>
      </c>
      <c r="F245" s="204"/>
    </row>
    <row r="246" s="136" customFormat="1" ht="16" customHeight="1" spans="1:6">
      <c r="A246" s="200" t="s">
        <v>182</v>
      </c>
      <c r="B246" s="201">
        <v>16</v>
      </c>
      <c r="C246" s="201"/>
      <c r="D246" s="201"/>
      <c r="E246" s="201">
        <f t="shared" si="3"/>
        <v>16</v>
      </c>
      <c r="F246" s="204"/>
    </row>
    <row r="247" s="136" customFormat="1" ht="16" customHeight="1" spans="1:6">
      <c r="A247" s="223" t="s">
        <v>274</v>
      </c>
      <c r="B247" s="196">
        <f>SUM(B248)</f>
        <v>50</v>
      </c>
      <c r="C247" s="196">
        <f>SUM(C248)</f>
        <v>0</v>
      </c>
      <c r="D247" s="196">
        <f>SUM(D248)</f>
        <v>0</v>
      </c>
      <c r="E247" s="196">
        <f t="shared" si="3"/>
        <v>50</v>
      </c>
      <c r="F247" s="224"/>
    </row>
    <row r="248" s="136" customFormat="1" ht="16" customHeight="1" spans="1:6">
      <c r="A248" s="200" t="s">
        <v>135</v>
      </c>
      <c r="B248" s="201">
        <v>50</v>
      </c>
      <c r="C248" s="201"/>
      <c r="D248" s="201"/>
      <c r="E248" s="201">
        <f t="shared" si="3"/>
        <v>50</v>
      </c>
      <c r="F248" s="204"/>
    </row>
    <row r="249" s="137" customFormat="1" ht="16" customHeight="1" spans="1:6">
      <c r="A249" s="222" t="s">
        <v>275</v>
      </c>
      <c r="B249" s="183">
        <f>SUM(B250:B254)</f>
        <v>199.9</v>
      </c>
      <c r="C249" s="183">
        <f>SUM(C250:C254)</f>
        <v>45</v>
      </c>
      <c r="D249" s="183">
        <f>SUM(D250:D254)</f>
        <v>-22.5</v>
      </c>
      <c r="E249" s="183">
        <f t="shared" si="3"/>
        <v>222.4</v>
      </c>
      <c r="F249" s="184"/>
    </row>
    <row r="250" s="137" customFormat="1" ht="16" customHeight="1" spans="1:6">
      <c r="A250" s="185" t="s">
        <v>111</v>
      </c>
      <c r="B250" s="193">
        <v>57.4</v>
      </c>
      <c r="C250" s="193"/>
      <c r="D250" s="193"/>
      <c r="E250" s="193">
        <f t="shared" si="3"/>
        <v>57.4</v>
      </c>
      <c r="F250" s="171"/>
    </row>
    <row r="251" s="137" customFormat="1" ht="16" customHeight="1" spans="1:6">
      <c r="A251" s="185" t="s">
        <v>276</v>
      </c>
      <c r="B251" s="193">
        <v>110</v>
      </c>
      <c r="C251" s="193"/>
      <c r="D251" s="193"/>
      <c r="E251" s="193">
        <f t="shared" si="3"/>
        <v>110</v>
      </c>
      <c r="F251" s="171"/>
    </row>
    <row r="252" s="137" customFormat="1" ht="16" customHeight="1" spans="1:6">
      <c r="A252" s="186" t="s">
        <v>277</v>
      </c>
      <c r="B252" s="193">
        <v>22.5</v>
      </c>
      <c r="C252" s="193"/>
      <c r="D252" s="193">
        <v>-22.5</v>
      </c>
      <c r="E252" s="193">
        <f t="shared" si="3"/>
        <v>0</v>
      </c>
      <c r="F252" s="171"/>
    </row>
    <row r="253" s="137" customFormat="1" ht="16" customHeight="1" spans="1:6">
      <c r="A253" s="185" t="s">
        <v>278</v>
      </c>
      <c r="B253" s="193">
        <v>10</v>
      </c>
      <c r="C253" s="193"/>
      <c r="D253" s="193"/>
      <c r="E253" s="193">
        <f t="shared" si="3"/>
        <v>10</v>
      </c>
      <c r="F253" s="171"/>
    </row>
    <row r="254" s="137" customFormat="1" ht="16" customHeight="1" spans="1:6">
      <c r="A254" s="185" t="s">
        <v>279</v>
      </c>
      <c r="B254" s="193"/>
      <c r="C254" s="193">
        <v>45</v>
      </c>
      <c r="D254" s="193"/>
      <c r="E254" s="193">
        <f t="shared" si="3"/>
        <v>45</v>
      </c>
      <c r="F254" s="171"/>
    </row>
    <row r="255" s="137" customFormat="1" ht="16" customHeight="1" spans="1:6">
      <c r="A255" s="222" t="s">
        <v>280</v>
      </c>
      <c r="B255" s="225">
        <f>SUM(B256,B260)</f>
        <v>100.5</v>
      </c>
      <c r="C255" s="225">
        <f>SUM(C256,C260)</f>
        <v>0</v>
      </c>
      <c r="D255" s="225">
        <f>SUM(D256,D260)</f>
        <v>0</v>
      </c>
      <c r="E255" s="225">
        <f t="shared" si="3"/>
        <v>100.5</v>
      </c>
      <c r="F255" s="226"/>
    </row>
    <row r="256" s="137" customFormat="1" ht="16" customHeight="1" spans="1:6">
      <c r="A256" s="223" t="s">
        <v>281</v>
      </c>
      <c r="B256" s="183">
        <f>SUM(B257:B259)</f>
        <v>55.3</v>
      </c>
      <c r="C256" s="183">
        <f>SUM(C257:C259)</f>
        <v>0</v>
      </c>
      <c r="D256" s="183">
        <f>SUM(D257:D259)</f>
        <v>0</v>
      </c>
      <c r="E256" s="183">
        <f t="shared" si="3"/>
        <v>55.3</v>
      </c>
      <c r="F256" s="184"/>
    </row>
    <row r="257" s="137" customFormat="1" ht="16" customHeight="1" spans="1:6">
      <c r="A257" s="185" t="s">
        <v>111</v>
      </c>
      <c r="B257" s="193">
        <v>5.3</v>
      </c>
      <c r="C257" s="193"/>
      <c r="D257" s="193"/>
      <c r="E257" s="193">
        <f t="shared" si="3"/>
        <v>5.3</v>
      </c>
      <c r="F257" s="171"/>
    </row>
    <row r="258" s="137" customFormat="1" ht="16" customHeight="1" spans="1:6">
      <c r="A258" s="185" t="s">
        <v>276</v>
      </c>
      <c r="B258" s="193">
        <v>40</v>
      </c>
      <c r="C258" s="193"/>
      <c r="D258" s="193"/>
      <c r="E258" s="193">
        <f t="shared" si="3"/>
        <v>40</v>
      </c>
      <c r="F258" s="171"/>
    </row>
    <row r="259" s="137" customFormat="1" ht="28" customHeight="1" spans="1:6">
      <c r="A259" s="185" t="s">
        <v>282</v>
      </c>
      <c r="B259" s="193">
        <v>10</v>
      </c>
      <c r="C259" s="193"/>
      <c r="D259" s="193"/>
      <c r="E259" s="193">
        <f t="shared" si="3"/>
        <v>10</v>
      </c>
      <c r="F259" s="171"/>
    </row>
    <row r="260" s="137" customFormat="1" ht="16" customHeight="1" spans="1:6">
      <c r="A260" s="223" t="s">
        <v>283</v>
      </c>
      <c r="B260" s="183">
        <f>SUM(B261:B262)</f>
        <v>45.2</v>
      </c>
      <c r="C260" s="183">
        <f>SUM(C261:C262)</f>
        <v>0</v>
      </c>
      <c r="D260" s="183">
        <f>SUM(D261:D262)</f>
        <v>0</v>
      </c>
      <c r="E260" s="183">
        <f t="shared" si="3"/>
        <v>45.2</v>
      </c>
      <c r="F260" s="184"/>
    </row>
    <row r="261" s="137" customFormat="1" ht="16" customHeight="1" spans="1:6">
      <c r="A261" s="185" t="s">
        <v>111</v>
      </c>
      <c r="B261" s="193">
        <v>5.2</v>
      </c>
      <c r="C261" s="193"/>
      <c r="D261" s="193"/>
      <c r="E261" s="193">
        <f t="shared" si="3"/>
        <v>5.2</v>
      </c>
      <c r="F261" s="171"/>
    </row>
    <row r="262" s="137" customFormat="1" ht="16" customHeight="1" spans="1:6">
      <c r="A262" s="185" t="s">
        <v>284</v>
      </c>
      <c r="B262" s="193">
        <v>40</v>
      </c>
      <c r="C262" s="193"/>
      <c r="D262" s="193"/>
      <c r="E262" s="193">
        <f t="shared" si="3"/>
        <v>40</v>
      </c>
      <c r="F262" s="171"/>
    </row>
    <row r="263" s="72" customFormat="1" ht="16" customHeight="1" spans="1:6">
      <c r="A263" s="222" t="s">
        <v>285</v>
      </c>
      <c r="B263" s="215">
        <f>SUM(B264:B267)</f>
        <v>49.3</v>
      </c>
      <c r="C263" s="215">
        <f>SUM(C264:C267)</f>
        <v>0</v>
      </c>
      <c r="D263" s="215">
        <f>SUM(D264:D267)</f>
        <v>0</v>
      </c>
      <c r="E263" s="215">
        <f t="shared" ref="E263:E326" si="4">B263+C263+D263</f>
        <v>49.3</v>
      </c>
      <c r="F263" s="216"/>
    </row>
    <row r="264" s="72" customFormat="1" ht="16" customHeight="1" spans="1:6">
      <c r="A264" s="217" t="s">
        <v>111</v>
      </c>
      <c r="B264" s="218">
        <v>4.4</v>
      </c>
      <c r="C264" s="218"/>
      <c r="D264" s="218"/>
      <c r="E264" s="218">
        <f t="shared" si="4"/>
        <v>4.4</v>
      </c>
      <c r="F264" s="171"/>
    </row>
    <row r="265" s="72" customFormat="1" ht="16" customHeight="1" spans="1:6">
      <c r="A265" s="217" t="s">
        <v>286</v>
      </c>
      <c r="B265" s="218">
        <v>7.74</v>
      </c>
      <c r="C265" s="218"/>
      <c r="D265" s="218"/>
      <c r="E265" s="218">
        <f t="shared" si="4"/>
        <v>7.74</v>
      </c>
      <c r="F265" s="171"/>
    </row>
    <row r="266" s="72" customFormat="1" ht="16" customHeight="1" spans="1:6">
      <c r="A266" s="217" t="s">
        <v>287</v>
      </c>
      <c r="B266" s="218">
        <v>32.16</v>
      </c>
      <c r="C266" s="218"/>
      <c r="D266" s="218"/>
      <c r="E266" s="218">
        <f t="shared" si="4"/>
        <v>32.16</v>
      </c>
      <c r="F266" s="171"/>
    </row>
    <row r="267" s="72" customFormat="1" ht="16" customHeight="1" spans="1:6">
      <c r="A267" s="217" t="s">
        <v>182</v>
      </c>
      <c r="B267" s="218">
        <v>5</v>
      </c>
      <c r="C267" s="218"/>
      <c r="D267" s="218"/>
      <c r="E267" s="218">
        <f t="shared" si="4"/>
        <v>5</v>
      </c>
      <c r="F267" s="171"/>
    </row>
    <row r="268" s="141" customFormat="1" ht="16" customHeight="1" spans="1:6">
      <c r="A268" s="222" t="s">
        <v>288</v>
      </c>
      <c r="B268" s="227">
        <f>SUM(B269:B275)</f>
        <v>123.6086</v>
      </c>
      <c r="C268" s="227">
        <f>SUM(C269:C275)</f>
        <v>9</v>
      </c>
      <c r="D268" s="227">
        <f>SUM(D269:D275)</f>
        <v>-42.0686</v>
      </c>
      <c r="E268" s="227">
        <f t="shared" si="4"/>
        <v>90.54</v>
      </c>
      <c r="F268" s="228"/>
    </row>
    <row r="269" s="141" customFormat="1" ht="16" customHeight="1" spans="1:6">
      <c r="A269" s="229" t="s">
        <v>111</v>
      </c>
      <c r="B269" s="230">
        <v>5.5</v>
      </c>
      <c r="C269" s="230"/>
      <c r="D269" s="230"/>
      <c r="E269" s="230">
        <f t="shared" si="4"/>
        <v>5.5</v>
      </c>
      <c r="F269" s="231"/>
    </row>
    <row r="270" s="141" customFormat="1" ht="16" customHeight="1" spans="1:6">
      <c r="A270" s="229" t="s">
        <v>289</v>
      </c>
      <c r="B270" s="230">
        <v>30</v>
      </c>
      <c r="C270" s="230"/>
      <c r="D270" s="230"/>
      <c r="E270" s="230">
        <f t="shared" si="4"/>
        <v>30</v>
      </c>
      <c r="F270" s="231"/>
    </row>
    <row r="271" s="141" customFormat="1" ht="16" customHeight="1" spans="1:6">
      <c r="A271" s="229" t="s">
        <v>290</v>
      </c>
      <c r="B271" s="230">
        <v>26.04</v>
      </c>
      <c r="C271" s="230"/>
      <c r="D271" s="230"/>
      <c r="E271" s="230">
        <f t="shared" si="4"/>
        <v>26.04</v>
      </c>
      <c r="F271" s="231"/>
    </row>
    <row r="272" s="141" customFormat="1" ht="16" customHeight="1" spans="1:6">
      <c r="A272" s="220" t="s">
        <v>291</v>
      </c>
      <c r="B272" s="230">
        <v>30.77</v>
      </c>
      <c r="C272" s="230"/>
      <c r="D272" s="230">
        <v>-20.4686</v>
      </c>
      <c r="E272" s="230">
        <f t="shared" si="4"/>
        <v>10.3014</v>
      </c>
      <c r="F272" s="170"/>
    </row>
    <row r="273" s="141" customFormat="1" ht="16" customHeight="1" spans="1:6">
      <c r="A273" s="220" t="s">
        <v>292</v>
      </c>
      <c r="B273" s="230">
        <v>9.6986</v>
      </c>
      <c r="C273" s="230"/>
      <c r="D273" s="230"/>
      <c r="E273" s="230">
        <f t="shared" si="4"/>
        <v>9.6986</v>
      </c>
      <c r="F273" s="171"/>
    </row>
    <row r="274" s="141" customFormat="1" ht="16" customHeight="1" spans="1:6">
      <c r="A274" s="220" t="s">
        <v>293</v>
      </c>
      <c r="B274" s="230">
        <v>21.6</v>
      </c>
      <c r="C274" s="230"/>
      <c r="D274" s="230">
        <v>-21.6</v>
      </c>
      <c r="E274" s="230">
        <f t="shared" si="4"/>
        <v>0</v>
      </c>
      <c r="F274" s="171"/>
    </row>
    <row r="275" s="141" customFormat="1" ht="16" customHeight="1" spans="1:6">
      <c r="A275" s="220" t="s">
        <v>294</v>
      </c>
      <c r="B275" s="230"/>
      <c r="C275" s="230">
        <v>9</v>
      </c>
      <c r="D275" s="230"/>
      <c r="E275" s="230">
        <f t="shared" si="4"/>
        <v>9</v>
      </c>
      <c r="F275" s="171"/>
    </row>
    <row r="276" s="141" customFormat="1" ht="16" customHeight="1" spans="1:6">
      <c r="A276" s="222" t="s">
        <v>295</v>
      </c>
      <c r="B276" s="227">
        <f>SUM(B277:B278)</f>
        <v>28.9</v>
      </c>
      <c r="C276" s="227">
        <f>SUM(C277:C278)</f>
        <v>0</v>
      </c>
      <c r="D276" s="227">
        <f>SUM(D277:D278)</f>
        <v>0</v>
      </c>
      <c r="E276" s="227">
        <f t="shared" si="4"/>
        <v>28.9</v>
      </c>
      <c r="F276" s="232"/>
    </row>
    <row r="277" s="137" customFormat="1" ht="16" customHeight="1" spans="1:6">
      <c r="A277" s="185" t="s">
        <v>111</v>
      </c>
      <c r="B277" s="193">
        <v>3.9</v>
      </c>
      <c r="C277" s="193"/>
      <c r="D277" s="193"/>
      <c r="E277" s="193">
        <f t="shared" si="4"/>
        <v>3.9</v>
      </c>
      <c r="F277" s="171"/>
    </row>
    <row r="278" s="137" customFormat="1" ht="16" customHeight="1" spans="1:6">
      <c r="A278" s="185" t="s">
        <v>296</v>
      </c>
      <c r="B278" s="193">
        <v>25</v>
      </c>
      <c r="C278" s="193"/>
      <c r="D278" s="193"/>
      <c r="E278" s="193">
        <f t="shared" si="4"/>
        <v>25</v>
      </c>
      <c r="F278" s="171"/>
    </row>
    <row r="279" s="137" customFormat="1" ht="16" customHeight="1" spans="1:6">
      <c r="A279" s="222" t="s">
        <v>297</v>
      </c>
      <c r="B279" s="233">
        <f>SUM(B280,B284,B288,B294,B303,B309)</f>
        <v>639.97</v>
      </c>
      <c r="C279" s="233">
        <f>SUM(C280,C284,C288,C294,C303,C309)</f>
        <v>60.6</v>
      </c>
      <c r="D279" s="233">
        <f>SUM(D280,D284,D288,D294,D303,D309)</f>
        <v>-59.86</v>
      </c>
      <c r="E279" s="233">
        <f t="shared" si="4"/>
        <v>640.71</v>
      </c>
      <c r="F279" s="234"/>
    </row>
    <row r="280" s="137" customFormat="1" ht="16" customHeight="1" spans="1:6">
      <c r="A280" s="222" t="s">
        <v>298</v>
      </c>
      <c r="B280" s="183">
        <f>SUM(B281:B283)</f>
        <v>44</v>
      </c>
      <c r="C280" s="183">
        <f>SUM(C281:C283)</f>
        <v>0</v>
      </c>
      <c r="D280" s="183">
        <f>SUM(D281:D283)</f>
        <v>-14.8</v>
      </c>
      <c r="E280" s="183">
        <f t="shared" si="4"/>
        <v>29.2</v>
      </c>
      <c r="F280" s="184"/>
    </row>
    <row r="281" s="137" customFormat="1" ht="16" customHeight="1" spans="1:6">
      <c r="A281" s="185" t="s">
        <v>111</v>
      </c>
      <c r="B281" s="193">
        <v>3.4</v>
      </c>
      <c r="C281" s="193"/>
      <c r="D281" s="193"/>
      <c r="E281" s="193">
        <f t="shared" si="4"/>
        <v>3.4</v>
      </c>
      <c r="F281" s="171"/>
    </row>
    <row r="282" s="137" customFormat="1" ht="16" customHeight="1" spans="1:6">
      <c r="A282" s="185" t="s">
        <v>184</v>
      </c>
      <c r="B282" s="193">
        <v>25.8</v>
      </c>
      <c r="C282" s="193"/>
      <c r="D282" s="193"/>
      <c r="E282" s="193">
        <f t="shared" si="4"/>
        <v>25.8</v>
      </c>
      <c r="F282" s="171"/>
    </row>
    <row r="283" s="137" customFormat="1" ht="16" customHeight="1" spans="1:6">
      <c r="A283" s="192" t="s">
        <v>299</v>
      </c>
      <c r="B283" s="193">
        <v>14.8</v>
      </c>
      <c r="C283" s="193"/>
      <c r="D283" s="193">
        <v>-14.8</v>
      </c>
      <c r="E283" s="193">
        <f t="shared" si="4"/>
        <v>0</v>
      </c>
      <c r="F283" s="170"/>
    </row>
    <row r="284" s="137" customFormat="1" ht="16" customHeight="1" spans="1:6">
      <c r="A284" s="222" t="s">
        <v>300</v>
      </c>
      <c r="B284" s="183">
        <f>SUM(B285:B287)</f>
        <v>22.4</v>
      </c>
      <c r="C284" s="183">
        <f>SUM(C285:C287)</f>
        <v>0</v>
      </c>
      <c r="D284" s="183">
        <f>SUM(D285:D287)</f>
        <v>0</v>
      </c>
      <c r="E284" s="183">
        <f t="shared" si="4"/>
        <v>22.4</v>
      </c>
      <c r="F284" s="184"/>
    </row>
    <row r="285" s="137" customFormat="1" ht="16" customHeight="1" spans="1:6">
      <c r="A285" s="185" t="s">
        <v>111</v>
      </c>
      <c r="B285" s="193">
        <v>2.4</v>
      </c>
      <c r="C285" s="193"/>
      <c r="D285" s="193"/>
      <c r="E285" s="193">
        <f t="shared" si="4"/>
        <v>2.4</v>
      </c>
      <c r="F285" s="171"/>
    </row>
    <row r="286" s="137" customFormat="1" ht="16" customHeight="1" spans="1:6">
      <c r="A286" s="185" t="s">
        <v>301</v>
      </c>
      <c r="B286" s="193">
        <v>5</v>
      </c>
      <c r="C286" s="193"/>
      <c r="D286" s="193"/>
      <c r="E286" s="193">
        <f t="shared" si="4"/>
        <v>5</v>
      </c>
      <c r="F286" s="171"/>
    </row>
    <row r="287" s="137" customFormat="1" ht="16" customHeight="1" spans="1:6">
      <c r="A287" s="235" t="s">
        <v>302</v>
      </c>
      <c r="B287" s="193">
        <v>15</v>
      </c>
      <c r="C287" s="193"/>
      <c r="D287" s="193"/>
      <c r="E287" s="193">
        <f t="shared" si="4"/>
        <v>15</v>
      </c>
      <c r="F287" s="171"/>
    </row>
    <row r="288" s="137" customFormat="1" ht="16" customHeight="1" spans="1:6">
      <c r="A288" s="222" t="s">
        <v>303</v>
      </c>
      <c r="B288" s="183">
        <f>SUM(B289:B293)</f>
        <v>121.1</v>
      </c>
      <c r="C288" s="183">
        <f>SUM(C289:C293)</f>
        <v>15</v>
      </c>
      <c r="D288" s="183">
        <f>SUM(D289:D293)</f>
        <v>-9</v>
      </c>
      <c r="E288" s="183">
        <f t="shared" si="4"/>
        <v>127.1</v>
      </c>
      <c r="F288" s="184"/>
    </row>
    <row r="289" s="137" customFormat="1" ht="16" customHeight="1" spans="1:6">
      <c r="A289" s="185" t="s">
        <v>111</v>
      </c>
      <c r="B289" s="193">
        <v>4.6</v>
      </c>
      <c r="C289" s="193"/>
      <c r="D289" s="193"/>
      <c r="E289" s="193">
        <f t="shared" si="4"/>
        <v>4.6</v>
      </c>
      <c r="F289" s="171"/>
    </row>
    <row r="290" s="137" customFormat="1" ht="16" customHeight="1" spans="1:6">
      <c r="A290" s="185" t="s">
        <v>153</v>
      </c>
      <c r="B290" s="193">
        <v>15.8</v>
      </c>
      <c r="C290" s="193"/>
      <c r="D290" s="193"/>
      <c r="E290" s="193">
        <f t="shared" si="4"/>
        <v>15.8</v>
      </c>
      <c r="F290" s="171"/>
    </row>
    <row r="291" s="137" customFormat="1" ht="16" customHeight="1" spans="1:6">
      <c r="A291" s="185" t="s">
        <v>304</v>
      </c>
      <c r="B291" s="193">
        <v>6</v>
      </c>
      <c r="C291" s="193"/>
      <c r="D291" s="193"/>
      <c r="E291" s="193">
        <f t="shared" si="4"/>
        <v>6</v>
      </c>
      <c r="F291" s="171"/>
    </row>
    <row r="292" s="137" customFormat="1" ht="16" customHeight="1" spans="1:6">
      <c r="A292" s="185" t="s">
        <v>305</v>
      </c>
      <c r="B292" s="193">
        <v>26</v>
      </c>
      <c r="C292" s="193">
        <v>15</v>
      </c>
      <c r="D292" s="193"/>
      <c r="E292" s="193">
        <f t="shared" si="4"/>
        <v>41</v>
      </c>
      <c r="F292" s="171"/>
    </row>
    <row r="293" s="137" customFormat="1" ht="16" customHeight="1" spans="1:6">
      <c r="A293" s="185" t="s">
        <v>306</v>
      </c>
      <c r="B293" s="193">
        <v>68.7</v>
      </c>
      <c r="C293" s="193"/>
      <c r="D293" s="193">
        <v>-9</v>
      </c>
      <c r="E293" s="193">
        <f t="shared" si="4"/>
        <v>59.7</v>
      </c>
      <c r="F293" s="171"/>
    </row>
    <row r="294" s="137" customFormat="1" ht="16" customHeight="1" spans="1:6">
      <c r="A294" s="222" t="s">
        <v>307</v>
      </c>
      <c r="B294" s="183">
        <f>SUM(B295:B302)</f>
        <v>321.58</v>
      </c>
      <c r="C294" s="183">
        <f>SUM(C295:C302)</f>
        <v>13.1</v>
      </c>
      <c r="D294" s="183">
        <f>SUM(D295:D302)</f>
        <v>-10.06</v>
      </c>
      <c r="E294" s="183">
        <f t="shared" si="4"/>
        <v>324.62</v>
      </c>
      <c r="F294" s="184"/>
    </row>
    <row r="295" s="137" customFormat="1" ht="16" customHeight="1" spans="1:6">
      <c r="A295" s="185" t="s">
        <v>111</v>
      </c>
      <c r="B295" s="193">
        <v>4.6</v>
      </c>
      <c r="C295" s="193"/>
      <c r="D295" s="193"/>
      <c r="E295" s="193">
        <f t="shared" si="4"/>
        <v>4.6</v>
      </c>
      <c r="F295" s="171"/>
    </row>
    <row r="296" s="137" customFormat="1" ht="16" customHeight="1" spans="1:6">
      <c r="A296" s="185" t="s">
        <v>308</v>
      </c>
      <c r="B296" s="193">
        <v>45</v>
      </c>
      <c r="C296" s="193">
        <v>13.1</v>
      </c>
      <c r="D296" s="193"/>
      <c r="E296" s="193">
        <f t="shared" si="4"/>
        <v>58.1</v>
      </c>
      <c r="F296" s="171"/>
    </row>
    <row r="297" s="137" customFormat="1" ht="16" customHeight="1" spans="1:6">
      <c r="A297" s="185" t="s">
        <v>309</v>
      </c>
      <c r="B297" s="193">
        <v>180</v>
      </c>
      <c r="C297" s="193"/>
      <c r="D297" s="193"/>
      <c r="E297" s="193">
        <f t="shared" si="4"/>
        <v>180</v>
      </c>
      <c r="F297" s="171"/>
    </row>
    <row r="298" s="137" customFormat="1" ht="16" customHeight="1" spans="1:6">
      <c r="A298" s="186" t="s">
        <v>310</v>
      </c>
      <c r="B298" s="193">
        <v>10</v>
      </c>
      <c r="C298" s="193"/>
      <c r="D298" s="193">
        <v>-10</v>
      </c>
      <c r="E298" s="193">
        <f t="shared" si="4"/>
        <v>0</v>
      </c>
      <c r="F298" s="170"/>
    </row>
    <row r="299" s="137" customFormat="1" ht="16" customHeight="1" spans="1:6">
      <c r="A299" s="186" t="s">
        <v>311</v>
      </c>
      <c r="B299" s="193">
        <v>35</v>
      </c>
      <c r="C299" s="193"/>
      <c r="D299" s="193"/>
      <c r="E299" s="193">
        <f t="shared" si="4"/>
        <v>35</v>
      </c>
      <c r="F299" s="171"/>
    </row>
    <row r="300" s="137" customFormat="1" ht="16" customHeight="1" spans="1:6">
      <c r="A300" s="185" t="s">
        <v>312</v>
      </c>
      <c r="B300" s="193">
        <v>6.98</v>
      </c>
      <c r="C300" s="193"/>
      <c r="D300" s="193">
        <v>-0.06</v>
      </c>
      <c r="E300" s="193">
        <f t="shared" si="4"/>
        <v>6.92</v>
      </c>
      <c r="F300" s="171"/>
    </row>
    <row r="301" s="137" customFormat="1" ht="16" customHeight="1" spans="1:6">
      <c r="A301" s="185" t="s">
        <v>313</v>
      </c>
      <c r="B301" s="193">
        <v>20</v>
      </c>
      <c r="C301" s="193"/>
      <c r="D301" s="193"/>
      <c r="E301" s="193">
        <f t="shared" si="4"/>
        <v>20</v>
      </c>
      <c r="F301" s="171"/>
    </row>
    <row r="302" s="137" customFormat="1" ht="16" customHeight="1" spans="1:6">
      <c r="A302" s="185" t="s">
        <v>314</v>
      </c>
      <c r="B302" s="193">
        <v>20</v>
      </c>
      <c r="C302" s="193"/>
      <c r="D302" s="193"/>
      <c r="E302" s="193">
        <f t="shared" si="4"/>
        <v>20</v>
      </c>
      <c r="F302" s="171"/>
    </row>
    <row r="303" s="137" customFormat="1" ht="16" customHeight="1" spans="1:6">
      <c r="A303" s="222" t="s">
        <v>315</v>
      </c>
      <c r="B303" s="183">
        <f>SUM(B304:B308)</f>
        <v>64.99</v>
      </c>
      <c r="C303" s="183">
        <f>SUM(C304:C308)</f>
        <v>6.4</v>
      </c>
      <c r="D303" s="183">
        <f>SUM(D304:D308)</f>
        <v>-25.4</v>
      </c>
      <c r="E303" s="183">
        <f t="shared" si="4"/>
        <v>45.99</v>
      </c>
      <c r="F303" s="184"/>
    </row>
    <row r="304" s="137" customFormat="1" ht="16" customHeight="1" spans="1:6">
      <c r="A304" s="185" t="s">
        <v>111</v>
      </c>
      <c r="B304" s="236">
        <v>3.6</v>
      </c>
      <c r="C304" s="236"/>
      <c r="D304" s="236"/>
      <c r="E304" s="236">
        <f t="shared" si="4"/>
        <v>3.6</v>
      </c>
      <c r="F304" s="204"/>
    </row>
    <row r="305" s="137" customFormat="1" ht="16" customHeight="1" spans="1:6">
      <c r="A305" s="185" t="s">
        <v>316</v>
      </c>
      <c r="B305" s="236">
        <v>35.99</v>
      </c>
      <c r="C305" s="236"/>
      <c r="D305" s="236"/>
      <c r="E305" s="236">
        <f t="shared" si="4"/>
        <v>35.99</v>
      </c>
      <c r="F305" s="204"/>
    </row>
    <row r="306" s="137" customFormat="1" ht="16" customHeight="1" spans="1:6">
      <c r="A306" s="185" t="s">
        <v>317</v>
      </c>
      <c r="B306" s="193">
        <v>5</v>
      </c>
      <c r="C306" s="193"/>
      <c r="D306" s="193">
        <v>-5</v>
      </c>
      <c r="E306" s="193">
        <f t="shared" si="4"/>
        <v>0</v>
      </c>
      <c r="F306" s="171"/>
    </row>
    <row r="307" s="137" customFormat="1" ht="16" customHeight="1" spans="1:6">
      <c r="A307" s="186" t="s">
        <v>318</v>
      </c>
      <c r="B307" s="193">
        <v>20.4</v>
      </c>
      <c r="C307" s="193"/>
      <c r="D307" s="193">
        <v>-20.4</v>
      </c>
      <c r="E307" s="193">
        <f t="shared" si="4"/>
        <v>0</v>
      </c>
      <c r="F307" s="170"/>
    </row>
    <row r="308" s="137" customFormat="1" ht="16" customHeight="1" spans="1:6">
      <c r="A308" s="192" t="s">
        <v>319</v>
      </c>
      <c r="B308" s="193"/>
      <c r="C308" s="193">
        <v>6.4</v>
      </c>
      <c r="D308" s="193"/>
      <c r="E308" s="193">
        <f t="shared" si="4"/>
        <v>6.4</v>
      </c>
      <c r="F308" s="171"/>
    </row>
    <row r="309" s="137" customFormat="1" ht="16" customHeight="1" spans="1:6">
      <c r="A309" s="222" t="s">
        <v>320</v>
      </c>
      <c r="B309" s="183">
        <f>SUM(B310:B320)</f>
        <v>65.9</v>
      </c>
      <c r="C309" s="183">
        <f>SUM(C310:C320)</f>
        <v>26.1</v>
      </c>
      <c r="D309" s="183">
        <f>SUM(D310:D320)</f>
        <v>-0.6</v>
      </c>
      <c r="E309" s="183">
        <f t="shared" si="4"/>
        <v>91.4</v>
      </c>
      <c r="F309" s="184"/>
    </row>
    <row r="310" s="138" customFormat="1" ht="16" customHeight="1" spans="1:6">
      <c r="A310" s="185" t="s">
        <v>111</v>
      </c>
      <c r="B310" s="193">
        <v>3.9</v>
      </c>
      <c r="C310" s="193"/>
      <c r="D310" s="193"/>
      <c r="E310" s="193">
        <f t="shared" si="4"/>
        <v>3.9</v>
      </c>
      <c r="F310" s="171"/>
    </row>
    <row r="311" s="138" customFormat="1" ht="16" customHeight="1" spans="1:6">
      <c r="A311" s="185" t="s">
        <v>321</v>
      </c>
      <c r="B311" s="193">
        <v>10</v>
      </c>
      <c r="C311" s="193"/>
      <c r="D311" s="193"/>
      <c r="E311" s="193">
        <f t="shared" si="4"/>
        <v>10</v>
      </c>
      <c r="F311" s="171"/>
    </row>
    <row r="312" s="138" customFormat="1" ht="16" customHeight="1" spans="1:6">
      <c r="A312" s="185" t="s">
        <v>322</v>
      </c>
      <c r="B312" s="193">
        <v>20</v>
      </c>
      <c r="C312" s="193"/>
      <c r="D312" s="193"/>
      <c r="E312" s="193">
        <f t="shared" si="4"/>
        <v>20</v>
      </c>
      <c r="F312" s="171"/>
    </row>
    <row r="313" s="138" customFormat="1" ht="16" customHeight="1" spans="1:6">
      <c r="A313" s="185" t="s">
        <v>323</v>
      </c>
      <c r="B313" s="193">
        <v>15</v>
      </c>
      <c r="C313" s="193"/>
      <c r="D313" s="193">
        <v>-0.6</v>
      </c>
      <c r="E313" s="193">
        <f t="shared" si="4"/>
        <v>14.4</v>
      </c>
      <c r="F313" s="171"/>
    </row>
    <row r="314" s="138" customFormat="1" ht="16" customHeight="1" spans="1:6">
      <c r="A314" s="185" t="s">
        <v>324</v>
      </c>
      <c r="B314" s="193">
        <v>10</v>
      </c>
      <c r="C314" s="193"/>
      <c r="D314" s="193"/>
      <c r="E314" s="193">
        <f t="shared" si="4"/>
        <v>10</v>
      </c>
      <c r="F314" s="171"/>
    </row>
    <row r="315" s="138" customFormat="1" ht="16" customHeight="1" spans="1:6">
      <c r="A315" s="185" t="s">
        <v>325</v>
      </c>
      <c r="B315" s="193">
        <v>7</v>
      </c>
      <c r="C315" s="193"/>
      <c r="D315" s="193"/>
      <c r="E315" s="193">
        <f t="shared" si="4"/>
        <v>7</v>
      </c>
      <c r="F315" s="171"/>
    </row>
    <row r="316" s="138" customFormat="1" ht="16" customHeight="1" spans="1:6">
      <c r="A316" s="185" t="s">
        <v>326</v>
      </c>
      <c r="B316" s="193"/>
      <c r="C316" s="193"/>
      <c r="D316" s="193"/>
      <c r="E316" s="193">
        <f t="shared" si="4"/>
        <v>0</v>
      </c>
      <c r="F316" s="171"/>
    </row>
    <row r="317" s="138" customFormat="1" ht="16" customHeight="1" spans="1:6">
      <c r="A317" s="185" t="s">
        <v>327</v>
      </c>
      <c r="B317" s="193"/>
      <c r="C317" s="237">
        <v>6</v>
      </c>
      <c r="D317" s="237"/>
      <c r="E317" s="237">
        <f t="shared" si="4"/>
        <v>6</v>
      </c>
      <c r="F317" s="171"/>
    </row>
    <row r="318" s="138" customFormat="1" ht="16" customHeight="1" spans="1:6">
      <c r="A318" s="185" t="s">
        <v>328</v>
      </c>
      <c r="B318" s="193"/>
      <c r="C318" s="237">
        <v>7</v>
      </c>
      <c r="D318" s="237"/>
      <c r="E318" s="237">
        <f t="shared" si="4"/>
        <v>7</v>
      </c>
      <c r="F318" s="171"/>
    </row>
    <row r="319" s="138" customFormat="1" ht="16" customHeight="1" spans="1:6">
      <c r="A319" s="185" t="s">
        <v>329</v>
      </c>
      <c r="B319" s="193"/>
      <c r="C319" s="237">
        <v>5.5</v>
      </c>
      <c r="D319" s="237"/>
      <c r="E319" s="237">
        <f t="shared" si="4"/>
        <v>5.5</v>
      </c>
      <c r="F319" s="171"/>
    </row>
    <row r="320" s="138" customFormat="1" ht="29" customHeight="1" spans="1:6">
      <c r="A320" s="185" t="s">
        <v>330</v>
      </c>
      <c r="B320" s="193"/>
      <c r="C320" s="237">
        <v>7.6</v>
      </c>
      <c r="D320" s="237"/>
      <c r="E320" s="237">
        <f t="shared" si="4"/>
        <v>7.6</v>
      </c>
      <c r="F320" s="171"/>
    </row>
    <row r="321" s="138" customFormat="1" ht="16" customHeight="1" spans="1:6">
      <c r="A321" s="222" t="s">
        <v>331</v>
      </c>
      <c r="B321" s="225">
        <f>SUM(B322,B326,B331,B341,B344,B347,B350,B353,B392)</f>
        <v>5700.526</v>
      </c>
      <c r="C321" s="225">
        <f>SUM(C322,C326,C331,C341,C344,C347,C350,C353,C392)</f>
        <v>787.7586</v>
      </c>
      <c r="D321" s="225">
        <f>SUM(D322,D326,D331,D341,D344,D347,D350,D353,D392)</f>
        <v>-799.663</v>
      </c>
      <c r="E321" s="225">
        <f t="shared" si="4"/>
        <v>5688.6216</v>
      </c>
      <c r="F321" s="226"/>
    </row>
    <row r="322" s="137" customFormat="1" ht="16" customHeight="1" spans="1:6">
      <c r="A322" s="182" t="s">
        <v>332</v>
      </c>
      <c r="B322" s="178">
        <f>SUM(B323:B325)</f>
        <v>185</v>
      </c>
      <c r="C322" s="178">
        <f>SUM(C323:C325)</f>
        <v>0</v>
      </c>
      <c r="D322" s="178">
        <f>SUM(D323:D325)</f>
        <v>0</v>
      </c>
      <c r="E322" s="178">
        <f t="shared" si="4"/>
        <v>185</v>
      </c>
      <c r="F322" s="181"/>
    </row>
    <row r="323" s="138" customFormat="1" ht="16" customHeight="1" spans="1:6">
      <c r="A323" s="185" t="s">
        <v>111</v>
      </c>
      <c r="B323" s="188">
        <v>107</v>
      </c>
      <c r="C323" s="188"/>
      <c r="D323" s="188"/>
      <c r="E323" s="188">
        <f t="shared" si="4"/>
        <v>107</v>
      </c>
      <c r="F323" s="171"/>
    </row>
    <row r="324" s="138" customFormat="1" ht="16" customHeight="1" spans="1:6">
      <c r="A324" s="185" t="s">
        <v>333</v>
      </c>
      <c r="B324" s="188">
        <v>16</v>
      </c>
      <c r="C324" s="188"/>
      <c r="D324" s="188"/>
      <c r="E324" s="188">
        <f t="shared" si="4"/>
        <v>16</v>
      </c>
      <c r="F324" s="171"/>
    </row>
    <row r="325" s="138" customFormat="1" ht="30.95" customHeight="1" spans="1:6">
      <c r="A325" s="185" t="s">
        <v>334</v>
      </c>
      <c r="B325" s="188">
        <v>62</v>
      </c>
      <c r="C325" s="188"/>
      <c r="D325" s="188"/>
      <c r="E325" s="188">
        <f t="shared" si="4"/>
        <v>62</v>
      </c>
      <c r="F325" s="171"/>
    </row>
    <row r="326" s="137" customFormat="1" ht="16" customHeight="1" spans="1:6">
      <c r="A326" s="222" t="s">
        <v>335</v>
      </c>
      <c r="B326" s="183">
        <f>SUM(B327:B330)</f>
        <v>27.46</v>
      </c>
      <c r="C326" s="183">
        <f>SUM(C327:C330)</f>
        <v>0</v>
      </c>
      <c r="D326" s="183">
        <f>SUM(D327:D330)</f>
        <v>0</v>
      </c>
      <c r="E326" s="183">
        <f t="shared" si="4"/>
        <v>27.46</v>
      </c>
      <c r="F326" s="184"/>
    </row>
    <row r="327" s="138" customFormat="1" ht="16" customHeight="1" spans="1:6">
      <c r="A327" s="185" t="s">
        <v>111</v>
      </c>
      <c r="B327" s="188">
        <v>4.9</v>
      </c>
      <c r="C327" s="188"/>
      <c r="D327" s="188"/>
      <c r="E327" s="188">
        <f t="shared" ref="E327:E390" si="5">B327+C327+D327</f>
        <v>4.9</v>
      </c>
      <c r="F327" s="171"/>
    </row>
    <row r="328" s="138" customFormat="1" ht="16" customHeight="1" spans="1:6">
      <c r="A328" s="185" t="s">
        <v>336</v>
      </c>
      <c r="B328" s="188">
        <v>13</v>
      </c>
      <c r="C328" s="188"/>
      <c r="D328" s="188"/>
      <c r="E328" s="188">
        <f t="shared" si="5"/>
        <v>13</v>
      </c>
      <c r="F328" s="171"/>
    </row>
    <row r="329" s="138" customFormat="1" ht="16" customHeight="1" spans="1:6">
      <c r="A329" s="185" t="s">
        <v>337</v>
      </c>
      <c r="B329" s="188">
        <v>5</v>
      </c>
      <c r="C329" s="188"/>
      <c r="D329" s="188"/>
      <c r="E329" s="188">
        <f t="shared" si="5"/>
        <v>5</v>
      </c>
      <c r="F329" s="171"/>
    </row>
    <row r="330" s="138" customFormat="1" ht="16" customHeight="1" spans="1:6">
      <c r="A330" s="185" t="s">
        <v>338</v>
      </c>
      <c r="B330" s="188">
        <v>4.56</v>
      </c>
      <c r="C330" s="188"/>
      <c r="D330" s="188"/>
      <c r="E330" s="188">
        <f t="shared" si="5"/>
        <v>4.56</v>
      </c>
      <c r="F330" s="171"/>
    </row>
    <row r="331" s="137" customFormat="1" ht="16" customHeight="1" spans="1:6">
      <c r="A331" s="182" t="s">
        <v>339</v>
      </c>
      <c r="B331" s="183">
        <f>SUM(B332:B340)</f>
        <v>259.416</v>
      </c>
      <c r="C331" s="183">
        <f>SUM(C332:C340)</f>
        <v>0</v>
      </c>
      <c r="D331" s="183">
        <f>SUM(D332:D340)</f>
        <v>-45.51</v>
      </c>
      <c r="E331" s="183">
        <f t="shared" si="5"/>
        <v>213.906</v>
      </c>
      <c r="F331" s="184"/>
    </row>
    <row r="332" s="137" customFormat="1" ht="16" customHeight="1" spans="1:6">
      <c r="A332" s="185" t="s">
        <v>242</v>
      </c>
      <c r="B332" s="188">
        <v>42</v>
      </c>
      <c r="C332" s="188"/>
      <c r="D332" s="188"/>
      <c r="E332" s="188">
        <f t="shared" si="5"/>
        <v>42</v>
      </c>
      <c r="F332" s="171"/>
    </row>
    <row r="333" s="137" customFormat="1" ht="16" customHeight="1" spans="1:6">
      <c r="A333" s="185" t="s">
        <v>340</v>
      </c>
      <c r="B333" s="188">
        <v>17</v>
      </c>
      <c r="C333" s="188"/>
      <c r="D333" s="188"/>
      <c r="E333" s="188">
        <f t="shared" si="5"/>
        <v>17</v>
      </c>
      <c r="F333" s="171"/>
    </row>
    <row r="334" s="137" customFormat="1" ht="16" customHeight="1" spans="1:6">
      <c r="A334" s="185" t="s">
        <v>341</v>
      </c>
      <c r="B334" s="188">
        <v>17</v>
      </c>
      <c r="C334" s="188"/>
      <c r="D334" s="188"/>
      <c r="E334" s="188">
        <f t="shared" si="5"/>
        <v>17</v>
      </c>
      <c r="F334" s="171"/>
    </row>
    <row r="335" s="137" customFormat="1" ht="16" customHeight="1" spans="1:6">
      <c r="A335" s="185" t="s">
        <v>342</v>
      </c>
      <c r="B335" s="188">
        <v>90</v>
      </c>
      <c r="C335" s="188"/>
      <c r="D335" s="188"/>
      <c r="E335" s="188">
        <f t="shared" si="5"/>
        <v>90</v>
      </c>
      <c r="F335" s="171"/>
    </row>
    <row r="336" s="137" customFormat="1" ht="16" customHeight="1" spans="1:6">
      <c r="A336" s="185" t="s">
        <v>343</v>
      </c>
      <c r="B336" s="188">
        <v>15.4</v>
      </c>
      <c r="C336" s="188"/>
      <c r="D336" s="188">
        <v>-15.4</v>
      </c>
      <c r="E336" s="188">
        <f t="shared" si="5"/>
        <v>0</v>
      </c>
      <c r="F336" s="170"/>
    </row>
    <row r="337" s="137" customFormat="1" ht="16" customHeight="1" spans="1:6">
      <c r="A337" s="185" t="s">
        <v>344</v>
      </c>
      <c r="B337" s="188">
        <v>24</v>
      </c>
      <c r="C337" s="188"/>
      <c r="D337" s="188"/>
      <c r="E337" s="188">
        <f t="shared" si="5"/>
        <v>24</v>
      </c>
      <c r="F337" s="171"/>
    </row>
    <row r="338" s="137" customFormat="1" ht="16" customHeight="1" spans="1:6">
      <c r="A338" s="185" t="s">
        <v>345</v>
      </c>
      <c r="B338" s="188">
        <v>14.016</v>
      </c>
      <c r="C338" s="188"/>
      <c r="D338" s="188"/>
      <c r="E338" s="188">
        <f t="shared" si="5"/>
        <v>14.016</v>
      </c>
      <c r="F338" s="171"/>
    </row>
    <row r="339" s="137" customFormat="1" ht="16" customHeight="1" spans="1:6">
      <c r="A339" s="192" t="s">
        <v>346</v>
      </c>
      <c r="B339" s="188">
        <v>30</v>
      </c>
      <c r="C339" s="188"/>
      <c r="D339" s="188">
        <v>-30</v>
      </c>
      <c r="E339" s="188">
        <f t="shared" si="5"/>
        <v>0</v>
      </c>
      <c r="F339" s="170"/>
    </row>
    <row r="340" s="137" customFormat="1" ht="30" customHeight="1" spans="1:6">
      <c r="A340" s="185" t="s">
        <v>347</v>
      </c>
      <c r="B340" s="238">
        <v>10</v>
      </c>
      <c r="C340" s="238"/>
      <c r="D340" s="238">
        <v>-0.11</v>
      </c>
      <c r="E340" s="238">
        <f t="shared" si="5"/>
        <v>9.89</v>
      </c>
      <c r="F340" s="204"/>
    </row>
    <row r="341" s="137" customFormat="1" ht="16" customHeight="1" spans="1:6">
      <c r="A341" s="182" t="s">
        <v>348</v>
      </c>
      <c r="B341" s="183">
        <f>SUM(B342:B343)</f>
        <v>16.2</v>
      </c>
      <c r="C341" s="183">
        <f>SUM(C342:C343)</f>
        <v>0</v>
      </c>
      <c r="D341" s="183">
        <f>SUM(D342:D343)</f>
        <v>-5.78</v>
      </c>
      <c r="E341" s="183">
        <f t="shared" si="5"/>
        <v>10.42</v>
      </c>
      <c r="F341" s="184"/>
    </row>
    <row r="342" s="138" customFormat="1" ht="16" customHeight="1" spans="1:6">
      <c r="A342" s="185" t="s">
        <v>111</v>
      </c>
      <c r="B342" s="193">
        <v>3.2</v>
      </c>
      <c r="C342" s="193"/>
      <c r="D342" s="193"/>
      <c r="E342" s="193">
        <f t="shared" si="5"/>
        <v>3.2</v>
      </c>
      <c r="F342" s="171"/>
    </row>
    <row r="343" s="138" customFormat="1" ht="16" customHeight="1" spans="1:6">
      <c r="A343" s="185" t="s">
        <v>349</v>
      </c>
      <c r="B343" s="193">
        <v>13</v>
      </c>
      <c r="C343" s="193"/>
      <c r="D343" s="193">
        <v>-5.78</v>
      </c>
      <c r="E343" s="193">
        <f t="shared" si="5"/>
        <v>7.22</v>
      </c>
      <c r="F343" s="171"/>
    </row>
    <row r="344" s="137" customFormat="1" ht="16" customHeight="1" spans="1:6">
      <c r="A344" s="182" t="s">
        <v>350</v>
      </c>
      <c r="B344" s="183">
        <f>SUM(B345:B346)</f>
        <v>24.5</v>
      </c>
      <c r="C344" s="183">
        <f>SUM(C345:C346)</f>
        <v>12</v>
      </c>
      <c r="D344" s="183">
        <f>SUM(D345:D346)</f>
        <v>0</v>
      </c>
      <c r="E344" s="183">
        <f t="shared" si="5"/>
        <v>36.5</v>
      </c>
      <c r="F344" s="184"/>
    </row>
    <row r="345" s="137" customFormat="1" ht="16" customHeight="1" spans="1:6">
      <c r="A345" s="185" t="s">
        <v>111</v>
      </c>
      <c r="B345" s="188">
        <v>5.5</v>
      </c>
      <c r="C345" s="188"/>
      <c r="D345" s="188"/>
      <c r="E345" s="188">
        <f t="shared" si="5"/>
        <v>5.5</v>
      </c>
      <c r="F345" s="171"/>
    </row>
    <row r="346" s="137" customFormat="1" ht="30" customHeight="1" spans="1:6">
      <c r="A346" s="185" t="s">
        <v>351</v>
      </c>
      <c r="B346" s="188">
        <v>19</v>
      </c>
      <c r="C346" s="188">
        <v>12</v>
      </c>
      <c r="D346" s="188"/>
      <c r="E346" s="188">
        <f t="shared" si="5"/>
        <v>31</v>
      </c>
      <c r="F346" s="171"/>
    </row>
    <row r="347" s="137" customFormat="1" ht="16" customHeight="1" spans="1:6">
      <c r="A347" s="182" t="s">
        <v>352</v>
      </c>
      <c r="B347" s="183">
        <f>SUM(B348:B349)</f>
        <v>35.7</v>
      </c>
      <c r="C347" s="183">
        <f>SUM(C348:C349)</f>
        <v>0</v>
      </c>
      <c r="D347" s="183">
        <f>SUM(D348:D349)</f>
        <v>0</v>
      </c>
      <c r="E347" s="183">
        <f t="shared" si="5"/>
        <v>35.7</v>
      </c>
      <c r="F347" s="184"/>
    </row>
    <row r="348" s="137" customFormat="1" ht="16" customHeight="1" spans="1:6">
      <c r="A348" s="185" t="s">
        <v>111</v>
      </c>
      <c r="B348" s="188">
        <v>8.5</v>
      </c>
      <c r="C348" s="188"/>
      <c r="D348" s="188"/>
      <c r="E348" s="188">
        <f t="shared" si="5"/>
        <v>8.5</v>
      </c>
      <c r="F348" s="171"/>
    </row>
    <row r="349" s="137" customFormat="1" ht="16" customHeight="1" spans="1:6">
      <c r="A349" s="185" t="s">
        <v>353</v>
      </c>
      <c r="B349" s="188">
        <v>27.2</v>
      </c>
      <c r="C349" s="188"/>
      <c r="D349" s="188"/>
      <c r="E349" s="188">
        <f t="shared" si="5"/>
        <v>27.2</v>
      </c>
      <c r="F349" s="171"/>
    </row>
    <row r="350" s="137" customFormat="1" ht="16" customHeight="1" spans="1:6">
      <c r="A350" s="182" t="s">
        <v>354</v>
      </c>
      <c r="B350" s="183">
        <f>SUM(B351:B352)</f>
        <v>33.6</v>
      </c>
      <c r="C350" s="183">
        <f>SUM(C351:C352)</f>
        <v>0</v>
      </c>
      <c r="D350" s="183">
        <f>SUM(D351:D352)</f>
        <v>0</v>
      </c>
      <c r="E350" s="183">
        <f t="shared" si="5"/>
        <v>33.6</v>
      </c>
      <c r="F350" s="184"/>
    </row>
    <row r="351" s="137" customFormat="1" ht="16" customHeight="1" spans="1:6">
      <c r="A351" s="185" t="s">
        <v>111</v>
      </c>
      <c r="B351" s="188">
        <v>3.6</v>
      </c>
      <c r="C351" s="188"/>
      <c r="D351" s="188"/>
      <c r="E351" s="188">
        <f t="shared" si="5"/>
        <v>3.6</v>
      </c>
      <c r="F351" s="171"/>
    </row>
    <row r="352" s="137" customFormat="1" ht="30" customHeight="1" spans="1:6">
      <c r="A352" s="239" t="s">
        <v>355</v>
      </c>
      <c r="B352" s="188">
        <v>30</v>
      </c>
      <c r="C352" s="188"/>
      <c r="D352" s="188"/>
      <c r="E352" s="188">
        <f t="shared" si="5"/>
        <v>30</v>
      </c>
      <c r="F352" s="171"/>
    </row>
    <row r="353" s="137" customFormat="1" ht="16" customHeight="1" spans="1:6">
      <c r="A353" s="182" t="s">
        <v>356</v>
      </c>
      <c r="B353" s="183">
        <f>B354+B368+B390</f>
        <v>4219.86</v>
      </c>
      <c r="C353" s="183">
        <f>C354+C368+C390</f>
        <v>702.1586</v>
      </c>
      <c r="D353" s="183">
        <f>D354+D368+D390</f>
        <v>-746.223</v>
      </c>
      <c r="E353" s="183">
        <f t="shared" si="5"/>
        <v>4175.7956</v>
      </c>
      <c r="F353" s="184"/>
    </row>
    <row r="354" s="137" customFormat="1" ht="16" customHeight="1" spans="1:6">
      <c r="A354" s="240" t="s">
        <v>357</v>
      </c>
      <c r="B354" s="183">
        <f>SUM(B355:B367)</f>
        <v>1962.72</v>
      </c>
      <c r="C354" s="183">
        <f>SUM(C355:C367)</f>
        <v>358.4936</v>
      </c>
      <c r="D354" s="183">
        <f>SUM(D355:D367)</f>
        <v>-7.45</v>
      </c>
      <c r="E354" s="183">
        <f t="shared" si="5"/>
        <v>2313.7636</v>
      </c>
      <c r="F354" s="184"/>
    </row>
    <row r="355" s="137" customFormat="1" ht="16" customHeight="1" spans="1:6">
      <c r="A355" s="185" t="s">
        <v>111</v>
      </c>
      <c r="B355" s="188">
        <v>11.4</v>
      </c>
      <c r="C355" s="188"/>
      <c r="D355" s="188"/>
      <c r="E355" s="188">
        <f t="shared" si="5"/>
        <v>11.4</v>
      </c>
      <c r="F355" s="171"/>
    </row>
    <row r="356" s="137" customFormat="1" ht="16" customHeight="1" spans="1:6">
      <c r="A356" s="185" t="s">
        <v>135</v>
      </c>
      <c r="B356" s="188">
        <v>1564.32</v>
      </c>
      <c r="C356" s="188"/>
      <c r="D356" s="188"/>
      <c r="E356" s="188">
        <f t="shared" si="5"/>
        <v>1564.32</v>
      </c>
      <c r="F356" s="171"/>
    </row>
    <row r="357" s="137" customFormat="1" ht="16" customHeight="1" spans="1:6">
      <c r="A357" s="185" t="s">
        <v>358</v>
      </c>
      <c r="B357" s="188">
        <v>214.56</v>
      </c>
      <c r="C357" s="188"/>
      <c r="D357" s="188"/>
      <c r="E357" s="188">
        <f t="shared" si="5"/>
        <v>214.56</v>
      </c>
      <c r="F357" s="171"/>
    </row>
    <row r="358" s="137" customFormat="1" ht="16" customHeight="1" spans="1:6">
      <c r="A358" s="185" t="s">
        <v>359</v>
      </c>
      <c r="B358" s="188">
        <v>9.49</v>
      </c>
      <c r="C358" s="188"/>
      <c r="D358" s="188">
        <v>-1.49</v>
      </c>
      <c r="E358" s="188">
        <f t="shared" si="5"/>
        <v>8</v>
      </c>
      <c r="F358" s="171"/>
    </row>
    <row r="359" s="137" customFormat="1" ht="16" customHeight="1" spans="1:6">
      <c r="A359" s="185" t="s">
        <v>360</v>
      </c>
      <c r="B359" s="188">
        <v>34.28</v>
      </c>
      <c r="C359" s="188"/>
      <c r="D359" s="188">
        <v>-4.13</v>
      </c>
      <c r="E359" s="188">
        <f t="shared" si="5"/>
        <v>30.15</v>
      </c>
      <c r="F359" s="171"/>
    </row>
    <row r="360" s="137" customFormat="1" ht="16" customHeight="1" spans="1:6">
      <c r="A360" s="185" t="s">
        <v>361</v>
      </c>
      <c r="B360" s="188">
        <v>69.67</v>
      </c>
      <c r="C360" s="188"/>
      <c r="D360" s="188">
        <v>-1.83</v>
      </c>
      <c r="E360" s="188">
        <f t="shared" si="5"/>
        <v>67.84</v>
      </c>
      <c r="F360" s="171"/>
    </row>
    <row r="361" s="137" customFormat="1" ht="16" customHeight="1" spans="1:6">
      <c r="A361" s="185" t="s">
        <v>362</v>
      </c>
      <c r="B361" s="188">
        <v>29</v>
      </c>
      <c r="C361" s="188"/>
      <c r="D361" s="188"/>
      <c r="E361" s="188">
        <f t="shared" si="5"/>
        <v>29</v>
      </c>
      <c r="F361" s="171"/>
    </row>
    <row r="362" s="137" customFormat="1" ht="19" customHeight="1" spans="1:6">
      <c r="A362" s="185" t="s">
        <v>363</v>
      </c>
      <c r="B362" s="188">
        <v>30</v>
      </c>
      <c r="C362" s="188"/>
      <c r="D362" s="188"/>
      <c r="E362" s="188">
        <f t="shared" si="5"/>
        <v>30</v>
      </c>
      <c r="F362" s="171"/>
    </row>
    <row r="363" s="137" customFormat="1" ht="16" customHeight="1" spans="1:6">
      <c r="A363" s="185" t="s">
        <v>364</v>
      </c>
      <c r="B363" s="188"/>
      <c r="C363" s="188">
        <v>5.24</v>
      </c>
      <c r="D363" s="188"/>
      <c r="E363" s="188">
        <f t="shared" si="5"/>
        <v>5.24</v>
      </c>
      <c r="F363" s="171"/>
    </row>
    <row r="364" s="137" customFormat="1" ht="16" customHeight="1" spans="1:6">
      <c r="A364" s="185" t="s">
        <v>365</v>
      </c>
      <c r="B364" s="188"/>
      <c r="C364" s="188">
        <v>311.09</v>
      </c>
      <c r="D364" s="188"/>
      <c r="E364" s="188">
        <f t="shared" si="5"/>
        <v>311.09</v>
      </c>
      <c r="F364" s="171"/>
    </row>
    <row r="365" s="137" customFormat="1" ht="16" customHeight="1" spans="1:6">
      <c r="A365" s="185" t="s">
        <v>366</v>
      </c>
      <c r="B365" s="188"/>
      <c r="C365" s="188">
        <v>9.9636</v>
      </c>
      <c r="D365" s="188"/>
      <c r="E365" s="188">
        <f t="shared" si="5"/>
        <v>9.9636</v>
      </c>
      <c r="F365" s="171"/>
    </row>
    <row r="366" s="137" customFormat="1" ht="16" customHeight="1" spans="1:6">
      <c r="A366" s="185" t="s">
        <v>367</v>
      </c>
      <c r="B366" s="188"/>
      <c r="C366" s="188">
        <v>12.2</v>
      </c>
      <c r="D366" s="188"/>
      <c r="E366" s="188">
        <f t="shared" si="5"/>
        <v>12.2</v>
      </c>
      <c r="F366" s="171"/>
    </row>
    <row r="367" s="136" customFormat="1" ht="16" customHeight="1" spans="1:6">
      <c r="A367" s="241" t="s">
        <v>368</v>
      </c>
      <c r="B367" s="198"/>
      <c r="C367" s="198">
        <v>20</v>
      </c>
      <c r="D367" s="198"/>
      <c r="E367" s="198">
        <f t="shared" si="5"/>
        <v>20</v>
      </c>
      <c r="F367" s="171"/>
    </row>
    <row r="368" s="137" customFormat="1" ht="16" customHeight="1" spans="1:6">
      <c r="A368" s="240" t="s">
        <v>369</v>
      </c>
      <c r="B368" s="183">
        <f>SUM(B369:B389)</f>
        <v>1607.14</v>
      </c>
      <c r="C368" s="183">
        <f>SUM(C369:C389)</f>
        <v>158.665</v>
      </c>
      <c r="D368" s="183">
        <f>SUM(D369:D389)</f>
        <v>-738.773</v>
      </c>
      <c r="E368" s="183">
        <f t="shared" si="5"/>
        <v>1027.032</v>
      </c>
      <c r="F368" s="184"/>
    </row>
    <row r="369" s="137" customFormat="1" ht="16" customHeight="1" spans="1:6">
      <c r="A369" s="185" t="s">
        <v>111</v>
      </c>
      <c r="B369" s="188">
        <v>2.7</v>
      </c>
      <c r="C369" s="188"/>
      <c r="D369" s="188"/>
      <c r="E369" s="188">
        <f t="shared" si="5"/>
        <v>2.7</v>
      </c>
      <c r="F369" s="171"/>
    </row>
    <row r="370" s="142" customFormat="1" ht="16" customHeight="1" spans="1:6">
      <c r="A370" s="185" t="s">
        <v>135</v>
      </c>
      <c r="B370" s="188">
        <v>686</v>
      </c>
      <c r="C370" s="188"/>
      <c r="D370" s="188">
        <v>-30</v>
      </c>
      <c r="E370" s="188">
        <f t="shared" si="5"/>
        <v>656</v>
      </c>
      <c r="F370" s="171"/>
    </row>
    <row r="371" s="137" customFormat="1" ht="16" customHeight="1" spans="1:6">
      <c r="A371" s="185" t="s">
        <v>370</v>
      </c>
      <c r="B371" s="193">
        <v>9.96</v>
      </c>
      <c r="C371" s="193"/>
      <c r="D371" s="193">
        <v>-0.31</v>
      </c>
      <c r="E371" s="193">
        <f t="shared" si="5"/>
        <v>9.65</v>
      </c>
      <c r="F371" s="171"/>
    </row>
    <row r="372" s="137" customFormat="1" ht="16" customHeight="1" spans="1:6">
      <c r="A372" s="185" t="s">
        <v>371</v>
      </c>
      <c r="B372" s="193">
        <v>9.6</v>
      </c>
      <c r="C372" s="193"/>
      <c r="D372" s="193">
        <v>-0.6</v>
      </c>
      <c r="E372" s="193">
        <f t="shared" si="5"/>
        <v>9</v>
      </c>
      <c r="F372" s="171"/>
    </row>
    <row r="373" s="137" customFormat="1" ht="16" customHeight="1" spans="1:6">
      <c r="A373" s="185" t="s">
        <v>372</v>
      </c>
      <c r="B373" s="193">
        <v>14.31</v>
      </c>
      <c r="C373" s="193"/>
      <c r="D373" s="193">
        <v>-0.31</v>
      </c>
      <c r="E373" s="193">
        <f t="shared" si="5"/>
        <v>14</v>
      </c>
      <c r="F373" s="171"/>
    </row>
    <row r="374" s="137" customFormat="1" ht="16" customHeight="1" spans="1:6">
      <c r="A374" s="185" t="s">
        <v>373</v>
      </c>
      <c r="B374" s="193">
        <v>14.51</v>
      </c>
      <c r="C374" s="193"/>
      <c r="D374" s="193">
        <v>-0.323</v>
      </c>
      <c r="E374" s="193">
        <f t="shared" si="5"/>
        <v>14.187</v>
      </c>
      <c r="F374" s="171"/>
    </row>
    <row r="375" s="137" customFormat="1" ht="16" customHeight="1" spans="1:6">
      <c r="A375" s="185" t="s">
        <v>374</v>
      </c>
      <c r="B375" s="193">
        <v>35.58</v>
      </c>
      <c r="C375" s="193"/>
      <c r="D375" s="193">
        <v>-0.34</v>
      </c>
      <c r="E375" s="193">
        <f t="shared" si="5"/>
        <v>35.24</v>
      </c>
      <c r="F375" s="171"/>
    </row>
    <row r="376" s="137" customFormat="1" ht="16" customHeight="1" spans="1:6">
      <c r="A376" s="185" t="s">
        <v>375</v>
      </c>
      <c r="B376" s="193">
        <v>29.74</v>
      </c>
      <c r="C376" s="193"/>
      <c r="D376" s="193">
        <v>-1.89</v>
      </c>
      <c r="E376" s="193">
        <f t="shared" si="5"/>
        <v>27.85</v>
      </c>
      <c r="F376" s="171"/>
    </row>
    <row r="377" s="137" customFormat="1" ht="16" customHeight="1" spans="1:6">
      <c r="A377" s="185" t="s">
        <v>376</v>
      </c>
      <c r="B377" s="193">
        <v>24.97</v>
      </c>
      <c r="C377" s="193"/>
      <c r="D377" s="193">
        <v>-5.12</v>
      </c>
      <c r="E377" s="193">
        <f t="shared" si="5"/>
        <v>19.85</v>
      </c>
      <c r="F377" s="171"/>
    </row>
    <row r="378" s="137" customFormat="1" ht="16" customHeight="1" spans="1:6">
      <c r="A378" s="185" t="s">
        <v>377</v>
      </c>
      <c r="B378" s="193">
        <v>12</v>
      </c>
      <c r="C378" s="193"/>
      <c r="D378" s="193"/>
      <c r="E378" s="193">
        <f t="shared" si="5"/>
        <v>12</v>
      </c>
      <c r="F378" s="171"/>
    </row>
    <row r="379" s="137" customFormat="1" ht="16" customHeight="1" spans="1:6">
      <c r="A379" s="186" t="s">
        <v>378</v>
      </c>
      <c r="B379" s="193">
        <v>699.88</v>
      </c>
      <c r="C379" s="193"/>
      <c r="D379" s="193">
        <v>-699.88</v>
      </c>
      <c r="E379" s="193">
        <f t="shared" si="5"/>
        <v>0</v>
      </c>
      <c r="F379" s="170"/>
    </row>
    <row r="380" s="137" customFormat="1" ht="16" customHeight="1" spans="1:6">
      <c r="A380" s="185" t="s">
        <v>379</v>
      </c>
      <c r="B380" s="188">
        <v>31.99</v>
      </c>
      <c r="C380" s="188"/>
      <c r="D380" s="188"/>
      <c r="E380" s="188">
        <f t="shared" si="5"/>
        <v>31.99</v>
      </c>
      <c r="F380" s="171"/>
    </row>
    <row r="381" s="137" customFormat="1" ht="16" customHeight="1" spans="1:6">
      <c r="A381" s="185" t="s">
        <v>380</v>
      </c>
      <c r="B381" s="188">
        <v>35.9</v>
      </c>
      <c r="C381" s="188"/>
      <c r="D381" s="188"/>
      <c r="E381" s="188">
        <f t="shared" si="5"/>
        <v>35.9</v>
      </c>
      <c r="F381" s="171"/>
    </row>
    <row r="382" s="137" customFormat="1" ht="16" customHeight="1" spans="1:6">
      <c r="A382" s="185" t="s">
        <v>381</v>
      </c>
      <c r="B382" s="188"/>
      <c r="C382" s="188">
        <v>11.18</v>
      </c>
      <c r="D382" s="188"/>
      <c r="E382" s="188">
        <f t="shared" si="5"/>
        <v>11.18</v>
      </c>
      <c r="F382" s="171"/>
    </row>
    <row r="383" s="137" customFormat="1" ht="16" customHeight="1" spans="1:6">
      <c r="A383" s="185" t="s">
        <v>382</v>
      </c>
      <c r="B383" s="188"/>
      <c r="C383" s="188">
        <v>89.788</v>
      </c>
      <c r="D383" s="188"/>
      <c r="E383" s="188">
        <f t="shared" si="5"/>
        <v>89.788</v>
      </c>
      <c r="F383" s="171"/>
    </row>
    <row r="384" s="137" customFormat="1" ht="16" customHeight="1" spans="1:6">
      <c r="A384" s="185" t="s">
        <v>383</v>
      </c>
      <c r="B384" s="188"/>
      <c r="C384" s="188">
        <v>6.6</v>
      </c>
      <c r="D384" s="188"/>
      <c r="E384" s="188">
        <f t="shared" si="5"/>
        <v>6.6</v>
      </c>
      <c r="F384" s="171"/>
    </row>
    <row r="385" s="137" customFormat="1" ht="16" customHeight="1" spans="1:6">
      <c r="A385" s="185" t="s">
        <v>384</v>
      </c>
      <c r="B385" s="188"/>
      <c r="C385" s="188">
        <v>9.617</v>
      </c>
      <c r="D385" s="188"/>
      <c r="E385" s="188">
        <f t="shared" si="5"/>
        <v>9.617</v>
      </c>
      <c r="F385" s="171"/>
    </row>
    <row r="386" s="137" customFormat="1" ht="16" customHeight="1" spans="1:6">
      <c r="A386" s="185" t="s">
        <v>385</v>
      </c>
      <c r="B386" s="188"/>
      <c r="C386" s="188">
        <v>11</v>
      </c>
      <c r="D386" s="188"/>
      <c r="E386" s="188">
        <f t="shared" si="5"/>
        <v>11</v>
      </c>
      <c r="F386" s="171"/>
    </row>
    <row r="387" s="137" customFormat="1" ht="16" customHeight="1" spans="1:6">
      <c r="A387" s="185" t="s">
        <v>386</v>
      </c>
      <c r="B387" s="188"/>
      <c r="C387" s="188">
        <v>14</v>
      </c>
      <c r="D387" s="188"/>
      <c r="E387" s="188">
        <f t="shared" si="5"/>
        <v>14</v>
      </c>
      <c r="F387" s="171"/>
    </row>
    <row r="388" s="137" customFormat="1" ht="16" customHeight="1" spans="1:6">
      <c r="A388" s="185" t="s">
        <v>387</v>
      </c>
      <c r="B388" s="188"/>
      <c r="C388" s="188">
        <v>8.3</v>
      </c>
      <c r="D388" s="188"/>
      <c r="E388" s="188">
        <f t="shared" si="5"/>
        <v>8.3</v>
      </c>
      <c r="F388" s="171"/>
    </row>
    <row r="389" s="137" customFormat="1" ht="16" customHeight="1" spans="1:6">
      <c r="A389" s="185" t="s">
        <v>388</v>
      </c>
      <c r="B389" s="188"/>
      <c r="C389" s="188">
        <v>8.18</v>
      </c>
      <c r="D389" s="188"/>
      <c r="E389" s="188">
        <f t="shared" si="5"/>
        <v>8.18</v>
      </c>
      <c r="F389" s="171"/>
    </row>
    <row r="390" s="137" customFormat="1" ht="16" customHeight="1" spans="1:6">
      <c r="A390" s="240" t="s">
        <v>389</v>
      </c>
      <c r="B390" s="183">
        <f>B391</f>
        <v>650</v>
      </c>
      <c r="C390" s="183">
        <f>C391</f>
        <v>185</v>
      </c>
      <c r="D390" s="183">
        <f>D391</f>
        <v>0</v>
      </c>
      <c r="E390" s="183">
        <f t="shared" si="5"/>
        <v>835</v>
      </c>
      <c r="F390" s="184"/>
    </row>
    <row r="391" s="137" customFormat="1" ht="16" customHeight="1" spans="1:6">
      <c r="A391" s="185" t="s">
        <v>135</v>
      </c>
      <c r="B391" s="188">
        <v>650</v>
      </c>
      <c r="C391" s="188">
        <v>185</v>
      </c>
      <c r="D391" s="188"/>
      <c r="E391" s="188">
        <f t="shared" ref="E391:E454" si="6">B391+C391+D391</f>
        <v>835</v>
      </c>
      <c r="F391" s="170"/>
    </row>
    <row r="392" s="137" customFormat="1" ht="16" customHeight="1" spans="1:6">
      <c r="A392" s="182" t="s">
        <v>390</v>
      </c>
      <c r="B392" s="183">
        <f>SUM(B393:B397)</f>
        <v>898.79</v>
      </c>
      <c r="C392" s="183">
        <f>SUM(C393:C397)</f>
        <v>73.6</v>
      </c>
      <c r="D392" s="183">
        <f>SUM(D393:D397)</f>
        <v>-2.15</v>
      </c>
      <c r="E392" s="183">
        <f t="shared" si="6"/>
        <v>970.24</v>
      </c>
      <c r="F392" s="184"/>
    </row>
    <row r="393" s="137" customFormat="1" ht="16" customHeight="1" spans="1:6">
      <c r="A393" s="199" t="s">
        <v>135</v>
      </c>
      <c r="B393" s="188">
        <v>776.8</v>
      </c>
      <c r="C393" s="188"/>
      <c r="D393" s="188"/>
      <c r="E393" s="188">
        <f t="shared" si="6"/>
        <v>776.8</v>
      </c>
      <c r="F393" s="171"/>
    </row>
    <row r="394" s="137" customFormat="1" ht="16" customHeight="1" spans="1:6">
      <c r="A394" s="199" t="s">
        <v>391</v>
      </c>
      <c r="B394" s="188">
        <v>29</v>
      </c>
      <c r="C394" s="188"/>
      <c r="D394" s="188"/>
      <c r="E394" s="188">
        <f t="shared" si="6"/>
        <v>29</v>
      </c>
      <c r="F394" s="171"/>
    </row>
    <row r="395" s="137" customFormat="1" ht="16" customHeight="1" spans="1:6">
      <c r="A395" s="194" t="s">
        <v>392</v>
      </c>
      <c r="B395" s="188">
        <v>53.69</v>
      </c>
      <c r="C395" s="188"/>
      <c r="D395" s="188">
        <v>-0.49</v>
      </c>
      <c r="E395" s="188">
        <f t="shared" si="6"/>
        <v>53.2</v>
      </c>
      <c r="F395" s="171"/>
    </row>
    <row r="396" s="137" customFormat="1" ht="16" customHeight="1" spans="1:6">
      <c r="A396" s="194" t="s">
        <v>393</v>
      </c>
      <c r="B396" s="188">
        <v>39.3</v>
      </c>
      <c r="C396" s="188"/>
      <c r="D396" s="188">
        <v>-1.66</v>
      </c>
      <c r="E396" s="188">
        <f t="shared" si="6"/>
        <v>37.64</v>
      </c>
      <c r="F396" s="171"/>
    </row>
    <row r="397" s="137" customFormat="1" ht="16" customHeight="1" spans="1:6">
      <c r="A397" s="194" t="s">
        <v>394</v>
      </c>
      <c r="B397" s="188"/>
      <c r="C397" s="188">
        <v>73.6</v>
      </c>
      <c r="D397" s="188"/>
      <c r="E397" s="188">
        <f t="shared" si="6"/>
        <v>73.6</v>
      </c>
      <c r="F397" s="171"/>
    </row>
    <row r="398" s="137" customFormat="1" ht="16" customHeight="1" spans="1:6">
      <c r="A398" s="182" t="s">
        <v>395</v>
      </c>
      <c r="B398" s="183">
        <f>SUM(B399,B407,B411)</f>
        <v>975.39</v>
      </c>
      <c r="C398" s="183">
        <f>SUM(C399,C407,C411)</f>
        <v>25</v>
      </c>
      <c r="D398" s="183">
        <f>SUM(D399,D407,D411)</f>
        <v>-18.294</v>
      </c>
      <c r="E398" s="183">
        <f t="shared" si="6"/>
        <v>982.096</v>
      </c>
      <c r="F398" s="184"/>
    </row>
    <row r="399" s="137" customFormat="1" ht="16" customHeight="1" spans="1:6">
      <c r="A399" s="182" t="s">
        <v>396</v>
      </c>
      <c r="B399" s="183">
        <f>SUM(B400:B406)</f>
        <v>530.5</v>
      </c>
      <c r="C399" s="183">
        <f>SUM(C400:C406)</f>
        <v>0</v>
      </c>
      <c r="D399" s="183">
        <f>SUM(D400:D406)</f>
        <v>-0.104</v>
      </c>
      <c r="E399" s="183">
        <f t="shared" si="6"/>
        <v>530.396</v>
      </c>
      <c r="F399" s="184"/>
    </row>
    <row r="400" s="137" customFormat="1" ht="16" customHeight="1" spans="1:6">
      <c r="A400" s="185" t="s">
        <v>111</v>
      </c>
      <c r="B400" s="193">
        <v>10.7</v>
      </c>
      <c r="C400" s="193"/>
      <c r="D400" s="193"/>
      <c r="E400" s="193">
        <f t="shared" si="6"/>
        <v>10.7</v>
      </c>
      <c r="F400" s="171"/>
    </row>
    <row r="401" s="137" customFormat="1" ht="16" customHeight="1" spans="1:6">
      <c r="A401" s="185" t="s">
        <v>397</v>
      </c>
      <c r="B401" s="193">
        <v>450</v>
      </c>
      <c r="C401" s="193"/>
      <c r="D401" s="193">
        <v>-0.104</v>
      </c>
      <c r="E401" s="193">
        <f t="shared" si="6"/>
        <v>449.896</v>
      </c>
      <c r="F401" s="171"/>
    </row>
    <row r="402" s="137" customFormat="1" ht="16" customHeight="1" spans="1:6">
      <c r="A402" s="185" t="s">
        <v>398</v>
      </c>
      <c r="B402" s="193">
        <v>30</v>
      </c>
      <c r="C402" s="193"/>
      <c r="D402" s="193"/>
      <c r="E402" s="193">
        <f t="shared" si="6"/>
        <v>30</v>
      </c>
      <c r="F402" s="171"/>
    </row>
    <row r="403" s="137" customFormat="1" ht="16" customHeight="1" spans="1:6">
      <c r="A403" s="185" t="s">
        <v>399</v>
      </c>
      <c r="B403" s="193">
        <v>20</v>
      </c>
      <c r="C403" s="193"/>
      <c r="D403" s="193"/>
      <c r="E403" s="193">
        <f t="shared" si="6"/>
        <v>20</v>
      </c>
      <c r="F403" s="171"/>
    </row>
    <row r="404" s="137" customFormat="1" ht="16" customHeight="1" spans="1:6">
      <c r="A404" s="185" t="s">
        <v>400</v>
      </c>
      <c r="B404" s="193">
        <v>5</v>
      </c>
      <c r="C404" s="193"/>
      <c r="D404" s="193"/>
      <c r="E404" s="193">
        <f t="shared" si="6"/>
        <v>5</v>
      </c>
      <c r="F404" s="171"/>
    </row>
    <row r="405" s="137" customFormat="1" ht="16" customHeight="1" spans="1:6">
      <c r="A405" s="185" t="s">
        <v>401</v>
      </c>
      <c r="B405" s="193">
        <v>8</v>
      </c>
      <c r="C405" s="193"/>
      <c r="D405" s="193"/>
      <c r="E405" s="193">
        <f t="shared" si="6"/>
        <v>8</v>
      </c>
      <c r="F405" s="171"/>
    </row>
    <row r="406" s="137" customFormat="1" ht="16" customHeight="1" spans="1:6">
      <c r="A406" s="185" t="s">
        <v>402</v>
      </c>
      <c r="B406" s="193">
        <v>6.8</v>
      </c>
      <c r="C406" s="193"/>
      <c r="D406" s="193"/>
      <c r="E406" s="193">
        <f t="shared" si="6"/>
        <v>6.8</v>
      </c>
      <c r="F406" s="171"/>
    </row>
    <row r="407" s="137" customFormat="1" ht="16" customHeight="1" spans="1:6">
      <c r="A407" s="182" t="s">
        <v>403</v>
      </c>
      <c r="B407" s="183">
        <f>SUM(B408:B410)</f>
        <v>391.49</v>
      </c>
      <c r="C407" s="183">
        <f>SUM(C408:C410)</f>
        <v>0</v>
      </c>
      <c r="D407" s="183">
        <f>SUM(D408:D410)</f>
        <v>-17.79</v>
      </c>
      <c r="E407" s="183">
        <f t="shared" si="6"/>
        <v>373.7</v>
      </c>
      <c r="F407" s="184"/>
    </row>
    <row r="408" s="137" customFormat="1" ht="16" customHeight="1" spans="1:6">
      <c r="A408" s="185" t="s">
        <v>404</v>
      </c>
      <c r="B408" s="193">
        <v>15</v>
      </c>
      <c r="C408" s="193"/>
      <c r="D408" s="193"/>
      <c r="E408" s="193">
        <f t="shared" si="6"/>
        <v>15</v>
      </c>
      <c r="F408" s="171"/>
    </row>
    <row r="409" s="137" customFormat="1" ht="16" customHeight="1" spans="1:6">
      <c r="A409" s="185" t="s">
        <v>405</v>
      </c>
      <c r="B409" s="193">
        <v>23.49</v>
      </c>
      <c r="C409" s="193"/>
      <c r="D409" s="193">
        <v>-13.69</v>
      </c>
      <c r="E409" s="193">
        <f t="shared" si="6"/>
        <v>9.8</v>
      </c>
      <c r="F409" s="170"/>
    </row>
    <row r="410" s="137" customFormat="1" ht="16" customHeight="1" spans="1:6">
      <c r="A410" s="185" t="s">
        <v>406</v>
      </c>
      <c r="B410" s="193">
        <v>353</v>
      </c>
      <c r="C410" s="193"/>
      <c r="D410" s="193">
        <v>-4.1</v>
      </c>
      <c r="E410" s="193">
        <f t="shared" si="6"/>
        <v>348.9</v>
      </c>
      <c r="F410" s="171"/>
    </row>
    <row r="411" s="137" customFormat="1" ht="16" customHeight="1" spans="1:6">
      <c r="A411" s="182" t="s">
        <v>407</v>
      </c>
      <c r="B411" s="183">
        <f>SUM(B412:B416)</f>
        <v>53.4</v>
      </c>
      <c r="C411" s="183">
        <f>SUM(C412:C416)</f>
        <v>25</v>
      </c>
      <c r="D411" s="183">
        <f>SUM(D412:D416)</f>
        <v>-0.4</v>
      </c>
      <c r="E411" s="183">
        <f t="shared" si="6"/>
        <v>78</v>
      </c>
      <c r="F411" s="184"/>
    </row>
    <row r="412" s="137" customFormat="1" ht="16" customHeight="1" spans="1:6">
      <c r="A412" s="185" t="s">
        <v>111</v>
      </c>
      <c r="B412" s="193">
        <v>2.7</v>
      </c>
      <c r="C412" s="193"/>
      <c r="D412" s="193"/>
      <c r="E412" s="193">
        <f t="shared" si="6"/>
        <v>2.7</v>
      </c>
      <c r="F412" s="171"/>
    </row>
    <row r="413" s="137" customFormat="1" ht="28" customHeight="1" spans="1:6">
      <c r="A413" s="186" t="s">
        <v>408</v>
      </c>
      <c r="B413" s="193">
        <v>22</v>
      </c>
      <c r="C413" s="193"/>
      <c r="D413" s="193"/>
      <c r="E413" s="193">
        <f t="shared" si="6"/>
        <v>22</v>
      </c>
      <c r="F413" s="171"/>
    </row>
    <row r="414" s="137" customFormat="1" ht="16" customHeight="1" spans="1:6">
      <c r="A414" s="186" t="s">
        <v>409</v>
      </c>
      <c r="B414" s="193">
        <v>28.7</v>
      </c>
      <c r="C414" s="193"/>
      <c r="D414" s="193">
        <v>-0.4</v>
      </c>
      <c r="E414" s="193">
        <f t="shared" si="6"/>
        <v>28.3</v>
      </c>
      <c r="F414" s="171"/>
    </row>
    <row r="415" s="137" customFormat="1" ht="16" customHeight="1" spans="1:6">
      <c r="A415" s="186" t="s">
        <v>410</v>
      </c>
      <c r="B415" s="193"/>
      <c r="C415" s="193">
        <v>5</v>
      </c>
      <c r="D415" s="193"/>
      <c r="E415" s="193">
        <f t="shared" si="6"/>
        <v>5</v>
      </c>
      <c r="F415" s="171"/>
    </row>
    <row r="416" s="137" customFormat="1" ht="16" customHeight="1" spans="1:6">
      <c r="A416" s="186" t="s">
        <v>411</v>
      </c>
      <c r="B416" s="193"/>
      <c r="C416" s="193">
        <v>20</v>
      </c>
      <c r="D416" s="193"/>
      <c r="E416" s="193">
        <f t="shared" si="6"/>
        <v>20</v>
      </c>
      <c r="F416" s="171"/>
    </row>
    <row r="417" s="137" customFormat="1" ht="16" customHeight="1" spans="1:6">
      <c r="A417" s="182" t="s">
        <v>412</v>
      </c>
      <c r="B417" s="225">
        <f>SUM(B418,B428,B431)</f>
        <v>838.29</v>
      </c>
      <c r="C417" s="225">
        <f>SUM(C418,C428,C431)</f>
        <v>40</v>
      </c>
      <c r="D417" s="225">
        <f>SUM(D418,D428,D431)</f>
        <v>0</v>
      </c>
      <c r="E417" s="225">
        <f t="shared" si="6"/>
        <v>878.29</v>
      </c>
      <c r="F417" s="226"/>
    </row>
    <row r="418" s="137" customFormat="1" ht="16" customHeight="1" spans="1:6">
      <c r="A418" s="182" t="s">
        <v>413</v>
      </c>
      <c r="B418" s="183">
        <f>SUM(B419:B427)</f>
        <v>769.79</v>
      </c>
      <c r="C418" s="183">
        <f>SUM(C419:C427)</f>
        <v>40</v>
      </c>
      <c r="D418" s="183">
        <f>SUM(D419:D427)</f>
        <v>0</v>
      </c>
      <c r="E418" s="183">
        <f t="shared" si="6"/>
        <v>809.79</v>
      </c>
      <c r="F418" s="184"/>
    </row>
    <row r="419" s="137" customFormat="1" ht="16" customHeight="1" spans="1:6">
      <c r="A419" s="185" t="s">
        <v>111</v>
      </c>
      <c r="B419" s="188">
        <v>7.2</v>
      </c>
      <c r="C419" s="188"/>
      <c r="D419" s="188"/>
      <c r="E419" s="188">
        <f t="shared" si="6"/>
        <v>7.2</v>
      </c>
      <c r="F419" s="171"/>
    </row>
    <row r="420" s="137" customFormat="1" ht="16" customHeight="1" spans="1:6">
      <c r="A420" s="194" t="s">
        <v>414</v>
      </c>
      <c r="B420" s="188">
        <v>350</v>
      </c>
      <c r="C420" s="188"/>
      <c r="D420" s="188"/>
      <c r="E420" s="188">
        <f t="shared" si="6"/>
        <v>350</v>
      </c>
      <c r="F420" s="171"/>
    </row>
    <row r="421" s="137" customFormat="1" ht="16" customHeight="1" spans="1:6">
      <c r="A421" s="199" t="s">
        <v>415</v>
      </c>
      <c r="B421" s="188">
        <v>35.99</v>
      </c>
      <c r="C421" s="188"/>
      <c r="D421" s="188"/>
      <c r="E421" s="188">
        <f t="shared" si="6"/>
        <v>35.99</v>
      </c>
      <c r="F421" s="171"/>
    </row>
    <row r="422" s="137" customFormat="1" ht="16" customHeight="1" spans="1:6">
      <c r="A422" s="199" t="s">
        <v>416</v>
      </c>
      <c r="B422" s="188">
        <v>297.6</v>
      </c>
      <c r="C422" s="188"/>
      <c r="D422" s="188"/>
      <c r="E422" s="188">
        <f t="shared" si="6"/>
        <v>297.6</v>
      </c>
      <c r="F422" s="171"/>
    </row>
    <row r="423" s="137" customFormat="1" ht="16" customHeight="1" spans="1:6">
      <c r="A423" s="199" t="s">
        <v>417</v>
      </c>
      <c r="B423" s="188">
        <v>9</v>
      </c>
      <c r="C423" s="188"/>
      <c r="D423" s="188"/>
      <c r="E423" s="188">
        <f t="shared" si="6"/>
        <v>9</v>
      </c>
      <c r="F423" s="171"/>
    </row>
    <row r="424" s="137" customFormat="1" ht="16" customHeight="1" spans="1:6">
      <c r="A424" s="194" t="s">
        <v>418</v>
      </c>
      <c r="B424" s="188">
        <v>20</v>
      </c>
      <c r="C424" s="188"/>
      <c r="D424" s="188"/>
      <c r="E424" s="188">
        <f t="shared" si="6"/>
        <v>20</v>
      </c>
      <c r="F424" s="171"/>
    </row>
    <row r="425" s="137" customFormat="1" ht="16" customHeight="1" spans="1:6">
      <c r="A425" s="194" t="s">
        <v>419</v>
      </c>
      <c r="B425" s="188">
        <v>20</v>
      </c>
      <c r="C425" s="188"/>
      <c r="D425" s="188"/>
      <c r="E425" s="188">
        <f t="shared" si="6"/>
        <v>20</v>
      </c>
      <c r="F425" s="171"/>
    </row>
    <row r="426" s="137" customFormat="1" ht="16" customHeight="1" spans="1:6">
      <c r="A426" s="194" t="s">
        <v>420</v>
      </c>
      <c r="B426" s="188">
        <v>30</v>
      </c>
      <c r="C426" s="188"/>
      <c r="D426" s="188"/>
      <c r="E426" s="188">
        <f t="shared" si="6"/>
        <v>30</v>
      </c>
      <c r="F426" s="171"/>
    </row>
    <row r="427" s="137" customFormat="1" ht="16" customHeight="1" spans="1:6">
      <c r="A427" s="194" t="s">
        <v>421</v>
      </c>
      <c r="B427" s="188"/>
      <c r="C427" s="188">
        <v>40</v>
      </c>
      <c r="D427" s="188"/>
      <c r="E427" s="188">
        <f>B427+C427+D427</f>
        <v>40</v>
      </c>
      <c r="F427" s="171"/>
    </row>
    <row r="428" s="137" customFormat="1" ht="16" customHeight="1" spans="1:6">
      <c r="A428" s="182" t="s">
        <v>422</v>
      </c>
      <c r="B428" s="183">
        <f>SUM(B429:B430)</f>
        <v>10</v>
      </c>
      <c r="C428" s="183">
        <f>SUM(C429:C430)</f>
        <v>0</v>
      </c>
      <c r="D428" s="183">
        <f>SUM(D429:D430)</f>
        <v>0</v>
      </c>
      <c r="E428" s="183">
        <f>B428+C428+D428</f>
        <v>10</v>
      </c>
      <c r="F428" s="184"/>
    </row>
    <row r="429" s="137" customFormat="1" ht="16" customHeight="1" spans="1:6">
      <c r="A429" s="199" t="s">
        <v>111</v>
      </c>
      <c r="B429" s="188">
        <v>3</v>
      </c>
      <c r="C429" s="188"/>
      <c r="D429" s="188"/>
      <c r="E429" s="188">
        <f>B429+C429+D429</f>
        <v>3</v>
      </c>
      <c r="F429" s="171"/>
    </row>
    <row r="430" s="137" customFormat="1" ht="30" customHeight="1" spans="1:6">
      <c r="A430" s="199" t="s">
        <v>423</v>
      </c>
      <c r="B430" s="188">
        <v>7</v>
      </c>
      <c r="C430" s="188"/>
      <c r="D430" s="188"/>
      <c r="E430" s="188">
        <f>B430+C430+D430</f>
        <v>7</v>
      </c>
      <c r="F430" s="171"/>
    </row>
    <row r="431" s="137" customFormat="1" ht="16" customHeight="1" spans="1:6">
      <c r="A431" s="182" t="s">
        <v>424</v>
      </c>
      <c r="B431" s="183">
        <f>SUM(B432:B438)</f>
        <v>58.5</v>
      </c>
      <c r="C431" s="183">
        <f>SUM(C432:C438)</f>
        <v>0</v>
      </c>
      <c r="D431" s="183">
        <f>SUM(D432:D438)</f>
        <v>0</v>
      </c>
      <c r="E431" s="183">
        <f>B431+C431+D431</f>
        <v>58.5</v>
      </c>
      <c r="F431" s="184"/>
    </row>
    <row r="432" s="137" customFormat="1" ht="16" customHeight="1" spans="1:6">
      <c r="A432" s="199" t="s">
        <v>111</v>
      </c>
      <c r="B432" s="188">
        <v>4.5</v>
      </c>
      <c r="C432" s="188"/>
      <c r="D432" s="188"/>
      <c r="E432" s="188">
        <f>B432+C432+D432</f>
        <v>4.5</v>
      </c>
      <c r="F432" s="171"/>
    </row>
    <row r="433" s="137" customFormat="1" ht="16" customHeight="1" spans="1:6">
      <c r="A433" s="199" t="s">
        <v>425</v>
      </c>
      <c r="B433" s="188">
        <v>9</v>
      </c>
      <c r="C433" s="188"/>
      <c r="D433" s="188"/>
      <c r="E433" s="188">
        <f>B433+C433+D433</f>
        <v>9</v>
      </c>
      <c r="F433" s="171"/>
    </row>
    <row r="434" s="137" customFormat="1" ht="16" customHeight="1" spans="1:6">
      <c r="A434" s="199" t="s">
        <v>426</v>
      </c>
      <c r="B434" s="188">
        <v>3</v>
      </c>
      <c r="C434" s="188"/>
      <c r="D434" s="188"/>
      <c r="E434" s="188">
        <f>B434+C434+D434</f>
        <v>3</v>
      </c>
      <c r="F434" s="171"/>
    </row>
    <row r="435" s="137" customFormat="1" ht="16" customHeight="1" spans="1:6">
      <c r="A435" s="199" t="s">
        <v>427</v>
      </c>
      <c r="B435" s="188">
        <v>16</v>
      </c>
      <c r="C435" s="188"/>
      <c r="D435" s="188"/>
      <c r="E435" s="188">
        <f>B435+C435+D435</f>
        <v>16</v>
      </c>
      <c r="F435" s="171"/>
    </row>
    <row r="436" s="137" customFormat="1" ht="16" customHeight="1" spans="1:6">
      <c r="A436" s="199" t="s">
        <v>428</v>
      </c>
      <c r="B436" s="188">
        <v>19</v>
      </c>
      <c r="C436" s="188"/>
      <c r="D436" s="188"/>
      <c r="E436" s="188">
        <f>B436+C436+D436</f>
        <v>19</v>
      </c>
      <c r="F436" s="171"/>
    </row>
    <row r="437" s="137" customFormat="1" ht="16" customHeight="1" spans="1:6">
      <c r="A437" s="199" t="s">
        <v>429</v>
      </c>
      <c r="B437" s="188">
        <v>2</v>
      </c>
      <c r="C437" s="188"/>
      <c r="D437" s="188"/>
      <c r="E437" s="188">
        <f>B437+C437+D437</f>
        <v>2</v>
      </c>
      <c r="F437" s="171"/>
    </row>
    <row r="438" s="137" customFormat="1" ht="16" customHeight="1" spans="1:6">
      <c r="A438" s="199" t="s">
        <v>430</v>
      </c>
      <c r="B438" s="188">
        <v>5</v>
      </c>
      <c r="C438" s="188"/>
      <c r="D438" s="188"/>
      <c r="E438" s="188">
        <f>B438+C438+D438</f>
        <v>5</v>
      </c>
      <c r="F438" s="171"/>
    </row>
    <row r="439" s="137" customFormat="1" ht="16" customHeight="1" spans="1:6">
      <c r="A439" s="222" t="s">
        <v>431</v>
      </c>
      <c r="B439" s="183">
        <f>SUM(B440:B447)</f>
        <v>43.173</v>
      </c>
      <c r="C439" s="183">
        <f>SUM(C440:C447)</f>
        <v>24</v>
      </c>
      <c r="D439" s="183">
        <f>SUM(D440:D447)</f>
        <v>-0.29</v>
      </c>
      <c r="E439" s="183">
        <f>B439+C439+D439</f>
        <v>66.883</v>
      </c>
      <c r="F439" s="184"/>
    </row>
    <row r="440" s="137" customFormat="1" ht="16" customHeight="1" spans="1:6">
      <c r="A440" s="199" t="s">
        <v>111</v>
      </c>
      <c r="B440" s="188">
        <v>4</v>
      </c>
      <c r="C440" s="188"/>
      <c r="D440" s="188"/>
      <c r="E440" s="188">
        <f>B440+C440+D440</f>
        <v>4</v>
      </c>
      <c r="F440" s="171"/>
    </row>
    <row r="441" s="137" customFormat="1" ht="16" customHeight="1" spans="1:6">
      <c r="A441" s="199" t="s">
        <v>432</v>
      </c>
      <c r="B441" s="188">
        <v>5</v>
      </c>
      <c r="C441" s="188"/>
      <c r="D441" s="188"/>
      <c r="E441" s="188">
        <f>B441+C441+D441</f>
        <v>5</v>
      </c>
      <c r="F441" s="171"/>
    </row>
    <row r="442" s="137" customFormat="1" ht="16" customHeight="1" spans="1:6">
      <c r="A442" s="199" t="s">
        <v>433</v>
      </c>
      <c r="B442" s="188">
        <v>10</v>
      </c>
      <c r="C442" s="188"/>
      <c r="D442" s="188"/>
      <c r="E442" s="188">
        <f>B442+C442+D442</f>
        <v>10</v>
      </c>
      <c r="F442" s="171"/>
    </row>
    <row r="443" s="137" customFormat="1" ht="16" customHeight="1" spans="1:6">
      <c r="A443" s="199" t="s">
        <v>434</v>
      </c>
      <c r="B443" s="188">
        <v>10</v>
      </c>
      <c r="C443" s="188"/>
      <c r="D443" s="188"/>
      <c r="E443" s="188">
        <f>B443+C443+D443</f>
        <v>10</v>
      </c>
      <c r="F443" s="171"/>
    </row>
    <row r="444" s="137" customFormat="1" ht="16" customHeight="1" spans="1:6">
      <c r="A444" s="199" t="s">
        <v>435</v>
      </c>
      <c r="B444" s="188">
        <v>8.103</v>
      </c>
      <c r="C444" s="188"/>
      <c r="D444" s="188"/>
      <c r="E444" s="188">
        <f>B444+C444+D444</f>
        <v>8.103</v>
      </c>
      <c r="F444" s="171"/>
    </row>
    <row r="445" s="137" customFormat="1" ht="16" customHeight="1" spans="1:6">
      <c r="A445" s="199" t="s">
        <v>436</v>
      </c>
      <c r="B445" s="188">
        <v>6.07</v>
      </c>
      <c r="C445" s="188"/>
      <c r="D445" s="188">
        <v>-0.29</v>
      </c>
      <c r="E445" s="188">
        <f>B445+C445+D445</f>
        <v>5.78</v>
      </c>
      <c r="F445" s="171"/>
    </row>
    <row r="446" s="137" customFormat="1" ht="16" customHeight="1" spans="1:6">
      <c r="A446" s="199" t="s">
        <v>437</v>
      </c>
      <c r="B446" s="188"/>
      <c r="C446" s="188">
        <v>9</v>
      </c>
      <c r="D446" s="188"/>
      <c r="E446" s="188">
        <f>B446+C446+D446</f>
        <v>9</v>
      </c>
      <c r="F446" s="171"/>
    </row>
    <row r="447" s="137" customFormat="1" ht="16" customHeight="1" spans="1:6">
      <c r="A447" s="199" t="s">
        <v>438</v>
      </c>
      <c r="B447" s="188"/>
      <c r="C447" s="188">
        <v>15</v>
      </c>
      <c r="D447" s="188"/>
      <c r="E447" s="188">
        <f>B447+C447+D447</f>
        <v>15</v>
      </c>
      <c r="F447" s="171"/>
    </row>
    <row r="448" s="137" customFormat="1" ht="16" customHeight="1" spans="1:6">
      <c r="A448" s="222" t="s">
        <v>439</v>
      </c>
      <c r="B448" s="183">
        <f>SUM(B449,B453,B456,B461,B459)</f>
        <v>361.1</v>
      </c>
      <c r="C448" s="183">
        <f>SUM(C449,C453,C456,C461,C459)</f>
        <v>19.767922</v>
      </c>
      <c r="D448" s="183">
        <f>SUM(D449,D453,D456,D461,D459)</f>
        <v>0</v>
      </c>
      <c r="E448" s="183">
        <f>B448+C448+D448</f>
        <v>380.867922</v>
      </c>
      <c r="F448" s="184"/>
    </row>
    <row r="449" s="137" customFormat="1" ht="16" customHeight="1" spans="1:6">
      <c r="A449" s="182" t="s">
        <v>440</v>
      </c>
      <c r="B449" s="183">
        <f>SUM(B450:B452)</f>
        <v>52.5</v>
      </c>
      <c r="C449" s="183">
        <f>SUM(C450:C452)</f>
        <v>19.258</v>
      </c>
      <c r="D449" s="183">
        <f>SUM(D450:D452)</f>
        <v>0</v>
      </c>
      <c r="E449" s="183">
        <f>B449+C449+D449</f>
        <v>71.758</v>
      </c>
      <c r="F449" s="184"/>
    </row>
    <row r="450" s="137" customFormat="1" ht="16" customHeight="1" spans="1:6">
      <c r="A450" s="199" t="s">
        <v>111</v>
      </c>
      <c r="B450" s="193">
        <v>2.5</v>
      </c>
      <c r="C450" s="193"/>
      <c r="D450" s="193"/>
      <c r="E450" s="193">
        <f>B450+C450+D450</f>
        <v>2.5</v>
      </c>
      <c r="F450" s="171"/>
    </row>
    <row r="451" s="137" customFormat="1" ht="16" customHeight="1" spans="1:6">
      <c r="A451" s="199" t="s">
        <v>441</v>
      </c>
      <c r="B451" s="193">
        <v>50</v>
      </c>
      <c r="C451" s="193"/>
      <c r="D451" s="193"/>
      <c r="E451" s="193">
        <f>B451+C451+D451</f>
        <v>50</v>
      </c>
      <c r="F451" s="171"/>
    </row>
    <row r="452" s="137" customFormat="1" ht="16" customHeight="1" spans="1:6">
      <c r="A452" s="199" t="s">
        <v>442</v>
      </c>
      <c r="B452" s="193"/>
      <c r="C452" s="237">
        <v>19.258</v>
      </c>
      <c r="D452" s="237"/>
      <c r="E452" s="237">
        <f>B452+C452+D452</f>
        <v>19.258</v>
      </c>
      <c r="F452" s="171"/>
    </row>
    <row r="453" s="137" customFormat="1" ht="16" customHeight="1" spans="1:6">
      <c r="A453" s="182" t="s">
        <v>443</v>
      </c>
      <c r="B453" s="183">
        <f>SUM(B454:B455)</f>
        <v>33.4</v>
      </c>
      <c r="C453" s="183">
        <f>SUM(C454:C455)</f>
        <v>0</v>
      </c>
      <c r="D453" s="183">
        <f>SUM(D454:D455)</f>
        <v>0</v>
      </c>
      <c r="E453" s="183">
        <f>B453+C453+D453</f>
        <v>33.4</v>
      </c>
      <c r="F453" s="184"/>
    </row>
    <row r="454" s="137" customFormat="1" ht="16" customHeight="1" spans="1:6">
      <c r="A454" s="199" t="s">
        <v>111</v>
      </c>
      <c r="B454" s="188">
        <v>18.4</v>
      </c>
      <c r="C454" s="188"/>
      <c r="D454" s="188"/>
      <c r="E454" s="188">
        <f>B454+C454+D454</f>
        <v>18.4</v>
      </c>
      <c r="F454" s="171"/>
    </row>
    <row r="455" s="137" customFormat="1" ht="20" customHeight="1" spans="1:6">
      <c r="A455" s="199" t="s">
        <v>444</v>
      </c>
      <c r="B455" s="188">
        <v>15</v>
      </c>
      <c r="C455" s="188"/>
      <c r="D455" s="188"/>
      <c r="E455" s="188">
        <f>B455+C455+D455</f>
        <v>15</v>
      </c>
      <c r="F455" s="171"/>
    </row>
    <row r="456" s="72" customFormat="1" ht="16" customHeight="1" spans="1:6">
      <c r="A456" s="182" t="s">
        <v>445</v>
      </c>
      <c r="B456" s="196">
        <f>SUM(B457:B458)</f>
        <v>265.2</v>
      </c>
      <c r="C456" s="196">
        <f>SUM(C457:C458)</f>
        <v>0</v>
      </c>
      <c r="D456" s="196">
        <f>SUM(D457:D458)</f>
        <v>0</v>
      </c>
      <c r="E456" s="196">
        <f t="shared" ref="E456:E519" si="7">B456+C456+D456</f>
        <v>265.2</v>
      </c>
      <c r="F456" s="179"/>
    </row>
    <row r="457" s="72" customFormat="1" ht="16" customHeight="1" spans="1:6">
      <c r="A457" s="203" t="s">
        <v>193</v>
      </c>
      <c r="B457" s="198">
        <v>5.2</v>
      </c>
      <c r="C457" s="198"/>
      <c r="D457" s="198"/>
      <c r="E457" s="198">
        <f t="shared" si="7"/>
        <v>5.2</v>
      </c>
      <c r="F457" s="171"/>
    </row>
    <row r="458" s="72" customFormat="1" ht="17" customHeight="1" spans="1:6">
      <c r="A458" s="203" t="s">
        <v>446</v>
      </c>
      <c r="B458" s="198">
        <v>260</v>
      </c>
      <c r="C458" s="198"/>
      <c r="D458" s="198"/>
      <c r="E458" s="198">
        <f t="shared" si="7"/>
        <v>260</v>
      </c>
      <c r="F458" s="171"/>
    </row>
    <row r="459" s="137" customFormat="1" ht="16" customHeight="1" spans="1:6">
      <c r="A459" s="182" t="s">
        <v>447</v>
      </c>
      <c r="B459" s="183">
        <f>SUM(B460:B460)</f>
        <v>10</v>
      </c>
      <c r="C459" s="183">
        <f>SUM(C460:C460)</f>
        <v>0</v>
      </c>
      <c r="D459" s="183">
        <f>SUM(D460:D460)</f>
        <v>0</v>
      </c>
      <c r="E459" s="183">
        <f t="shared" si="7"/>
        <v>10</v>
      </c>
      <c r="F459" s="184"/>
    </row>
    <row r="460" s="137" customFormat="1" ht="16" customHeight="1" spans="1:6">
      <c r="A460" s="199" t="s">
        <v>182</v>
      </c>
      <c r="B460" s="188">
        <v>10</v>
      </c>
      <c r="C460" s="188"/>
      <c r="D460" s="188"/>
      <c r="E460" s="188">
        <f t="shared" si="7"/>
        <v>10</v>
      </c>
      <c r="F460" s="171"/>
    </row>
    <row r="461" s="137" customFormat="1" ht="16" customHeight="1" spans="1:6">
      <c r="A461" s="182" t="s">
        <v>448</v>
      </c>
      <c r="B461" s="183">
        <f>SUM(B462:B462)</f>
        <v>0</v>
      </c>
      <c r="C461" s="183">
        <f>SUM(C462:C462)</f>
        <v>0.509922</v>
      </c>
      <c r="D461" s="183">
        <f>SUM(D462:D462)</f>
        <v>0</v>
      </c>
      <c r="E461" s="183">
        <f t="shared" si="7"/>
        <v>0.509922</v>
      </c>
      <c r="F461" s="184"/>
    </row>
    <row r="462" s="137" customFormat="1" ht="16" customHeight="1" spans="1:6">
      <c r="A462" s="199" t="s">
        <v>449</v>
      </c>
      <c r="B462" s="188"/>
      <c r="C462" s="188">
        <v>0.509922</v>
      </c>
      <c r="D462" s="188"/>
      <c r="E462" s="188">
        <f t="shared" si="7"/>
        <v>0.509922</v>
      </c>
      <c r="F462" s="171"/>
    </row>
    <row r="463" s="143" customFormat="1" ht="16" customHeight="1" spans="1:6">
      <c r="A463" s="242" t="s">
        <v>450</v>
      </c>
      <c r="B463" s="243">
        <f>SUM(B466,B471,B503,B507,B510,B465,B464)</f>
        <v>5890.59</v>
      </c>
      <c r="C463" s="243">
        <f>SUM(C466,C471,C503,C507,C510,C465,C464)</f>
        <v>67.808</v>
      </c>
      <c r="D463" s="243">
        <f>SUM(D466,D471,D503,D507,D510,D465,D464)</f>
        <v>-671.07</v>
      </c>
      <c r="E463" s="243">
        <f t="shared" si="7"/>
        <v>5287.328</v>
      </c>
      <c r="F463" s="244"/>
    </row>
    <row r="464" s="143" customFormat="1" ht="16" customHeight="1" spans="1:6">
      <c r="A464" s="245" t="s">
        <v>451</v>
      </c>
      <c r="B464" s="246">
        <v>10</v>
      </c>
      <c r="C464" s="246"/>
      <c r="D464" s="246"/>
      <c r="E464" s="246">
        <f t="shared" si="7"/>
        <v>10</v>
      </c>
      <c r="F464" s="171"/>
    </row>
    <row r="465" s="143" customFormat="1" ht="16" customHeight="1" spans="1:6">
      <c r="A465" s="247" t="s">
        <v>452</v>
      </c>
      <c r="B465" s="248">
        <v>20</v>
      </c>
      <c r="C465" s="248"/>
      <c r="D465" s="248"/>
      <c r="E465" s="248">
        <f t="shared" si="7"/>
        <v>20</v>
      </c>
      <c r="F465" s="171"/>
    </row>
    <row r="466" s="144" customFormat="1" ht="16" customHeight="1" spans="1:6">
      <c r="A466" s="249" t="s">
        <v>453</v>
      </c>
      <c r="B466" s="250">
        <f>SUM(B467:B470)</f>
        <v>398</v>
      </c>
      <c r="C466" s="250">
        <f>SUM(C467:C470)</f>
        <v>0</v>
      </c>
      <c r="D466" s="250">
        <f>SUM(D467:D470)</f>
        <v>-110.8</v>
      </c>
      <c r="E466" s="250">
        <f t="shared" si="7"/>
        <v>287.2</v>
      </c>
      <c r="F466" s="251"/>
    </row>
    <row r="467" s="143" customFormat="1" ht="16" customHeight="1" spans="1:6">
      <c r="A467" s="185" t="s">
        <v>242</v>
      </c>
      <c r="B467" s="248">
        <v>258</v>
      </c>
      <c r="C467" s="248"/>
      <c r="D467" s="248"/>
      <c r="E467" s="248">
        <f t="shared" si="7"/>
        <v>258</v>
      </c>
      <c r="F467" s="171"/>
    </row>
    <row r="468" s="143" customFormat="1" ht="16" customHeight="1" spans="1:6">
      <c r="A468" s="185" t="s">
        <v>454</v>
      </c>
      <c r="B468" s="248">
        <v>140</v>
      </c>
      <c r="C468" s="248"/>
      <c r="D468" s="248">
        <v>-110.8</v>
      </c>
      <c r="E468" s="248">
        <f t="shared" si="7"/>
        <v>29.2</v>
      </c>
      <c r="F468" s="252"/>
    </row>
    <row r="469" s="143" customFormat="1" ht="16" customHeight="1" spans="1:6">
      <c r="A469" s="185" t="s">
        <v>455</v>
      </c>
      <c r="B469" s="248"/>
      <c r="C469" s="248"/>
      <c r="D469" s="248"/>
      <c r="E469" s="248">
        <f t="shared" si="7"/>
        <v>0</v>
      </c>
      <c r="F469" s="253"/>
    </row>
    <row r="470" s="143" customFormat="1" ht="16" customHeight="1" spans="1:6">
      <c r="A470" s="185" t="s">
        <v>456</v>
      </c>
      <c r="B470" s="248"/>
      <c r="C470" s="248"/>
      <c r="D470" s="248"/>
      <c r="E470" s="248">
        <f t="shared" si="7"/>
        <v>0</v>
      </c>
      <c r="F470" s="254"/>
    </row>
    <row r="471" s="143" customFormat="1" ht="16" customHeight="1" spans="1:6">
      <c r="A471" s="249" t="s">
        <v>457</v>
      </c>
      <c r="B471" s="243">
        <f>SUM(B472,B486,B488,B493,B497,B501,B485)</f>
        <v>4410.07</v>
      </c>
      <c r="C471" s="243">
        <f>SUM(C472,C486,C488,C493,C497,C501,C485)</f>
        <v>67.808</v>
      </c>
      <c r="D471" s="243">
        <f>SUM(D472,D486,D488,D493,D497,D501,D485)</f>
        <v>-10.45</v>
      </c>
      <c r="E471" s="243">
        <f t="shared" si="7"/>
        <v>4467.428</v>
      </c>
      <c r="F471" s="244"/>
    </row>
    <row r="472" s="144" customFormat="1" ht="16" customHeight="1" spans="1:6">
      <c r="A472" s="249" t="s">
        <v>458</v>
      </c>
      <c r="B472" s="250">
        <f>SUM(B473:B484)</f>
        <v>2602.39</v>
      </c>
      <c r="C472" s="250">
        <f>SUM(C473:C484)</f>
        <v>17.808</v>
      </c>
      <c r="D472" s="250">
        <f>SUM(D473:D484)</f>
        <v>-1.65</v>
      </c>
      <c r="E472" s="250">
        <f t="shared" si="7"/>
        <v>2618.548</v>
      </c>
      <c r="F472" s="251"/>
    </row>
    <row r="473" s="143" customFormat="1" ht="16" customHeight="1" spans="1:6">
      <c r="A473" s="185" t="s">
        <v>242</v>
      </c>
      <c r="B473" s="246">
        <v>2002.5</v>
      </c>
      <c r="C473" s="246"/>
      <c r="D473" s="246"/>
      <c r="E473" s="246">
        <f t="shared" si="7"/>
        <v>2002.5</v>
      </c>
      <c r="F473" s="171"/>
    </row>
    <row r="474" s="143" customFormat="1" ht="16" customHeight="1" spans="1:6">
      <c r="A474" s="185" t="s">
        <v>459</v>
      </c>
      <c r="B474" s="246">
        <v>200</v>
      </c>
      <c r="C474" s="246"/>
      <c r="D474" s="246"/>
      <c r="E474" s="246">
        <f t="shared" si="7"/>
        <v>200</v>
      </c>
      <c r="F474" s="171"/>
    </row>
    <row r="475" s="143" customFormat="1" ht="16" customHeight="1" spans="1:6">
      <c r="A475" s="185" t="s">
        <v>460</v>
      </c>
      <c r="B475" s="246">
        <v>154.2</v>
      </c>
      <c r="C475" s="246"/>
      <c r="D475" s="246"/>
      <c r="E475" s="246">
        <f t="shared" si="7"/>
        <v>154.2</v>
      </c>
      <c r="F475" s="171"/>
    </row>
    <row r="476" s="143" customFormat="1" ht="16" customHeight="1" spans="1:6">
      <c r="A476" s="185" t="s">
        <v>461</v>
      </c>
      <c r="B476" s="94">
        <v>39.31</v>
      </c>
      <c r="C476" s="94"/>
      <c r="D476" s="94"/>
      <c r="E476" s="94">
        <f t="shared" si="7"/>
        <v>39.31</v>
      </c>
      <c r="F476" s="171"/>
    </row>
    <row r="477" s="143" customFormat="1" ht="16" customHeight="1" spans="1:6">
      <c r="A477" s="185" t="s">
        <v>462</v>
      </c>
      <c r="B477" s="94">
        <v>87.8</v>
      </c>
      <c r="C477" s="94"/>
      <c r="D477" s="94"/>
      <c r="E477" s="94">
        <f t="shared" si="7"/>
        <v>87.8</v>
      </c>
      <c r="F477" s="171"/>
    </row>
    <row r="478" s="143" customFormat="1" ht="16" customHeight="1" spans="1:6">
      <c r="A478" s="185" t="s">
        <v>463</v>
      </c>
      <c r="B478" s="246">
        <v>28</v>
      </c>
      <c r="C478" s="246"/>
      <c r="D478" s="246"/>
      <c r="E478" s="246">
        <f t="shared" si="7"/>
        <v>28</v>
      </c>
      <c r="F478" s="171"/>
    </row>
    <row r="479" s="143" customFormat="1" ht="16" customHeight="1" spans="1:6">
      <c r="A479" s="185" t="s">
        <v>464</v>
      </c>
      <c r="B479" s="246">
        <v>25.08</v>
      </c>
      <c r="C479" s="246"/>
      <c r="D479" s="246">
        <v>-1.65</v>
      </c>
      <c r="E479" s="246">
        <f t="shared" si="7"/>
        <v>23.43</v>
      </c>
      <c r="F479" s="171"/>
    </row>
    <row r="480" s="143" customFormat="1" ht="16" customHeight="1" spans="1:6">
      <c r="A480" s="185" t="s">
        <v>465</v>
      </c>
      <c r="B480" s="255">
        <v>30.24</v>
      </c>
      <c r="C480" s="255"/>
      <c r="D480" s="255"/>
      <c r="E480" s="255">
        <f t="shared" si="7"/>
        <v>30.24</v>
      </c>
      <c r="F480" s="171"/>
    </row>
    <row r="481" s="143" customFormat="1" ht="16" customHeight="1" spans="1:6">
      <c r="A481" s="185" t="s">
        <v>466</v>
      </c>
      <c r="B481" s="246">
        <v>7.26</v>
      </c>
      <c r="C481" s="246"/>
      <c r="D481" s="246"/>
      <c r="E481" s="246">
        <f t="shared" si="7"/>
        <v>7.26</v>
      </c>
      <c r="F481" s="171"/>
    </row>
    <row r="482" s="143" customFormat="1" ht="16" customHeight="1" spans="1:6">
      <c r="A482" s="186" t="s">
        <v>467</v>
      </c>
      <c r="B482" s="246">
        <v>28</v>
      </c>
      <c r="C482" s="246"/>
      <c r="D482" s="246"/>
      <c r="E482" s="246">
        <f t="shared" si="7"/>
        <v>28</v>
      </c>
      <c r="F482" s="171"/>
    </row>
    <row r="483" s="143" customFormat="1" ht="16" customHeight="1" spans="1:6">
      <c r="A483" s="186" t="s">
        <v>468</v>
      </c>
      <c r="B483" s="246"/>
      <c r="C483" s="246">
        <v>17.808</v>
      </c>
      <c r="D483" s="246"/>
      <c r="E483" s="246">
        <f t="shared" si="7"/>
        <v>17.808</v>
      </c>
      <c r="F483" s="171"/>
    </row>
    <row r="484" s="143" customFormat="1" ht="16" customHeight="1" spans="1:6">
      <c r="A484" s="186" t="s">
        <v>469</v>
      </c>
      <c r="B484" s="246"/>
      <c r="C484" s="246"/>
      <c r="D484" s="246"/>
      <c r="E484" s="246">
        <f t="shared" si="7"/>
        <v>0</v>
      </c>
      <c r="F484" s="171"/>
    </row>
    <row r="485" s="143" customFormat="1" ht="16" customHeight="1" spans="1:6">
      <c r="A485" s="245" t="s">
        <v>470</v>
      </c>
      <c r="B485" s="246">
        <v>297</v>
      </c>
      <c r="C485" s="246"/>
      <c r="D485" s="246"/>
      <c r="E485" s="246">
        <f t="shared" si="7"/>
        <v>297</v>
      </c>
      <c r="F485" s="171"/>
    </row>
    <row r="486" s="144" customFormat="1" ht="16" customHeight="1" spans="1:6">
      <c r="A486" s="249" t="s">
        <v>471</v>
      </c>
      <c r="B486" s="243">
        <f>SUM(B487:B487)</f>
        <v>78</v>
      </c>
      <c r="C486" s="243">
        <f>SUM(C487:C487)</f>
        <v>0</v>
      </c>
      <c r="D486" s="243">
        <f>SUM(D487:D487)</f>
        <v>0</v>
      </c>
      <c r="E486" s="243">
        <f t="shared" si="7"/>
        <v>78</v>
      </c>
      <c r="F486" s="244"/>
    </row>
    <row r="487" s="143" customFormat="1" ht="16" customHeight="1" spans="1:6">
      <c r="A487" s="185" t="s">
        <v>242</v>
      </c>
      <c r="B487" s="248">
        <v>78</v>
      </c>
      <c r="C487" s="248"/>
      <c r="D487" s="248"/>
      <c r="E487" s="248">
        <f t="shared" si="7"/>
        <v>78</v>
      </c>
      <c r="F487" s="171"/>
    </row>
    <row r="488" s="144" customFormat="1" ht="16" customHeight="1" spans="1:6">
      <c r="A488" s="249" t="s">
        <v>472</v>
      </c>
      <c r="B488" s="250">
        <f>SUM(B489:B492)</f>
        <v>852.8</v>
      </c>
      <c r="C488" s="250">
        <f>SUM(C489:C492)</f>
        <v>50</v>
      </c>
      <c r="D488" s="250">
        <f>SUM(D489:D492)</f>
        <v>-8.8</v>
      </c>
      <c r="E488" s="250">
        <f>SUM(E489:E492)</f>
        <v>894</v>
      </c>
      <c r="F488" s="251"/>
    </row>
    <row r="489" s="143" customFormat="1" ht="16" customHeight="1" spans="1:6">
      <c r="A489" s="185" t="s">
        <v>111</v>
      </c>
      <c r="B489" s="256">
        <v>696</v>
      </c>
      <c r="C489" s="256"/>
      <c r="D489" s="256"/>
      <c r="E489" s="256">
        <f t="shared" si="7"/>
        <v>696</v>
      </c>
      <c r="F489" s="171"/>
    </row>
    <row r="490" s="143" customFormat="1" ht="16" customHeight="1" spans="1:6">
      <c r="A490" s="185" t="s">
        <v>473</v>
      </c>
      <c r="B490" s="248">
        <v>60</v>
      </c>
      <c r="C490" s="248"/>
      <c r="D490" s="248"/>
      <c r="E490" s="248">
        <f t="shared" si="7"/>
        <v>60</v>
      </c>
      <c r="F490" s="171"/>
    </row>
    <row r="491" s="143" customFormat="1" ht="16" customHeight="1" spans="1:6">
      <c r="A491" s="185" t="s">
        <v>474</v>
      </c>
      <c r="B491" s="248">
        <v>96.8</v>
      </c>
      <c r="C491" s="248"/>
      <c r="D491" s="248">
        <v>-8.8</v>
      </c>
      <c r="E491" s="248">
        <f t="shared" si="7"/>
        <v>88</v>
      </c>
      <c r="F491" s="171"/>
    </row>
    <row r="492" s="145" customFormat="1" ht="16" customHeight="1" spans="1:7">
      <c r="A492" s="186" t="s">
        <v>475</v>
      </c>
      <c r="B492" s="257"/>
      <c r="C492" s="257">
        <v>50</v>
      </c>
      <c r="D492" s="257"/>
      <c r="E492" s="257">
        <f t="shared" si="7"/>
        <v>50</v>
      </c>
      <c r="F492" s="258"/>
      <c r="G492" s="259"/>
    </row>
    <row r="493" s="144" customFormat="1" ht="16" customHeight="1" spans="1:6">
      <c r="A493" s="249" t="s">
        <v>476</v>
      </c>
      <c r="B493" s="250">
        <f>SUM(B494:B496)</f>
        <v>217.276</v>
      </c>
      <c r="C493" s="250">
        <f>SUM(C494:C496)</f>
        <v>0</v>
      </c>
      <c r="D493" s="250">
        <f>SUM(D494:D496)</f>
        <v>0</v>
      </c>
      <c r="E493" s="250">
        <f>B493+C493+D493</f>
        <v>217.276</v>
      </c>
      <c r="F493" s="251"/>
    </row>
    <row r="494" s="146" customFormat="1" ht="16" customHeight="1" spans="1:6">
      <c r="A494" s="185" t="s">
        <v>242</v>
      </c>
      <c r="B494" s="260">
        <v>37.5</v>
      </c>
      <c r="C494" s="260"/>
      <c r="D494" s="260"/>
      <c r="E494" s="260">
        <f>B494+C494+D494</f>
        <v>37.5</v>
      </c>
      <c r="F494" s="171"/>
    </row>
    <row r="495" s="146" customFormat="1" ht="16" customHeight="1" spans="1:6">
      <c r="A495" s="185" t="s">
        <v>477</v>
      </c>
      <c r="B495" s="260">
        <v>40</v>
      </c>
      <c r="C495" s="260"/>
      <c r="D495" s="260"/>
      <c r="E495" s="260">
        <f>B495+C495+D495</f>
        <v>40</v>
      </c>
      <c r="F495" s="171"/>
    </row>
    <row r="496" s="146" customFormat="1" ht="16" customHeight="1" spans="1:6">
      <c r="A496" s="185" t="s">
        <v>478</v>
      </c>
      <c r="B496" s="248">
        <v>139.776</v>
      </c>
      <c r="C496" s="248"/>
      <c r="D496" s="248"/>
      <c r="E496" s="248">
        <f>B496+C496+D496</f>
        <v>139.776</v>
      </c>
      <c r="F496" s="171"/>
    </row>
    <row r="497" s="144" customFormat="1" ht="16" customHeight="1" spans="1:6">
      <c r="A497" s="249" t="s">
        <v>479</v>
      </c>
      <c r="B497" s="243">
        <f>SUM(B498:B500)</f>
        <v>342.604</v>
      </c>
      <c r="C497" s="243">
        <f>SUM(C498:C500)</f>
        <v>0</v>
      </c>
      <c r="D497" s="243">
        <f>SUM(D498:D500)</f>
        <v>0</v>
      </c>
      <c r="E497" s="243">
        <f>B497+C497+D497</f>
        <v>342.604</v>
      </c>
      <c r="F497" s="244"/>
    </row>
    <row r="498" s="144" customFormat="1" ht="16" customHeight="1" spans="1:6">
      <c r="A498" s="185" t="s">
        <v>242</v>
      </c>
      <c r="B498" s="246">
        <v>87</v>
      </c>
      <c r="C498" s="246"/>
      <c r="D498" s="246"/>
      <c r="E498" s="246">
        <f>B498+C498+D498</f>
        <v>87</v>
      </c>
      <c r="F498" s="171"/>
    </row>
    <row r="499" s="146" customFormat="1" ht="16" customHeight="1" spans="1:6">
      <c r="A499" s="185" t="s">
        <v>477</v>
      </c>
      <c r="B499" s="260">
        <v>40</v>
      </c>
      <c r="C499" s="260"/>
      <c r="D499" s="260"/>
      <c r="E499" s="260">
        <f>B499+C499+D499</f>
        <v>40</v>
      </c>
      <c r="F499" s="171"/>
    </row>
    <row r="500" s="144" customFormat="1" ht="16" customHeight="1" spans="1:6">
      <c r="A500" s="185" t="s">
        <v>478</v>
      </c>
      <c r="B500" s="246">
        <v>215.604</v>
      </c>
      <c r="C500" s="246"/>
      <c r="D500" s="246"/>
      <c r="E500" s="246">
        <f>B500+C500+D500</f>
        <v>215.604</v>
      </c>
      <c r="F500" s="171"/>
    </row>
    <row r="501" s="143" customFormat="1" ht="16" customHeight="1" spans="1:6">
      <c r="A501" s="249" t="s">
        <v>480</v>
      </c>
      <c r="B501" s="243">
        <f>SUM(B502)</f>
        <v>20</v>
      </c>
      <c r="C501" s="243">
        <f>SUM(C502)</f>
        <v>0</v>
      </c>
      <c r="D501" s="243">
        <f>SUM(D502)</f>
        <v>0</v>
      </c>
      <c r="E501" s="243">
        <f>B501+C501+D501</f>
        <v>20</v>
      </c>
      <c r="F501" s="244"/>
    </row>
    <row r="502" s="143" customFormat="1" ht="16" customHeight="1" spans="1:6">
      <c r="A502" s="185" t="s">
        <v>481</v>
      </c>
      <c r="B502" s="248">
        <v>20</v>
      </c>
      <c r="C502" s="248"/>
      <c r="D502" s="248"/>
      <c r="E502" s="248">
        <f>B502+C502+D502</f>
        <v>20</v>
      </c>
      <c r="F502" s="171"/>
    </row>
    <row r="503" s="144" customFormat="1" ht="16" customHeight="1" spans="1:6">
      <c r="A503" s="261" t="s">
        <v>482</v>
      </c>
      <c r="B503" s="250">
        <f>SUM(B504:B506)</f>
        <v>315.72</v>
      </c>
      <c r="C503" s="250">
        <f>SUM(C504:C506)</f>
        <v>0</v>
      </c>
      <c r="D503" s="250">
        <f>SUM(D504:D506)</f>
        <v>-232.72</v>
      </c>
      <c r="E503" s="250">
        <f>B503+C503+D503</f>
        <v>83</v>
      </c>
      <c r="F503" s="251"/>
    </row>
    <row r="504" s="143" customFormat="1" ht="16" customHeight="1" spans="1:6">
      <c r="A504" s="185" t="s">
        <v>242</v>
      </c>
      <c r="B504" s="248">
        <v>241</v>
      </c>
      <c r="C504" s="248"/>
      <c r="D504" s="248">
        <v>-168</v>
      </c>
      <c r="E504" s="248">
        <f>B504+C504+D504</f>
        <v>73</v>
      </c>
      <c r="F504" s="170"/>
    </row>
    <row r="505" s="143" customFormat="1" ht="16" customHeight="1" spans="1:6">
      <c r="A505" s="186" t="s">
        <v>483</v>
      </c>
      <c r="B505" s="248">
        <v>10</v>
      </c>
      <c r="C505" s="248"/>
      <c r="D505" s="248"/>
      <c r="E505" s="248">
        <f>B505+C505+D505</f>
        <v>10</v>
      </c>
      <c r="F505" s="171"/>
    </row>
    <row r="506" s="143" customFormat="1" ht="16" customHeight="1" spans="1:6">
      <c r="A506" s="192" t="s">
        <v>484</v>
      </c>
      <c r="B506" s="248">
        <v>64.72</v>
      </c>
      <c r="C506" s="248"/>
      <c r="D506" s="248">
        <v>-64.72</v>
      </c>
      <c r="E506" s="248">
        <f>B506+C506+D506</f>
        <v>0</v>
      </c>
      <c r="F506" s="170"/>
    </row>
    <row r="507" s="144" customFormat="1" ht="16" customHeight="1" spans="1:6">
      <c r="A507" s="261" t="s">
        <v>485</v>
      </c>
      <c r="B507" s="250">
        <f>SUM(B508:B509)</f>
        <v>492.5</v>
      </c>
      <c r="C507" s="250">
        <f>SUM(C508:C509)</f>
        <v>0</v>
      </c>
      <c r="D507" s="250">
        <f>SUM(D508:D509)</f>
        <v>-306.5</v>
      </c>
      <c r="E507" s="250">
        <f>B507+C507+D507</f>
        <v>186</v>
      </c>
      <c r="F507" s="251"/>
    </row>
    <row r="508" s="143" customFormat="1" ht="16" customHeight="1" spans="1:6">
      <c r="A508" s="185" t="s">
        <v>242</v>
      </c>
      <c r="B508" s="246">
        <v>392.5</v>
      </c>
      <c r="C508" s="246"/>
      <c r="D508" s="246">
        <v>-304.5</v>
      </c>
      <c r="E508" s="246">
        <f>B508+C508+D508</f>
        <v>88</v>
      </c>
      <c r="F508" s="170"/>
    </row>
    <row r="509" s="143" customFormat="1" ht="16" customHeight="1" spans="1:6">
      <c r="A509" s="185" t="s">
        <v>486</v>
      </c>
      <c r="B509" s="246">
        <v>100</v>
      </c>
      <c r="C509" s="246"/>
      <c r="D509" s="246">
        <v>-2</v>
      </c>
      <c r="E509" s="246">
        <f>B509+C509+D509</f>
        <v>98</v>
      </c>
      <c r="F509" s="171"/>
    </row>
    <row r="510" s="144" customFormat="1" ht="16" customHeight="1" spans="1:6">
      <c r="A510" s="261" t="s">
        <v>487</v>
      </c>
      <c r="B510" s="243">
        <f>SUM(B511,B517)</f>
        <v>244.3</v>
      </c>
      <c r="C510" s="243">
        <f>SUM(C511,C517)</f>
        <v>0</v>
      </c>
      <c r="D510" s="243">
        <f>SUM(D511,D517)</f>
        <v>-10.6</v>
      </c>
      <c r="E510" s="243">
        <f>B510+C510+D510</f>
        <v>233.7</v>
      </c>
      <c r="F510" s="244"/>
    </row>
    <row r="511" s="144" customFormat="1" ht="16" customHeight="1" spans="1:6">
      <c r="A511" s="261" t="s">
        <v>488</v>
      </c>
      <c r="B511" s="243">
        <f>SUM(B512:B516)</f>
        <v>199.3</v>
      </c>
      <c r="C511" s="243">
        <f>SUM(C512:C516)</f>
        <v>0</v>
      </c>
      <c r="D511" s="243">
        <f>SUM(D512:D516)</f>
        <v>0</v>
      </c>
      <c r="E511" s="243">
        <f>B511+C511+D511</f>
        <v>199.3</v>
      </c>
      <c r="F511" s="244"/>
    </row>
    <row r="512" s="143" customFormat="1" ht="16" customHeight="1" spans="1:6">
      <c r="A512" s="185" t="s">
        <v>242</v>
      </c>
      <c r="B512" s="248">
        <v>159.3</v>
      </c>
      <c r="C512" s="248"/>
      <c r="D512" s="248"/>
      <c r="E512" s="248">
        <f>B512+C512+D512</f>
        <v>159.3</v>
      </c>
      <c r="F512" s="171"/>
    </row>
    <row r="513" s="143" customFormat="1" ht="16" customHeight="1" spans="1:6">
      <c r="A513" s="185" t="s">
        <v>489</v>
      </c>
      <c r="B513" s="248">
        <v>10</v>
      </c>
      <c r="C513" s="248"/>
      <c r="D513" s="248"/>
      <c r="E513" s="248">
        <f>B513+C513+D513</f>
        <v>10</v>
      </c>
      <c r="F513" s="171"/>
    </row>
    <row r="514" s="143" customFormat="1" ht="16" customHeight="1" spans="1:6">
      <c r="A514" s="185" t="s">
        <v>490</v>
      </c>
      <c r="B514" s="248">
        <v>10</v>
      </c>
      <c r="C514" s="248"/>
      <c r="D514" s="248"/>
      <c r="E514" s="248">
        <f>B514+C514+D514</f>
        <v>10</v>
      </c>
      <c r="F514" s="171"/>
    </row>
    <row r="515" s="143" customFormat="1" ht="16" customHeight="1" spans="1:6">
      <c r="A515" s="185" t="s">
        <v>491</v>
      </c>
      <c r="B515" s="248">
        <v>10</v>
      </c>
      <c r="C515" s="248"/>
      <c r="D515" s="248"/>
      <c r="E515" s="248">
        <f>B515+C515+D515</f>
        <v>10</v>
      </c>
      <c r="F515" s="171"/>
    </row>
    <row r="516" s="143" customFormat="1" ht="16" customHeight="1" spans="1:6">
      <c r="A516" s="185" t="s">
        <v>492</v>
      </c>
      <c r="B516" s="248">
        <v>10</v>
      </c>
      <c r="C516" s="248"/>
      <c r="D516" s="248"/>
      <c r="E516" s="248">
        <f>B516+C516+D516</f>
        <v>10</v>
      </c>
      <c r="F516" s="171"/>
    </row>
    <row r="517" s="143" customFormat="1" ht="16" customHeight="1" spans="1:6">
      <c r="A517" s="261" t="s">
        <v>493</v>
      </c>
      <c r="B517" s="243">
        <f>SUM(B518)</f>
        <v>45</v>
      </c>
      <c r="C517" s="243">
        <f>SUM(C518)</f>
        <v>0</v>
      </c>
      <c r="D517" s="243">
        <f>SUM(D518)</f>
        <v>-10.6</v>
      </c>
      <c r="E517" s="243">
        <f>B517+C517+D517</f>
        <v>34.4</v>
      </c>
      <c r="F517" s="244"/>
    </row>
    <row r="518" s="143" customFormat="1" ht="16" customHeight="1" spans="1:6">
      <c r="A518" s="185" t="s">
        <v>182</v>
      </c>
      <c r="B518" s="246">
        <v>45</v>
      </c>
      <c r="C518" s="246"/>
      <c r="D518" s="246">
        <v>-10.6</v>
      </c>
      <c r="E518" s="246">
        <f>B518+C518+D518</f>
        <v>34.4</v>
      </c>
      <c r="F518" s="204"/>
    </row>
    <row r="519" ht="16" customHeight="1" spans="1:6">
      <c r="A519" s="169" t="s">
        <v>494</v>
      </c>
      <c r="B519" s="262">
        <f>SUM(B520,B586)</f>
        <v>14134.252</v>
      </c>
      <c r="C519" s="262">
        <f>SUM(C520,C586)</f>
        <v>569.079788</v>
      </c>
      <c r="D519" s="262">
        <f>SUM(D520,D586)</f>
        <v>-752.2729</v>
      </c>
      <c r="E519" s="262">
        <f>B519+C519+D519</f>
        <v>13951.058888</v>
      </c>
      <c r="F519" s="263"/>
    </row>
    <row r="520" ht="16" customHeight="1" spans="1:6">
      <c r="A520" s="264" t="s">
        <v>495</v>
      </c>
      <c r="B520" s="262">
        <f>SUM(B521+B546+B550+B554+B561+B563)</f>
        <v>14103.852</v>
      </c>
      <c r="C520" s="262">
        <f>SUM(C521+C546+C550+C554+C561+C563)</f>
        <v>569.079788</v>
      </c>
      <c r="D520" s="262">
        <f>SUM(D521+D546+D550+D554+D561+D563)</f>
        <v>-752.2729</v>
      </c>
      <c r="E520" s="262">
        <f>B520+C520+D520</f>
        <v>13920.658888</v>
      </c>
      <c r="F520" s="263"/>
    </row>
    <row r="521" s="133" customFormat="1" ht="16" customHeight="1" spans="1:6">
      <c r="A521" s="264" t="s">
        <v>496</v>
      </c>
      <c r="B521" s="196">
        <f>SUM(B522,B525,B528,B531:B533,B535:B537,B540:B541,B544:B545)</f>
        <v>215.976</v>
      </c>
      <c r="C521" s="196">
        <f>SUM(C522,C525,C528,C531:C533,C535:C537,C540:C541,C544:C545)</f>
        <v>0</v>
      </c>
      <c r="D521" s="196">
        <f>SUM(D522,D525,D528,D531:D533,D535:D537,D540:D541,D544:D545)</f>
        <v>0</v>
      </c>
      <c r="E521" s="196">
        <f t="shared" ref="E521:E584" si="8">B521+C521+D521</f>
        <v>215.976</v>
      </c>
      <c r="F521" s="179"/>
    </row>
    <row r="522" s="133" customFormat="1" ht="16" customHeight="1" spans="1:6">
      <c r="A522" s="265" t="s">
        <v>497</v>
      </c>
      <c r="B522" s="196">
        <f>SUM(B523:B524)</f>
        <v>46.5</v>
      </c>
      <c r="C522" s="196">
        <f>SUM(C523:C524)</f>
        <v>0</v>
      </c>
      <c r="D522" s="196">
        <f>SUM(D523:D524)</f>
        <v>0</v>
      </c>
      <c r="E522" s="196">
        <f t="shared" si="8"/>
        <v>46.5</v>
      </c>
      <c r="F522" s="179"/>
    </row>
    <row r="523" ht="16" customHeight="1" spans="1:6">
      <c r="A523" s="172" t="s">
        <v>111</v>
      </c>
      <c r="B523" s="198">
        <v>6.5</v>
      </c>
      <c r="C523" s="198"/>
      <c r="D523" s="198"/>
      <c r="E523" s="198">
        <f t="shared" si="8"/>
        <v>6.5</v>
      </c>
      <c r="F523" s="171"/>
    </row>
    <row r="524" ht="16" customHeight="1" spans="1:6">
      <c r="A524" s="172" t="s">
        <v>498</v>
      </c>
      <c r="B524" s="198">
        <v>40</v>
      </c>
      <c r="C524" s="198"/>
      <c r="D524" s="198"/>
      <c r="E524" s="198">
        <f t="shared" si="8"/>
        <v>40</v>
      </c>
      <c r="F524" s="171"/>
    </row>
    <row r="525" ht="16" customHeight="1" spans="1:6">
      <c r="A525" s="265" t="s">
        <v>499</v>
      </c>
      <c r="B525" s="196">
        <f>SUM(B526:B527)</f>
        <v>27.5</v>
      </c>
      <c r="C525" s="196">
        <f>SUM(C526:C527)</f>
        <v>0</v>
      </c>
      <c r="D525" s="196">
        <f>SUM(D526:D527)</f>
        <v>0</v>
      </c>
      <c r="E525" s="196">
        <f t="shared" si="8"/>
        <v>27.5</v>
      </c>
      <c r="F525" s="179"/>
    </row>
    <row r="526" ht="16" customHeight="1" spans="1:6">
      <c r="A526" s="172" t="s">
        <v>111</v>
      </c>
      <c r="B526" s="198">
        <v>7.5</v>
      </c>
      <c r="C526" s="198"/>
      <c r="D526" s="198"/>
      <c r="E526" s="198">
        <f t="shared" si="8"/>
        <v>7.5</v>
      </c>
      <c r="F526" s="171"/>
    </row>
    <row r="527" ht="16" customHeight="1" spans="1:6">
      <c r="A527" s="172" t="s">
        <v>500</v>
      </c>
      <c r="B527" s="198">
        <v>20</v>
      </c>
      <c r="C527" s="198"/>
      <c r="D527" s="198"/>
      <c r="E527" s="198">
        <f t="shared" si="8"/>
        <v>20</v>
      </c>
      <c r="F527" s="171"/>
    </row>
    <row r="528" ht="16" customHeight="1" spans="1:6">
      <c r="A528" s="265" t="s">
        <v>501</v>
      </c>
      <c r="B528" s="196">
        <f>SUM(B529:B530)</f>
        <v>55.5</v>
      </c>
      <c r="C528" s="196">
        <f>SUM(C529:C530)</f>
        <v>0</v>
      </c>
      <c r="D528" s="196">
        <f>SUM(D529:D530)</f>
        <v>0</v>
      </c>
      <c r="E528" s="196">
        <f t="shared" si="8"/>
        <v>55.5</v>
      </c>
      <c r="F528" s="179"/>
    </row>
    <row r="529" ht="16" customHeight="1" spans="1:6">
      <c r="A529" s="172" t="s">
        <v>111</v>
      </c>
      <c r="B529" s="198">
        <v>5.5</v>
      </c>
      <c r="C529" s="198"/>
      <c r="D529" s="198"/>
      <c r="E529" s="198">
        <f t="shared" si="8"/>
        <v>5.5</v>
      </c>
      <c r="F529" s="171"/>
    </row>
    <row r="530" ht="16" customHeight="1" spans="1:6">
      <c r="A530" s="172" t="s">
        <v>502</v>
      </c>
      <c r="B530" s="198">
        <v>50</v>
      </c>
      <c r="C530" s="198"/>
      <c r="D530" s="198"/>
      <c r="E530" s="198">
        <f t="shared" si="8"/>
        <v>50</v>
      </c>
      <c r="F530" s="171"/>
    </row>
    <row r="531" ht="16" customHeight="1" spans="1:6">
      <c r="A531" s="265" t="s">
        <v>503</v>
      </c>
      <c r="B531" s="198">
        <v>2</v>
      </c>
      <c r="C531" s="198"/>
      <c r="D531" s="198"/>
      <c r="E531" s="198">
        <f t="shared" si="8"/>
        <v>2</v>
      </c>
      <c r="F531" s="171"/>
    </row>
    <row r="532" ht="16" customHeight="1" spans="1:6">
      <c r="A532" s="265" t="s">
        <v>504</v>
      </c>
      <c r="B532" s="198">
        <v>2.3</v>
      </c>
      <c r="C532" s="198"/>
      <c r="D532" s="198"/>
      <c r="E532" s="198">
        <f t="shared" si="8"/>
        <v>2.3</v>
      </c>
      <c r="F532" s="171"/>
    </row>
    <row r="533" s="133" customFormat="1" ht="16" customHeight="1" spans="1:6">
      <c r="A533" s="265" t="s">
        <v>505</v>
      </c>
      <c r="B533" s="196">
        <f>SUM(B534:B534)</f>
        <v>3.6</v>
      </c>
      <c r="C533" s="196">
        <f>SUM(C534:C534)</f>
        <v>0</v>
      </c>
      <c r="D533" s="196">
        <f>SUM(D534:D534)</f>
        <v>0</v>
      </c>
      <c r="E533" s="196">
        <f t="shared" si="8"/>
        <v>3.6</v>
      </c>
      <c r="F533" s="179"/>
    </row>
    <row r="534" ht="16" customHeight="1" spans="1:6">
      <c r="A534" s="172" t="s">
        <v>111</v>
      </c>
      <c r="B534" s="198">
        <v>3.6</v>
      </c>
      <c r="C534" s="198"/>
      <c r="D534" s="198"/>
      <c r="E534" s="198">
        <f t="shared" si="8"/>
        <v>3.6</v>
      </c>
      <c r="F534" s="171"/>
    </row>
    <row r="535" ht="16" customHeight="1" spans="1:6">
      <c r="A535" s="265" t="s">
        <v>506</v>
      </c>
      <c r="B535" s="198">
        <v>2</v>
      </c>
      <c r="C535" s="198"/>
      <c r="D535" s="198"/>
      <c r="E535" s="198">
        <f t="shared" si="8"/>
        <v>2</v>
      </c>
      <c r="F535" s="171"/>
    </row>
    <row r="536" ht="16" customHeight="1" spans="1:6">
      <c r="A536" s="265" t="s">
        <v>507</v>
      </c>
      <c r="B536" s="198">
        <v>2</v>
      </c>
      <c r="C536" s="198"/>
      <c r="D536" s="198"/>
      <c r="E536" s="198">
        <f t="shared" si="8"/>
        <v>2</v>
      </c>
      <c r="F536" s="171"/>
    </row>
    <row r="537" ht="16" customHeight="1" spans="1:6">
      <c r="A537" s="265" t="s">
        <v>508</v>
      </c>
      <c r="B537" s="196">
        <f>SUM(B538:B539)</f>
        <v>37.7</v>
      </c>
      <c r="C537" s="196">
        <f>SUM(C538:C539)</f>
        <v>0</v>
      </c>
      <c r="D537" s="196">
        <f>SUM(D538:D539)</f>
        <v>0</v>
      </c>
      <c r="E537" s="196">
        <f t="shared" si="8"/>
        <v>37.7</v>
      </c>
      <c r="F537" s="179"/>
    </row>
    <row r="538" ht="16" customHeight="1" spans="1:6">
      <c r="A538" s="172" t="s">
        <v>111</v>
      </c>
      <c r="B538" s="198">
        <v>2.7</v>
      </c>
      <c r="C538" s="198"/>
      <c r="D538" s="198"/>
      <c r="E538" s="198">
        <f t="shared" si="8"/>
        <v>2.7</v>
      </c>
      <c r="F538" s="171"/>
    </row>
    <row r="539" ht="16" customHeight="1" spans="1:6">
      <c r="A539" s="172" t="s">
        <v>509</v>
      </c>
      <c r="B539" s="237">
        <v>35</v>
      </c>
      <c r="C539" s="237"/>
      <c r="D539" s="237"/>
      <c r="E539" s="237">
        <f t="shared" si="8"/>
        <v>35</v>
      </c>
      <c r="F539" s="171"/>
    </row>
    <row r="540" ht="16" customHeight="1" spans="1:6">
      <c r="A540" s="265" t="s">
        <v>510</v>
      </c>
      <c r="B540" s="198">
        <v>5.4</v>
      </c>
      <c r="C540" s="198"/>
      <c r="D540" s="198"/>
      <c r="E540" s="198">
        <f t="shared" si="8"/>
        <v>5.4</v>
      </c>
      <c r="F540" s="171"/>
    </row>
    <row r="541" ht="16" customHeight="1" spans="1:6">
      <c r="A541" s="265" t="s">
        <v>511</v>
      </c>
      <c r="B541" s="196">
        <f>SUM(B542:B543)</f>
        <v>24.7</v>
      </c>
      <c r="C541" s="196">
        <f>SUM(C542:C543)</f>
        <v>0</v>
      </c>
      <c r="D541" s="196">
        <f>SUM(D542:D543)</f>
        <v>0</v>
      </c>
      <c r="E541" s="196">
        <f t="shared" si="8"/>
        <v>24.7</v>
      </c>
      <c r="F541" s="179"/>
    </row>
    <row r="542" ht="16" customHeight="1" spans="1:6">
      <c r="A542" s="172" t="s">
        <v>111</v>
      </c>
      <c r="B542" s="198">
        <v>4.7</v>
      </c>
      <c r="C542" s="198"/>
      <c r="D542" s="198"/>
      <c r="E542" s="198">
        <f t="shared" si="8"/>
        <v>4.7</v>
      </c>
      <c r="F542" s="171"/>
    </row>
    <row r="543" ht="16" customHeight="1" spans="1:6">
      <c r="A543" s="172" t="s">
        <v>512</v>
      </c>
      <c r="B543" s="198">
        <v>20</v>
      </c>
      <c r="C543" s="198"/>
      <c r="D543" s="198"/>
      <c r="E543" s="198">
        <f t="shared" si="8"/>
        <v>20</v>
      </c>
      <c r="F543" s="171"/>
    </row>
    <row r="544" ht="16" customHeight="1" spans="1:6">
      <c r="A544" s="265" t="s">
        <v>513</v>
      </c>
      <c r="B544" s="198">
        <v>1.776</v>
      </c>
      <c r="C544" s="198"/>
      <c r="D544" s="198"/>
      <c r="E544" s="198">
        <f t="shared" si="8"/>
        <v>1.776</v>
      </c>
      <c r="F544" s="171"/>
    </row>
    <row r="545" ht="16" customHeight="1" spans="1:6">
      <c r="A545" s="265" t="s">
        <v>514</v>
      </c>
      <c r="B545" s="198">
        <v>5</v>
      </c>
      <c r="C545" s="198"/>
      <c r="D545" s="198"/>
      <c r="E545" s="198">
        <f t="shared" si="8"/>
        <v>5</v>
      </c>
      <c r="F545" s="171"/>
    </row>
    <row r="546" s="133" customFormat="1" ht="16" customHeight="1" spans="1:6">
      <c r="A546" s="264" t="s">
        <v>515</v>
      </c>
      <c r="B546" s="196">
        <f>SUM(B547:B549)</f>
        <v>245.101</v>
      </c>
      <c r="C546" s="196">
        <f>SUM(C547:C549)</f>
        <v>0</v>
      </c>
      <c r="D546" s="196">
        <f>SUM(D547:D549)</f>
        <v>-50</v>
      </c>
      <c r="E546" s="196">
        <f t="shared" si="8"/>
        <v>195.101</v>
      </c>
      <c r="F546" s="179"/>
    </row>
    <row r="547" s="133" customFormat="1" ht="16" customHeight="1" spans="1:6">
      <c r="A547" s="172" t="s">
        <v>111</v>
      </c>
      <c r="B547" s="198">
        <v>10.101</v>
      </c>
      <c r="C547" s="198"/>
      <c r="D547" s="198"/>
      <c r="E547" s="198">
        <f t="shared" si="8"/>
        <v>10.101</v>
      </c>
      <c r="F547" s="171"/>
    </row>
    <row r="548" ht="16" customHeight="1" spans="1:6">
      <c r="A548" s="172" t="s">
        <v>516</v>
      </c>
      <c r="B548" s="198">
        <v>50</v>
      </c>
      <c r="C548" s="198"/>
      <c r="D548" s="198">
        <v>-50</v>
      </c>
      <c r="E548" s="198">
        <f t="shared" si="8"/>
        <v>0</v>
      </c>
      <c r="F548" s="170"/>
    </row>
    <row r="549" ht="16" customHeight="1" spans="1:6">
      <c r="A549" s="172" t="s">
        <v>517</v>
      </c>
      <c r="B549" s="198">
        <v>185</v>
      </c>
      <c r="C549" s="198"/>
      <c r="D549" s="198"/>
      <c r="E549" s="198">
        <f t="shared" si="8"/>
        <v>185</v>
      </c>
      <c r="F549" s="171"/>
    </row>
    <row r="550" s="133" customFormat="1" ht="16" customHeight="1" spans="1:6">
      <c r="A550" s="264" t="s">
        <v>518</v>
      </c>
      <c r="B550" s="196">
        <f>SUM(B551:B553)</f>
        <v>1361.572</v>
      </c>
      <c r="C550" s="196">
        <f>SUM(C551:C553)</f>
        <v>0</v>
      </c>
      <c r="D550" s="196">
        <f>SUM(D551:D553)</f>
        <v>-315.4129</v>
      </c>
      <c r="E550" s="196">
        <f t="shared" si="8"/>
        <v>1046.1591</v>
      </c>
      <c r="F550" s="179"/>
    </row>
    <row r="551" ht="16" customHeight="1" spans="1:6">
      <c r="A551" s="172" t="s">
        <v>111</v>
      </c>
      <c r="B551" s="198">
        <v>316.572</v>
      </c>
      <c r="C551" s="198"/>
      <c r="D551" s="198"/>
      <c r="E551" s="198">
        <f t="shared" si="8"/>
        <v>316.572</v>
      </c>
      <c r="F551" s="171"/>
    </row>
    <row r="552" ht="16" customHeight="1" spans="1:6">
      <c r="A552" s="172" t="s">
        <v>519</v>
      </c>
      <c r="B552" s="198">
        <v>445</v>
      </c>
      <c r="C552" s="198"/>
      <c r="D552" s="198">
        <v>-43.2629</v>
      </c>
      <c r="E552" s="198">
        <f t="shared" si="8"/>
        <v>401.7371</v>
      </c>
      <c r="F552" s="171"/>
    </row>
    <row r="553" ht="16" customHeight="1" spans="1:6">
      <c r="A553" s="172" t="s">
        <v>520</v>
      </c>
      <c r="B553" s="198">
        <v>600</v>
      </c>
      <c r="C553" s="198"/>
      <c r="D553" s="198">
        <v>-272.15</v>
      </c>
      <c r="E553" s="198">
        <f t="shared" si="8"/>
        <v>327.85</v>
      </c>
      <c r="F553" s="171"/>
    </row>
    <row r="554" s="133" customFormat="1" ht="16" customHeight="1" spans="1:6">
      <c r="A554" s="264" t="s">
        <v>521</v>
      </c>
      <c r="B554" s="196">
        <f>SUM(B555:B560)</f>
        <v>1038.183</v>
      </c>
      <c r="C554" s="196">
        <f>SUM(C555:C560)</f>
        <v>11.85</v>
      </c>
      <c r="D554" s="196">
        <f>SUM(D555:D560)</f>
        <v>0</v>
      </c>
      <c r="E554" s="196">
        <f t="shared" si="8"/>
        <v>1050.033</v>
      </c>
      <c r="F554" s="179"/>
    </row>
    <row r="555" ht="16" customHeight="1" spans="1:6">
      <c r="A555" s="172" t="s">
        <v>111</v>
      </c>
      <c r="B555" s="198">
        <v>72.483</v>
      </c>
      <c r="C555" s="198"/>
      <c r="D555" s="198"/>
      <c r="E555" s="198">
        <f t="shared" si="8"/>
        <v>72.483</v>
      </c>
      <c r="F555" s="171"/>
    </row>
    <row r="556" ht="16" customHeight="1" spans="1:6">
      <c r="A556" s="172" t="s">
        <v>522</v>
      </c>
      <c r="B556" s="198">
        <v>45</v>
      </c>
      <c r="C556" s="198"/>
      <c r="D556" s="198"/>
      <c r="E556" s="198">
        <f t="shared" si="8"/>
        <v>45</v>
      </c>
      <c r="F556" s="171"/>
    </row>
    <row r="557" ht="16" customHeight="1" spans="1:6">
      <c r="A557" s="172" t="s">
        <v>523</v>
      </c>
      <c r="B557" s="198">
        <v>412.6</v>
      </c>
      <c r="C557" s="198"/>
      <c r="D557" s="198"/>
      <c r="E557" s="198">
        <f t="shared" si="8"/>
        <v>412.6</v>
      </c>
      <c r="F557" s="171"/>
    </row>
    <row r="558" ht="16" customHeight="1" spans="1:6">
      <c r="A558" s="172" t="s">
        <v>524</v>
      </c>
      <c r="B558" s="198">
        <v>33</v>
      </c>
      <c r="C558" s="198"/>
      <c r="D558" s="198"/>
      <c r="E558" s="198">
        <f t="shared" si="8"/>
        <v>33</v>
      </c>
      <c r="F558" s="171"/>
    </row>
    <row r="559" s="72" customFormat="1" ht="16" customHeight="1" spans="1:6">
      <c r="A559" s="172" t="s">
        <v>525</v>
      </c>
      <c r="B559" s="198">
        <v>475.1</v>
      </c>
      <c r="C559" s="198">
        <v>6.85</v>
      </c>
      <c r="D559" s="198"/>
      <c r="E559" s="198">
        <f t="shared" si="8"/>
        <v>481.95</v>
      </c>
      <c r="F559" s="171"/>
    </row>
    <row r="560" ht="16" customHeight="1" spans="1:6">
      <c r="A560" s="172" t="s">
        <v>526</v>
      </c>
      <c r="B560" s="198"/>
      <c r="C560" s="198">
        <v>5</v>
      </c>
      <c r="D560" s="198"/>
      <c r="E560" s="198">
        <f t="shared" si="8"/>
        <v>5</v>
      </c>
      <c r="F560" s="171"/>
    </row>
    <row r="561" s="133" customFormat="1" ht="16" customHeight="1" spans="1:6">
      <c r="A561" s="264" t="s">
        <v>527</v>
      </c>
      <c r="B561" s="196">
        <f>SUM(B562:B562)</f>
        <v>15.762</v>
      </c>
      <c r="C561" s="196">
        <f>SUM(C562:C562)</f>
        <v>0</v>
      </c>
      <c r="D561" s="196">
        <f>SUM(D562:D562)</f>
        <v>0</v>
      </c>
      <c r="E561" s="196">
        <f t="shared" si="8"/>
        <v>15.762</v>
      </c>
      <c r="F561" s="179"/>
    </row>
    <row r="562" ht="16" customHeight="1" spans="1:6">
      <c r="A562" s="172" t="s">
        <v>111</v>
      </c>
      <c r="B562" s="198">
        <v>15.762</v>
      </c>
      <c r="C562" s="198"/>
      <c r="D562" s="198"/>
      <c r="E562" s="198">
        <f t="shared" si="8"/>
        <v>15.762</v>
      </c>
      <c r="F562" s="171"/>
    </row>
    <row r="563" s="133" customFormat="1" ht="41" customHeight="1" spans="1:6">
      <c r="A563" s="264" t="s">
        <v>528</v>
      </c>
      <c r="B563" s="196">
        <f>SUM(B564:B585)</f>
        <v>11227.258</v>
      </c>
      <c r="C563" s="196">
        <f>SUM(C564:C585)</f>
        <v>557.229788</v>
      </c>
      <c r="D563" s="196">
        <f>SUM(D564:D585)</f>
        <v>-386.86</v>
      </c>
      <c r="E563" s="196">
        <f t="shared" si="8"/>
        <v>11397.627788</v>
      </c>
      <c r="F563" s="170"/>
    </row>
    <row r="564" s="72" customFormat="1" ht="16" customHeight="1" spans="1:6">
      <c r="A564" s="172" t="s">
        <v>529</v>
      </c>
      <c r="B564" s="198">
        <v>300</v>
      </c>
      <c r="C564" s="198"/>
      <c r="D564" s="198"/>
      <c r="E564" s="198">
        <f t="shared" si="8"/>
        <v>300</v>
      </c>
      <c r="F564" s="171"/>
    </row>
    <row r="565" s="72" customFormat="1" ht="16" customHeight="1" spans="1:6">
      <c r="A565" s="172" t="s">
        <v>530</v>
      </c>
      <c r="B565" s="198">
        <v>171.8</v>
      </c>
      <c r="C565" s="198"/>
      <c r="D565" s="198"/>
      <c r="E565" s="198">
        <f t="shared" si="8"/>
        <v>171.8</v>
      </c>
      <c r="F565" s="171"/>
    </row>
    <row r="566" s="72" customFormat="1" ht="16" customHeight="1" spans="1:6">
      <c r="A566" s="172" t="s">
        <v>531</v>
      </c>
      <c r="B566" s="198">
        <v>517.8</v>
      </c>
      <c r="C566" s="198"/>
      <c r="D566" s="198"/>
      <c r="E566" s="198">
        <f t="shared" si="8"/>
        <v>517.8</v>
      </c>
      <c r="F566" s="171"/>
    </row>
    <row r="567" s="72" customFormat="1" ht="16" customHeight="1" spans="1:6">
      <c r="A567" s="172" t="s">
        <v>532</v>
      </c>
      <c r="B567" s="198">
        <v>3600</v>
      </c>
      <c r="C567" s="198">
        <v>173.075</v>
      </c>
      <c r="D567" s="198"/>
      <c r="E567" s="198">
        <f t="shared" si="8"/>
        <v>3773.075</v>
      </c>
      <c r="F567" s="170"/>
    </row>
    <row r="568" ht="16" customHeight="1" spans="1:6">
      <c r="A568" s="172" t="s">
        <v>533</v>
      </c>
      <c r="B568" s="198">
        <v>750</v>
      </c>
      <c r="C568" s="198"/>
      <c r="D568" s="198"/>
      <c r="E568" s="198">
        <f t="shared" si="8"/>
        <v>750</v>
      </c>
      <c r="F568" s="171"/>
    </row>
    <row r="569" ht="16" customHeight="1" spans="1:6">
      <c r="A569" s="172" t="s">
        <v>534</v>
      </c>
      <c r="B569" s="237">
        <v>267</v>
      </c>
      <c r="C569" s="237"/>
      <c r="D569" s="237"/>
      <c r="E569" s="237">
        <f t="shared" si="8"/>
        <v>267</v>
      </c>
      <c r="F569" s="171"/>
    </row>
    <row r="570" ht="16" customHeight="1" spans="1:6">
      <c r="A570" s="206" t="s">
        <v>535</v>
      </c>
      <c r="B570" s="237">
        <v>270</v>
      </c>
      <c r="C570" s="237"/>
      <c r="D570" s="237">
        <v>-21.28</v>
      </c>
      <c r="E570" s="237">
        <f t="shared" si="8"/>
        <v>248.72</v>
      </c>
      <c r="F570" s="171"/>
    </row>
    <row r="571" ht="16" customHeight="1" spans="1:6">
      <c r="A571" s="172" t="s">
        <v>536</v>
      </c>
      <c r="B571" s="237">
        <v>305</v>
      </c>
      <c r="C571" s="237"/>
      <c r="D571" s="237"/>
      <c r="E571" s="237">
        <f t="shared" si="8"/>
        <v>305</v>
      </c>
      <c r="F571" s="171"/>
    </row>
    <row r="572" ht="16" customHeight="1" spans="1:6">
      <c r="A572" s="172" t="s">
        <v>537</v>
      </c>
      <c r="B572" s="237">
        <v>550</v>
      </c>
      <c r="C572" s="237"/>
      <c r="D572" s="237"/>
      <c r="E572" s="237">
        <f t="shared" si="8"/>
        <v>550</v>
      </c>
      <c r="F572" s="171"/>
    </row>
    <row r="573" ht="16" customHeight="1" spans="1:6">
      <c r="A573" s="172" t="s">
        <v>538</v>
      </c>
      <c r="B573" s="237">
        <v>51</v>
      </c>
      <c r="C573" s="237"/>
      <c r="D573" s="237"/>
      <c r="E573" s="237">
        <f t="shared" si="8"/>
        <v>51</v>
      </c>
      <c r="F573" s="171"/>
    </row>
    <row r="574" ht="16" customHeight="1" spans="1:6">
      <c r="A574" s="172" t="s">
        <v>539</v>
      </c>
      <c r="B574" s="198">
        <v>2110</v>
      </c>
      <c r="C574" s="198">
        <v>153.29</v>
      </c>
      <c r="D574" s="198"/>
      <c r="E574" s="198">
        <f t="shared" si="8"/>
        <v>2263.29</v>
      </c>
      <c r="F574" s="170"/>
    </row>
    <row r="575" ht="16" customHeight="1" spans="1:6">
      <c r="A575" s="172" t="s">
        <v>540</v>
      </c>
      <c r="B575" s="198">
        <v>118.5</v>
      </c>
      <c r="C575" s="198"/>
      <c r="D575" s="198"/>
      <c r="E575" s="198">
        <f t="shared" si="8"/>
        <v>118.5</v>
      </c>
      <c r="F575" s="171"/>
    </row>
    <row r="576" ht="16" customHeight="1" spans="1:6">
      <c r="A576" s="172" t="s">
        <v>541</v>
      </c>
      <c r="B576" s="237">
        <v>238.5</v>
      </c>
      <c r="C576" s="237"/>
      <c r="D576" s="237"/>
      <c r="E576" s="237">
        <f t="shared" si="8"/>
        <v>238.5</v>
      </c>
      <c r="F576" s="171"/>
    </row>
    <row r="577" ht="16" customHeight="1" spans="1:6">
      <c r="A577" s="172" t="s">
        <v>542</v>
      </c>
      <c r="B577" s="237">
        <v>51.85</v>
      </c>
      <c r="C577" s="237"/>
      <c r="D577" s="237"/>
      <c r="E577" s="237">
        <f t="shared" si="8"/>
        <v>51.85</v>
      </c>
      <c r="F577" s="171"/>
    </row>
    <row r="578" ht="16" customHeight="1" spans="1:6">
      <c r="A578" s="172" t="s">
        <v>543</v>
      </c>
      <c r="B578" s="198">
        <v>350</v>
      </c>
      <c r="C578" s="198"/>
      <c r="D578" s="198">
        <v>-49.88</v>
      </c>
      <c r="E578" s="198">
        <f t="shared" si="8"/>
        <v>300.12</v>
      </c>
      <c r="F578" s="170"/>
    </row>
    <row r="579" ht="16" customHeight="1" spans="1:6">
      <c r="A579" s="172" t="s">
        <v>544</v>
      </c>
      <c r="B579" s="237">
        <v>55.808</v>
      </c>
      <c r="C579" s="237"/>
      <c r="D579" s="237"/>
      <c r="E579" s="237">
        <f t="shared" si="8"/>
        <v>55.808</v>
      </c>
      <c r="F579" s="170"/>
    </row>
    <row r="580" ht="16" customHeight="1" spans="1:6">
      <c r="A580" s="172" t="s">
        <v>545</v>
      </c>
      <c r="B580" s="198">
        <v>800</v>
      </c>
      <c r="C580" s="198"/>
      <c r="D580" s="198">
        <v>-144.96</v>
      </c>
      <c r="E580" s="198">
        <f t="shared" si="8"/>
        <v>655.04</v>
      </c>
      <c r="F580" s="170"/>
    </row>
    <row r="581" ht="16" customHeight="1" spans="1:6">
      <c r="A581" s="172" t="s">
        <v>546</v>
      </c>
      <c r="B581" s="198">
        <v>60</v>
      </c>
      <c r="C581" s="198"/>
      <c r="D581" s="198">
        <v>-10.74</v>
      </c>
      <c r="E581" s="198">
        <f t="shared" si="8"/>
        <v>49.26</v>
      </c>
      <c r="F581" s="170"/>
    </row>
    <row r="582" ht="16" customHeight="1" spans="1:6">
      <c r="A582" s="172" t="s">
        <v>547</v>
      </c>
      <c r="B582" s="198">
        <v>100</v>
      </c>
      <c r="C582" s="198"/>
      <c r="D582" s="198"/>
      <c r="E582" s="198">
        <f t="shared" si="8"/>
        <v>100</v>
      </c>
      <c r="F582" s="171"/>
    </row>
    <row r="583" ht="16" customHeight="1" spans="1:6">
      <c r="A583" s="172" t="s">
        <v>548</v>
      </c>
      <c r="B583" s="198">
        <v>400</v>
      </c>
      <c r="C583" s="198">
        <v>210.864788</v>
      </c>
      <c r="D583" s="198"/>
      <c r="E583" s="198">
        <f t="shared" si="8"/>
        <v>610.864788</v>
      </c>
      <c r="F583" s="170"/>
    </row>
    <row r="584" s="136" customFormat="1" ht="16" customHeight="1" spans="1:6">
      <c r="A584" s="241" t="s">
        <v>549</v>
      </c>
      <c r="B584" s="198"/>
      <c r="C584" s="198">
        <v>20</v>
      </c>
      <c r="D584" s="198"/>
      <c r="E584" s="198">
        <f t="shared" si="8"/>
        <v>20</v>
      </c>
      <c r="F584" s="171"/>
    </row>
    <row r="585" ht="16" customHeight="1" spans="1:6">
      <c r="A585" s="266" t="s">
        <v>550</v>
      </c>
      <c r="B585" s="198">
        <v>160</v>
      </c>
      <c r="C585" s="198"/>
      <c r="D585" s="198">
        <v>-160</v>
      </c>
      <c r="E585" s="198">
        <f t="shared" ref="E585:E648" si="9">B585+C585+D585</f>
        <v>0</v>
      </c>
      <c r="F585" s="170"/>
    </row>
    <row r="586" ht="16" customHeight="1" spans="1:6">
      <c r="A586" s="264" t="s">
        <v>551</v>
      </c>
      <c r="B586" s="262">
        <f>SUM(B587:B588)</f>
        <v>30.4</v>
      </c>
      <c r="C586" s="262">
        <f>SUM(C587:C588)</f>
        <v>0</v>
      </c>
      <c r="D586" s="262">
        <f>SUM(D587:D588)</f>
        <v>0</v>
      </c>
      <c r="E586" s="262">
        <f t="shared" si="9"/>
        <v>30.4</v>
      </c>
      <c r="F586" s="263"/>
    </row>
    <row r="587" ht="16" customHeight="1" spans="1:6">
      <c r="A587" s="172" t="s">
        <v>111</v>
      </c>
      <c r="B587" s="201">
        <v>10.4</v>
      </c>
      <c r="C587" s="201"/>
      <c r="D587" s="201"/>
      <c r="E587" s="201">
        <f t="shared" si="9"/>
        <v>10.4</v>
      </c>
      <c r="F587" s="204"/>
    </row>
    <row r="588" ht="20" customHeight="1" spans="1:6">
      <c r="A588" s="172" t="s">
        <v>552</v>
      </c>
      <c r="B588" s="201">
        <v>20</v>
      </c>
      <c r="C588" s="201"/>
      <c r="D588" s="201"/>
      <c r="E588" s="201">
        <f t="shared" si="9"/>
        <v>20</v>
      </c>
      <c r="F588" s="204"/>
    </row>
    <row r="589" ht="16" customHeight="1" spans="1:6">
      <c r="A589" s="267" t="s">
        <v>553</v>
      </c>
      <c r="B589" s="262">
        <f>SUM(B590,B596,B601)</f>
        <v>157.62</v>
      </c>
      <c r="C589" s="262">
        <f>SUM(C590,C596,C601)</f>
        <v>5</v>
      </c>
      <c r="D589" s="262">
        <f>SUM(D590,D596,D601)</f>
        <v>-2.51</v>
      </c>
      <c r="E589" s="262">
        <f t="shared" si="9"/>
        <v>160.11</v>
      </c>
      <c r="F589" s="263"/>
    </row>
    <row r="590" ht="16" customHeight="1" spans="1:6">
      <c r="A590" s="223" t="s">
        <v>554</v>
      </c>
      <c r="B590" s="262">
        <f>SUM(B591:B595)</f>
        <v>48.5</v>
      </c>
      <c r="C590" s="262">
        <f>SUM(C591:C595)</f>
        <v>0</v>
      </c>
      <c r="D590" s="262">
        <f>SUM(D591:D595)</f>
        <v>0</v>
      </c>
      <c r="E590" s="262">
        <f t="shared" si="9"/>
        <v>48.5</v>
      </c>
      <c r="F590" s="263"/>
    </row>
    <row r="591" ht="16" customHeight="1" spans="1:6">
      <c r="A591" s="172" t="s">
        <v>111</v>
      </c>
      <c r="B591" s="198">
        <v>3.5</v>
      </c>
      <c r="C591" s="198"/>
      <c r="D591" s="198"/>
      <c r="E591" s="198">
        <f t="shared" si="9"/>
        <v>3.5</v>
      </c>
      <c r="F591" s="171"/>
    </row>
    <row r="592" ht="16" customHeight="1" spans="1:6">
      <c r="A592" s="172" t="s">
        <v>555</v>
      </c>
      <c r="B592" s="198">
        <v>20</v>
      </c>
      <c r="C592" s="198"/>
      <c r="D592" s="198"/>
      <c r="E592" s="198">
        <f t="shared" si="9"/>
        <v>20</v>
      </c>
      <c r="F592" s="171"/>
    </row>
    <row r="593" ht="16" customHeight="1" spans="1:6">
      <c r="A593" s="172" t="s">
        <v>556</v>
      </c>
      <c r="B593" s="198">
        <v>15</v>
      </c>
      <c r="C593" s="198"/>
      <c r="D593" s="198"/>
      <c r="E593" s="198">
        <f t="shared" si="9"/>
        <v>15</v>
      </c>
      <c r="F593" s="171"/>
    </row>
    <row r="594" ht="16" customHeight="1" spans="1:6">
      <c r="A594" s="172" t="s">
        <v>557</v>
      </c>
      <c r="B594" s="198">
        <v>5</v>
      </c>
      <c r="C594" s="198"/>
      <c r="D594" s="198"/>
      <c r="E594" s="198">
        <f t="shared" si="9"/>
        <v>5</v>
      </c>
      <c r="F594" s="171"/>
    </row>
    <row r="595" ht="16" customHeight="1" spans="1:6">
      <c r="A595" s="172" t="s">
        <v>558</v>
      </c>
      <c r="B595" s="198">
        <v>5</v>
      </c>
      <c r="C595" s="198"/>
      <c r="D595" s="198"/>
      <c r="E595" s="198">
        <f t="shared" si="9"/>
        <v>5</v>
      </c>
      <c r="F595" s="171"/>
    </row>
    <row r="596" s="133" customFormat="1" ht="16" customHeight="1" spans="1:6">
      <c r="A596" s="268" t="s">
        <v>559</v>
      </c>
      <c r="B596" s="196">
        <f>SUM(B597:B600)</f>
        <v>103.82</v>
      </c>
      <c r="C596" s="196">
        <f>SUM(C597:C600)</f>
        <v>5</v>
      </c>
      <c r="D596" s="196">
        <f>SUM(D597:D600)</f>
        <v>-2.51</v>
      </c>
      <c r="E596" s="196">
        <f t="shared" si="9"/>
        <v>106.31</v>
      </c>
      <c r="F596" s="179"/>
    </row>
    <row r="597" ht="16" customHeight="1" spans="1:6">
      <c r="A597" s="172" t="s">
        <v>111</v>
      </c>
      <c r="B597" s="201">
        <v>10.7</v>
      </c>
      <c r="C597" s="201"/>
      <c r="D597" s="201">
        <v>-2</v>
      </c>
      <c r="E597" s="201">
        <f t="shared" si="9"/>
        <v>8.7</v>
      </c>
      <c r="F597" s="204"/>
    </row>
    <row r="598" ht="16" customHeight="1" spans="1:6">
      <c r="A598" s="172" t="s">
        <v>560</v>
      </c>
      <c r="B598" s="201">
        <v>10</v>
      </c>
      <c r="C598" s="201">
        <v>5</v>
      </c>
      <c r="D598" s="201"/>
      <c r="E598" s="201">
        <f t="shared" si="9"/>
        <v>15</v>
      </c>
      <c r="F598" s="204"/>
    </row>
    <row r="599" ht="16" customHeight="1" spans="1:6">
      <c r="A599" s="172" t="s">
        <v>561</v>
      </c>
      <c r="B599" s="201">
        <v>48</v>
      </c>
      <c r="C599" s="201"/>
      <c r="D599" s="201"/>
      <c r="E599" s="201">
        <f t="shared" si="9"/>
        <v>48</v>
      </c>
      <c r="F599" s="204"/>
    </row>
    <row r="600" ht="16" customHeight="1" spans="1:6">
      <c r="A600" s="172" t="s">
        <v>562</v>
      </c>
      <c r="B600" s="198">
        <v>35.12</v>
      </c>
      <c r="C600" s="198"/>
      <c r="D600" s="198">
        <v>-0.51</v>
      </c>
      <c r="E600" s="198">
        <f t="shared" si="9"/>
        <v>34.61</v>
      </c>
      <c r="F600" s="171"/>
    </row>
    <row r="601" s="133" customFormat="1" ht="16" customHeight="1" spans="1:6">
      <c r="A601" s="268" t="s">
        <v>563</v>
      </c>
      <c r="B601" s="196">
        <f>SUM(B602:B603)</f>
        <v>5.3</v>
      </c>
      <c r="C601" s="196">
        <f>SUM(C602:C603)</f>
        <v>0</v>
      </c>
      <c r="D601" s="196">
        <f>SUM(D602:D603)</f>
        <v>0</v>
      </c>
      <c r="E601" s="196">
        <f t="shared" si="9"/>
        <v>5.3</v>
      </c>
      <c r="F601" s="179"/>
    </row>
    <row r="602" ht="16" customHeight="1" spans="1:6">
      <c r="A602" s="172" t="s">
        <v>111</v>
      </c>
      <c r="B602" s="198">
        <v>2.3</v>
      </c>
      <c r="C602" s="198"/>
      <c r="D602" s="198"/>
      <c r="E602" s="198">
        <f t="shared" si="9"/>
        <v>2.3</v>
      </c>
      <c r="F602" s="171"/>
    </row>
    <row r="603" ht="16" customHeight="1" spans="1:6">
      <c r="A603" s="172" t="s">
        <v>564</v>
      </c>
      <c r="B603" s="198">
        <v>3</v>
      </c>
      <c r="C603" s="198"/>
      <c r="D603" s="198"/>
      <c r="E603" s="198">
        <f t="shared" si="9"/>
        <v>3</v>
      </c>
      <c r="F603" s="171"/>
    </row>
    <row r="604" ht="16" customHeight="1" spans="1:6">
      <c r="A604" s="269" t="s">
        <v>565</v>
      </c>
      <c r="B604" s="196">
        <f>SUM(B605,B654,B665)</f>
        <v>1758.16</v>
      </c>
      <c r="C604" s="196">
        <f>SUM(C605,C654,C665)</f>
        <v>307.212</v>
      </c>
      <c r="D604" s="196">
        <f>SUM(D605,D654,D665)</f>
        <v>-39.28</v>
      </c>
      <c r="E604" s="196">
        <f t="shared" si="9"/>
        <v>2026.092</v>
      </c>
      <c r="F604" s="270"/>
    </row>
    <row r="605" s="141" customFormat="1" ht="16" customHeight="1" spans="1:6">
      <c r="A605" s="249" t="s">
        <v>566</v>
      </c>
      <c r="B605" s="227">
        <f>SUM(B606,B619,B625,B628,B631,B634,B638,B643,B646,B649)</f>
        <v>1574.96</v>
      </c>
      <c r="C605" s="227">
        <f>SUM(C606,C619,C625,C628,C631,C634,C638,C643,C646,C649)</f>
        <v>283.742</v>
      </c>
      <c r="D605" s="227">
        <f>SUM(D606,D619,D625,D628,D631,D634,D638,D643,D646,D649)</f>
        <v>-38.78</v>
      </c>
      <c r="E605" s="227">
        <f t="shared" si="9"/>
        <v>1819.922</v>
      </c>
      <c r="F605" s="232"/>
    </row>
    <row r="606" s="141" customFormat="1" ht="16" customHeight="1" spans="1:6">
      <c r="A606" s="249" t="s">
        <v>567</v>
      </c>
      <c r="B606" s="227">
        <f>SUM(B607:B618)</f>
        <v>869.52</v>
      </c>
      <c r="C606" s="227">
        <f>SUM(C607:C618)</f>
        <v>189.942</v>
      </c>
      <c r="D606" s="227">
        <f>SUM(D607:D618)</f>
        <v>-22.68</v>
      </c>
      <c r="E606" s="227">
        <f t="shared" si="9"/>
        <v>1036.782</v>
      </c>
      <c r="F606" s="232"/>
    </row>
    <row r="607" s="141" customFormat="1" ht="16" customHeight="1" spans="1:6">
      <c r="A607" s="185" t="s">
        <v>111</v>
      </c>
      <c r="B607" s="230">
        <v>36</v>
      </c>
      <c r="C607" s="230"/>
      <c r="D607" s="230"/>
      <c r="E607" s="230">
        <f t="shared" si="9"/>
        <v>36</v>
      </c>
      <c r="F607" s="171"/>
    </row>
    <row r="608" s="141" customFormat="1" ht="16" customHeight="1" spans="1:6">
      <c r="A608" s="185" t="s">
        <v>568</v>
      </c>
      <c r="B608" s="230">
        <v>170</v>
      </c>
      <c r="C608" s="230">
        <v>60</v>
      </c>
      <c r="D608" s="230"/>
      <c r="E608" s="230">
        <f t="shared" si="9"/>
        <v>230</v>
      </c>
      <c r="F608" s="171"/>
    </row>
    <row r="609" s="141" customFormat="1" ht="16" customHeight="1" spans="1:6">
      <c r="A609" s="185" t="s">
        <v>569</v>
      </c>
      <c r="B609" s="230">
        <v>130</v>
      </c>
      <c r="C609" s="230"/>
      <c r="D609" s="230"/>
      <c r="E609" s="230">
        <f t="shared" si="9"/>
        <v>130</v>
      </c>
      <c r="F609" s="171"/>
    </row>
    <row r="610" s="141" customFormat="1" ht="16" customHeight="1" spans="1:6">
      <c r="A610" s="185" t="s">
        <v>570</v>
      </c>
      <c r="B610" s="230">
        <v>52.52</v>
      </c>
      <c r="C610" s="230"/>
      <c r="D610" s="230"/>
      <c r="E610" s="230">
        <f t="shared" si="9"/>
        <v>52.52</v>
      </c>
      <c r="F610" s="171"/>
    </row>
    <row r="611" s="141" customFormat="1" ht="16" customHeight="1" spans="1:6">
      <c r="A611" s="186" t="s">
        <v>571</v>
      </c>
      <c r="B611" s="230">
        <v>300</v>
      </c>
      <c r="C611" s="230"/>
      <c r="D611" s="230">
        <v>-0.5</v>
      </c>
      <c r="E611" s="230">
        <f t="shared" si="9"/>
        <v>299.5</v>
      </c>
      <c r="F611" s="171"/>
    </row>
    <row r="612" s="141" customFormat="1" ht="16" customHeight="1" spans="1:6">
      <c r="A612" s="186" t="s">
        <v>572</v>
      </c>
      <c r="B612" s="230">
        <v>72</v>
      </c>
      <c r="C612" s="230"/>
      <c r="D612" s="230"/>
      <c r="E612" s="230">
        <f t="shared" si="9"/>
        <v>72</v>
      </c>
      <c r="F612" s="171"/>
    </row>
    <row r="613" s="141" customFormat="1" ht="20" customHeight="1" spans="1:6">
      <c r="A613" s="186" t="s">
        <v>573</v>
      </c>
      <c r="B613" s="230">
        <v>80</v>
      </c>
      <c r="C613" s="230"/>
      <c r="D613" s="230">
        <v>-1.18</v>
      </c>
      <c r="E613" s="230">
        <f t="shared" si="9"/>
        <v>78.82</v>
      </c>
      <c r="F613" s="171"/>
    </row>
    <row r="614" s="141" customFormat="1" ht="16" customHeight="1" spans="1:6">
      <c r="A614" s="186" t="s">
        <v>574</v>
      </c>
      <c r="B614" s="230">
        <v>29</v>
      </c>
      <c r="C614" s="230"/>
      <c r="D614" s="230">
        <v>-21</v>
      </c>
      <c r="E614" s="230">
        <f t="shared" si="9"/>
        <v>8</v>
      </c>
      <c r="F614" s="171"/>
    </row>
    <row r="615" s="136" customFormat="1" ht="16" customHeight="1" spans="1:6">
      <c r="A615" s="241" t="s">
        <v>575</v>
      </c>
      <c r="B615" s="198"/>
      <c r="C615" s="198">
        <v>20</v>
      </c>
      <c r="D615" s="198"/>
      <c r="E615" s="198">
        <f t="shared" si="9"/>
        <v>20</v>
      </c>
      <c r="F615" s="171"/>
    </row>
    <row r="616" s="141" customFormat="1" ht="16" customHeight="1" spans="1:6">
      <c r="A616" s="186" t="s">
        <v>576</v>
      </c>
      <c r="B616" s="230"/>
      <c r="C616" s="230">
        <v>28.6</v>
      </c>
      <c r="D616" s="230"/>
      <c r="E616" s="230">
        <f t="shared" si="9"/>
        <v>28.6</v>
      </c>
      <c r="F616" s="171"/>
    </row>
    <row r="617" s="141" customFormat="1" ht="16" customHeight="1" spans="1:6">
      <c r="A617" s="186" t="s">
        <v>577</v>
      </c>
      <c r="B617" s="230"/>
      <c r="C617" s="230">
        <v>4</v>
      </c>
      <c r="D617" s="230"/>
      <c r="E617" s="230">
        <f t="shared" si="9"/>
        <v>4</v>
      </c>
      <c r="F617" s="171"/>
    </row>
    <row r="618" s="141" customFormat="1" ht="16" customHeight="1" spans="1:6">
      <c r="A618" s="186" t="s">
        <v>578</v>
      </c>
      <c r="B618" s="230"/>
      <c r="C618" s="230">
        <v>77.342</v>
      </c>
      <c r="D618" s="230"/>
      <c r="E618" s="230">
        <f t="shared" si="9"/>
        <v>77.342</v>
      </c>
      <c r="F618" s="171"/>
    </row>
    <row r="619" s="141" customFormat="1" ht="16" customHeight="1" spans="1:6">
      <c r="A619" s="249" t="s">
        <v>579</v>
      </c>
      <c r="B619" s="227">
        <f>SUM(B620:B624)</f>
        <v>57.8</v>
      </c>
      <c r="C619" s="227">
        <f>SUM(C620:C624)</f>
        <v>6.8</v>
      </c>
      <c r="D619" s="227">
        <f>SUM(D620:D624)</f>
        <v>0</v>
      </c>
      <c r="E619" s="227">
        <f t="shared" si="9"/>
        <v>64.6</v>
      </c>
      <c r="F619" s="232"/>
    </row>
    <row r="620" s="141" customFormat="1" ht="16" customHeight="1" spans="1:6">
      <c r="A620" s="185" t="s">
        <v>111</v>
      </c>
      <c r="B620" s="230">
        <v>7.8</v>
      </c>
      <c r="C620" s="230"/>
      <c r="D620" s="230"/>
      <c r="E620" s="230">
        <f t="shared" si="9"/>
        <v>7.8</v>
      </c>
      <c r="F620" s="171"/>
    </row>
    <row r="621" s="141" customFormat="1" ht="16" customHeight="1" spans="1:6">
      <c r="A621" s="185" t="s">
        <v>580</v>
      </c>
      <c r="B621" s="230">
        <v>15</v>
      </c>
      <c r="C621" s="230"/>
      <c r="D621" s="230"/>
      <c r="E621" s="230">
        <f t="shared" si="9"/>
        <v>15</v>
      </c>
      <c r="F621" s="171"/>
    </row>
    <row r="622" s="141" customFormat="1" ht="16" customHeight="1" spans="1:6">
      <c r="A622" s="185" t="s">
        <v>581</v>
      </c>
      <c r="B622" s="271">
        <v>25</v>
      </c>
      <c r="C622" s="271"/>
      <c r="D622" s="271"/>
      <c r="E622" s="271">
        <f t="shared" si="9"/>
        <v>25</v>
      </c>
      <c r="F622" s="171"/>
    </row>
    <row r="623" s="141" customFormat="1" ht="16" customHeight="1" spans="1:6">
      <c r="A623" s="185" t="s">
        <v>582</v>
      </c>
      <c r="B623" s="271">
        <v>10</v>
      </c>
      <c r="C623" s="271"/>
      <c r="D623" s="271"/>
      <c r="E623" s="271">
        <f t="shared" si="9"/>
        <v>10</v>
      </c>
      <c r="F623" s="171"/>
    </row>
    <row r="624" s="141" customFormat="1" ht="16" customHeight="1" spans="1:6">
      <c r="A624" s="185" t="s">
        <v>583</v>
      </c>
      <c r="B624" s="271"/>
      <c r="C624" s="271">
        <v>6.8</v>
      </c>
      <c r="D624" s="271"/>
      <c r="E624" s="271">
        <f t="shared" si="9"/>
        <v>6.8</v>
      </c>
      <c r="F624" s="171"/>
    </row>
    <row r="625" s="141" customFormat="1" ht="16" customHeight="1" spans="1:6">
      <c r="A625" s="249" t="s">
        <v>584</v>
      </c>
      <c r="B625" s="227">
        <f>SUM(B626:B627)</f>
        <v>17.4</v>
      </c>
      <c r="C625" s="227">
        <f>SUM(C626:C627)</f>
        <v>0</v>
      </c>
      <c r="D625" s="227">
        <f>SUM(D626:D627)</f>
        <v>0</v>
      </c>
      <c r="E625" s="227">
        <f t="shared" si="9"/>
        <v>17.4</v>
      </c>
      <c r="F625" s="232"/>
    </row>
    <row r="626" s="141" customFormat="1" ht="16" customHeight="1" spans="1:6">
      <c r="A626" s="185" t="s">
        <v>111</v>
      </c>
      <c r="B626" s="230">
        <v>2.4</v>
      </c>
      <c r="C626" s="230"/>
      <c r="D626" s="230"/>
      <c r="E626" s="230">
        <f t="shared" si="9"/>
        <v>2.4</v>
      </c>
      <c r="F626" s="171"/>
    </row>
    <row r="627" s="141" customFormat="1" ht="16" customHeight="1" spans="1:6">
      <c r="A627" s="185" t="s">
        <v>585</v>
      </c>
      <c r="B627" s="230">
        <v>15</v>
      </c>
      <c r="C627" s="230"/>
      <c r="D627" s="230"/>
      <c r="E627" s="230">
        <f t="shared" si="9"/>
        <v>15</v>
      </c>
      <c r="F627" s="171"/>
    </row>
    <row r="628" s="141" customFormat="1" ht="16" customHeight="1" spans="1:6">
      <c r="A628" s="249" t="s">
        <v>586</v>
      </c>
      <c r="B628" s="227">
        <f>SUM(B629:B630)</f>
        <v>292.24</v>
      </c>
      <c r="C628" s="227">
        <f>SUM(C629:C630)</f>
        <v>0</v>
      </c>
      <c r="D628" s="227">
        <f>SUM(D629:D630)</f>
        <v>0</v>
      </c>
      <c r="E628" s="227">
        <f t="shared" si="9"/>
        <v>292.24</v>
      </c>
      <c r="F628" s="232"/>
    </row>
    <row r="629" s="147" customFormat="1" ht="16" customHeight="1" spans="1:6">
      <c r="A629" s="272" t="s">
        <v>587</v>
      </c>
      <c r="B629" s="273">
        <v>232.24</v>
      </c>
      <c r="C629" s="273"/>
      <c r="D629" s="273"/>
      <c r="E629" s="273">
        <f t="shared" si="9"/>
        <v>232.24</v>
      </c>
      <c r="F629" s="171"/>
    </row>
    <row r="630" s="141" customFormat="1" ht="16" customHeight="1" spans="1:6">
      <c r="A630" s="185" t="s">
        <v>588</v>
      </c>
      <c r="B630" s="230">
        <v>60</v>
      </c>
      <c r="C630" s="230"/>
      <c r="D630" s="230"/>
      <c r="E630" s="230">
        <f t="shared" si="9"/>
        <v>60</v>
      </c>
      <c r="F630" s="171"/>
    </row>
    <row r="631" s="141" customFormat="1" ht="16" customHeight="1" spans="1:6">
      <c r="A631" s="249" t="s">
        <v>589</v>
      </c>
      <c r="B631" s="227">
        <f>SUM(B632:B633)</f>
        <v>55</v>
      </c>
      <c r="C631" s="227">
        <f>SUM(C632:C633)</f>
        <v>0</v>
      </c>
      <c r="D631" s="227">
        <f>SUM(D632:D633)</f>
        <v>0</v>
      </c>
      <c r="E631" s="227">
        <f t="shared" si="9"/>
        <v>55</v>
      </c>
      <c r="F631" s="232"/>
    </row>
    <row r="632" s="141" customFormat="1" ht="16" customHeight="1" spans="1:6">
      <c r="A632" s="185" t="s">
        <v>590</v>
      </c>
      <c r="B632" s="230">
        <v>7</v>
      </c>
      <c r="C632" s="230"/>
      <c r="D632" s="230"/>
      <c r="E632" s="230">
        <f t="shared" si="9"/>
        <v>7</v>
      </c>
      <c r="F632" s="171"/>
    </row>
    <row r="633" s="141" customFormat="1" ht="16" customHeight="1" spans="1:6">
      <c r="A633" s="185" t="s">
        <v>591</v>
      </c>
      <c r="B633" s="230">
        <v>48</v>
      </c>
      <c r="C633" s="230"/>
      <c r="D633" s="230"/>
      <c r="E633" s="230">
        <f t="shared" si="9"/>
        <v>48</v>
      </c>
      <c r="F633" s="171"/>
    </row>
    <row r="634" s="141" customFormat="1" ht="16" customHeight="1" spans="1:6">
      <c r="A634" s="249" t="s">
        <v>592</v>
      </c>
      <c r="B634" s="227">
        <f>SUM(B635:B637)</f>
        <v>26.1</v>
      </c>
      <c r="C634" s="227">
        <f>SUM(C635:C637)</f>
        <v>0</v>
      </c>
      <c r="D634" s="227">
        <f>SUM(D635:D637)</f>
        <v>0</v>
      </c>
      <c r="E634" s="227">
        <f t="shared" si="9"/>
        <v>26.1</v>
      </c>
      <c r="F634" s="232"/>
    </row>
    <row r="635" s="141" customFormat="1" ht="16" customHeight="1" spans="1:6">
      <c r="A635" s="185" t="s">
        <v>111</v>
      </c>
      <c r="B635" s="230">
        <v>2.3</v>
      </c>
      <c r="C635" s="230"/>
      <c r="D635" s="230"/>
      <c r="E635" s="230">
        <f t="shared" si="9"/>
        <v>2.3</v>
      </c>
      <c r="F635" s="171"/>
    </row>
    <row r="636" s="141" customFormat="1" ht="16" customHeight="1" spans="1:6">
      <c r="A636" s="185" t="s">
        <v>593</v>
      </c>
      <c r="B636" s="230">
        <v>6.8</v>
      </c>
      <c r="C636" s="230"/>
      <c r="D636" s="230"/>
      <c r="E636" s="230">
        <f t="shared" si="9"/>
        <v>6.8</v>
      </c>
      <c r="F636" s="171"/>
    </row>
    <row r="637" s="141" customFormat="1" ht="16" customHeight="1" spans="1:6">
      <c r="A637" s="185" t="s">
        <v>594</v>
      </c>
      <c r="B637" s="230">
        <v>17</v>
      </c>
      <c r="C637" s="230"/>
      <c r="D637" s="230"/>
      <c r="E637" s="230">
        <f t="shared" si="9"/>
        <v>17</v>
      </c>
      <c r="F637" s="171"/>
    </row>
    <row r="638" s="141" customFormat="1" ht="16" customHeight="1" spans="1:6">
      <c r="A638" s="249" t="s">
        <v>595</v>
      </c>
      <c r="B638" s="227">
        <f>SUM(B639:B642)</f>
        <v>27.2</v>
      </c>
      <c r="C638" s="227">
        <f>SUM(C639:C642)</f>
        <v>21</v>
      </c>
      <c r="D638" s="227">
        <f>SUM(D639:D642)</f>
        <v>-15</v>
      </c>
      <c r="E638" s="227">
        <f t="shared" si="9"/>
        <v>33.2</v>
      </c>
      <c r="F638" s="232"/>
    </row>
    <row r="639" s="141" customFormat="1" ht="16" customHeight="1" spans="1:6">
      <c r="A639" s="185" t="s">
        <v>111</v>
      </c>
      <c r="B639" s="230">
        <v>4.2</v>
      </c>
      <c r="C639" s="230"/>
      <c r="D639" s="230"/>
      <c r="E639" s="230">
        <f t="shared" si="9"/>
        <v>4.2</v>
      </c>
      <c r="F639" s="171"/>
    </row>
    <row r="640" s="141" customFormat="1" ht="16" customHeight="1" spans="1:6">
      <c r="A640" s="185" t="s">
        <v>596</v>
      </c>
      <c r="B640" s="230">
        <v>8</v>
      </c>
      <c r="C640" s="230"/>
      <c r="D640" s="230"/>
      <c r="E640" s="230">
        <f t="shared" si="9"/>
        <v>8</v>
      </c>
      <c r="F640" s="171"/>
    </row>
    <row r="641" s="141" customFormat="1" ht="16" customHeight="1" spans="1:6">
      <c r="A641" s="185" t="s">
        <v>597</v>
      </c>
      <c r="B641" s="230">
        <v>15</v>
      </c>
      <c r="C641" s="230"/>
      <c r="D641" s="230">
        <v>-15</v>
      </c>
      <c r="E641" s="230">
        <f t="shared" si="9"/>
        <v>0</v>
      </c>
      <c r="F641" s="252"/>
    </row>
    <row r="642" s="141" customFormat="1" ht="16" customHeight="1" spans="1:6">
      <c r="A642" s="185" t="s">
        <v>598</v>
      </c>
      <c r="B642" s="230"/>
      <c r="C642" s="230">
        <v>21</v>
      </c>
      <c r="D642" s="230"/>
      <c r="E642" s="230">
        <f t="shared" si="9"/>
        <v>21</v>
      </c>
      <c r="F642" s="204"/>
    </row>
    <row r="643" s="141" customFormat="1" ht="16" customHeight="1" spans="1:6">
      <c r="A643" s="249" t="s">
        <v>599</v>
      </c>
      <c r="B643" s="227">
        <f>SUM(B644:B645)</f>
        <v>104.6</v>
      </c>
      <c r="C643" s="227">
        <f>SUM(C644:C645)</f>
        <v>48</v>
      </c>
      <c r="D643" s="227">
        <f>SUM(D644:D645)</f>
        <v>0</v>
      </c>
      <c r="E643" s="227">
        <f t="shared" si="9"/>
        <v>152.6</v>
      </c>
      <c r="F643" s="232"/>
    </row>
    <row r="644" s="141" customFormat="1" ht="16" customHeight="1" spans="1:6">
      <c r="A644" s="185" t="s">
        <v>111</v>
      </c>
      <c r="B644" s="230">
        <v>4.6</v>
      </c>
      <c r="C644" s="230"/>
      <c r="D644" s="230"/>
      <c r="E644" s="230">
        <f t="shared" si="9"/>
        <v>4.6</v>
      </c>
      <c r="F644" s="171"/>
    </row>
    <row r="645" s="141" customFormat="1" ht="16" customHeight="1" spans="1:6">
      <c r="A645" s="185" t="s">
        <v>600</v>
      </c>
      <c r="B645" s="230">
        <v>100</v>
      </c>
      <c r="C645" s="230">
        <v>48</v>
      </c>
      <c r="D645" s="230"/>
      <c r="E645" s="230">
        <f t="shared" si="9"/>
        <v>148</v>
      </c>
      <c r="F645" s="171"/>
    </row>
    <row r="646" s="141" customFormat="1" ht="16" customHeight="1" spans="1:6">
      <c r="A646" s="249" t="s">
        <v>601</v>
      </c>
      <c r="B646" s="227">
        <f>SUM(B647:B648)</f>
        <v>22.5</v>
      </c>
      <c r="C646" s="227">
        <f>SUM(C647:C648)</f>
        <v>0</v>
      </c>
      <c r="D646" s="227">
        <f>SUM(D647:D648)</f>
        <v>0</v>
      </c>
      <c r="E646" s="227">
        <f t="shared" si="9"/>
        <v>22.5</v>
      </c>
      <c r="F646" s="232"/>
    </row>
    <row r="647" s="141" customFormat="1" ht="16" customHeight="1" spans="1:6">
      <c r="A647" s="185" t="s">
        <v>111</v>
      </c>
      <c r="B647" s="230">
        <v>4.5</v>
      </c>
      <c r="C647" s="230"/>
      <c r="D647" s="230"/>
      <c r="E647" s="230">
        <f t="shared" si="9"/>
        <v>4.5</v>
      </c>
      <c r="F647" s="171"/>
    </row>
    <row r="648" s="141" customFormat="1" ht="16" customHeight="1" spans="1:6">
      <c r="A648" s="185" t="s">
        <v>135</v>
      </c>
      <c r="B648" s="274">
        <v>18</v>
      </c>
      <c r="C648" s="274"/>
      <c r="D648" s="274"/>
      <c r="E648" s="274">
        <f t="shared" si="9"/>
        <v>18</v>
      </c>
      <c r="F648" s="204"/>
    </row>
    <row r="649" s="141" customFormat="1" ht="16" customHeight="1" spans="1:6">
      <c r="A649" s="249" t="s">
        <v>602</v>
      </c>
      <c r="B649" s="227">
        <f>SUM(B650:B653)</f>
        <v>102.6</v>
      </c>
      <c r="C649" s="227">
        <f>SUM(C650:C653)</f>
        <v>18</v>
      </c>
      <c r="D649" s="227">
        <f>SUM(D650:D653)</f>
        <v>-1.1</v>
      </c>
      <c r="E649" s="227">
        <f t="shared" ref="E649:E712" si="10">B649+C649+D649</f>
        <v>119.5</v>
      </c>
      <c r="F649" s="232"/>
    </row>
    <row r="650" s="141" customFormat="1" ht="16" customHeight="1" spans="1:6">
      <c r="A650" s="185" t="s">
        <v>111</v>
      </c>
      <c r="B650" s="230">
        <v>4</v>
      </c>
      <c r="C650" s="230"/>
      <c r="D650" s="230"/>
      <c r="E650" s="230">
        <f t="shared" si="10"/>
        <v>4</v>
      </c>
      <c r="F650" s="171"/>
    </row>
    <row r="651" s="141" customFormat="1" ht="16" customHeight="1" spans="1:6">
      <c r="A651" s="185" t="s">
        <v>182</v>
      </c>
      <c r="B651" s="273">
        <v>68.8</v>
      </c>
      <c r="C651" s="273"/>
      <c r="D651" s="273"/>
      <c r="E651" s="273">
        <f t="shared" si="10"/>
        <v>68.8</v>
      </c>
      <c r="F651" s="171"/>
    </row>
    <row r="652" s="141" customFormat="1" ht="16" customHeight="1" spans="1:6">
      <c r="A652" s="185" t="s">
        <v>603</v>
      </c>
      <c r="B652" s="230">
        <v>29.8</v>
      </c>
      <c r="C652" s="230"/>
      <c r="D652" s="230">
        <v>-1.1</v>
      </c>
      <c r="E652" s="230">
        <f t="shared" si="10"/>
        <v>28.7</v>
      </c>
      <c r="F652" s="171"/>
    </row>
    <row r="653" s="141" customFormat="1" ht="16" customHeight="1" spans="1:6">
      <c r="A653" s="185" t="s">
        <v>604</v>
      </c>
      <c r="B653" s="230"/>
      <c r="C653" s="230">
        <v>18</v>
      </c>
      <c r="D653" s="230"/>
      <c r="E653" s="230">
        <f t="shared" si="10"/>
        <v>18</v>
      </c>
      <c r="F653" s="171"/>
    </row>
    <row r="654" s="148" customFormat="1" ht="16" customHeight="1" spans="1:6">
      <c r="A654" s="249" t="s">
        <v>605</v>
      </c>
      <c r="B654" s="227">
        <f>SUM(B655,B661)</f>
        <v>168.2</v>
      </c>
      <c r="C654" s="227">
        <f>SUM(C655,C661)</f>
        <v>23.47</v>
      </c>
      <c r="D654" s="227">
        <f>SUM(D655,D661)</f>
        <v>-0.5</v>
      </c>
      <c r="E654" s="227">
        <f t="shared" si="10"/>
        <v>191.17</v>
      </c>
      <c r="F654" s="232"/>
    </row>
    <row r="655" s="141" customFormat="1" ht="16" customHeight="1" spans="1:6">
      <c r="A655" s="249" t="s">
        <v>606</v>
      </c>
      <c r="B655" s="227">
        <f>SUM(B656:B660)</f>
        <v>81.9</v>
      </c>
      <c r="C655" s="227">
        <f>SUM(C656:C660)</f>
        <v>23.47</v>
      </c>
      <c r="D655" s="227">
        <f>SUM(D656:D660)</f>
        <v>0</v>
      </c>
      <c r="E655" s="227">
        <f t="shared" si="10"/>
        <v>105.37</v>
      </c>
      <c r="F655" s="232"/>
    </row>
    <row r="656" s="141" customFormat="1" ht="16" customHeight="1" spans="1:6">
      <c r="A656" s="185" t="s">
        <v>111</v>
      </c>
      <c r="B656" s="230">
        <v>6.9</v>
      </c>
      <c r="C656" s="230"/>
      <c r="D656" s="230"/>
      <c r="E656" s="230">
        <f t="shared" si="10"/>
        <v>6.9</v>
      </c>
      <c r="F656" s="171"/>
    </row>
    <row r="657" s="141" customFormat="1" ht="16" customHeight="1" spans="1:6">
      <c r="A657" s="186" t="s">
        <v>607</v>
      </c>
      <c r="B657" s="230">
        <v>75</v>
      </c>
      <c r="C657" s="230"/>
      <c r="D657" s="230"/>
      <c r="E657" s="230">
        <f t="shared" si="10"/>
        <v>75</v>
      </c>
      <c r="F657" s="171"/>
    </row>
    <row r="658" s="141" customFormat="1" ht="16" customHeight="1" spans="1:6">
      <c r="A658" s="186" t="s">
        <v>608</v>
      </c>
      <c r="B658" s="230"/>
      <c r="C658" s="230">
        <v>6.6</v>
      </c>
      <c r="D658" s="230"/>
      <c r="E658" s="230">
        <f t="shared" si="10"/>
        <v>6.6</v>
      </c>
      <c r="F658" s="171"/>
    </row>
    <row r="659" s="141" customFormat="1" ht="16" customHeight="1" spans="1:6">
      <c r="A659" s="186" t="s">
        <v>609</v>
      </c>
      <c r="B659" s="230"/>
      <c r="C659" s="230">
        <v>3.87</v>
      </c>
      <c r="D659" s="230"/>
      <c r="E659" s="230">
        <f t="shared" si="10"/>
        <v>3.87</v>
      </c>
      <c r="F659" s="171"/>
    </row>
    <row r="660" s="141" customFormat="1" ht="16" customHeight="1" spans="1:6">
      <c r="A660" s="186" t="s">
        <v>610</v>
      </c>
      <c r="B660" s="230"/>
      <c r="C660" s="230">
        <v>13</v>
      </c>
      <c r="D660" s="230"/>
      <c r="E660" s="230">
        <f t="shared" si="10"/>
        <v>13</v>
      </c>
      <c r="F660" s="171"/>
    </row>
    <row r="661" s="141" customFormat="1" ht="16" customHeight="1" spans="1:6">
      <c r="A661" s="249" t="s">
        <v>611</v>
      </c>
      <c r="B661" s="227">
        <f>SUM(B662:B664)</f>
        <v>86.3</v>
      </c>
      <c r="C661" s="227">
        <f>SUM(C662:C664)</f>
        <v>0</v>
      </c>
      <c r="D661" s="227">
        <f>SUM(D662:D664)</f>
        <v>-0.5</v>
      </c>
      <c r="E661" s="227">
        <f t="shared" si="10"/>
        <v>85.8</v>
      </c>
      <c r="F661" s="232"/>
    </row>
    <row r="662" s="141" customFormat="1" ht="16" customHeight="1" spans="1:6">
      <c r="A662" s="185" t="s">
        <v>111</v>
      </c>
      <c r="B662" s="230">
        <v>4.8</v>
      </c>
      <c r="C662" s="230"/>
      <c r="D662" s="230"/>
      <c r="E662" s="230">
        <f t="shared" si="10"/>
        <v>4.8</v>
      </c>
      <c r="F662" s="171"/>
    </row>
    <row r="663" s="141" customFormat="1" ht="16" customHeight="1" spans="1:6">
      <c r="A663" s="192" t="s">
        <v>612</v>
      </c>
      <c r="B663" s="230">
        <v>58.3</v>
      </c>
      <c r="C663" s="230"/>
      <c r="D663" s="230">
        <v>-0.3</v>
      </c>
      <c r="E663" s="230">
        <f t="shared" si="10"/>
        <v>58</v>
      </c>
      <c r="F663" s="171"/>
    </row>
    <row r="664" s="141" customFormat="1" ht="16" customHeight="1" spans="1:6">
      <c r="A664" s="186" t="s">
        <v>613</v>
      </c>
      <c r="B664" s="230">
        <v>23.2</v>
      </c>
      <c r="C664" s="230"/>
      <c r="D664" s="230">
        <v>-0.2</v>
      </c>
      <c r="E664" s="230">
        <f t="shared" si="10"/>
        <v>23</v>
      </c>
      <c r="F664" s="171"/>
    </row>
    <row r="665" s="141" customFormat="1" ht="16" customHeight="1" spans="1:6">
      <c r="A665" s="249" t="s">
        <v>614</v>
      </c>
      <c r="B665" s="227">
        <f>SUM(B666:B666)</f>
        <v>15</v>
      </c>
      <c r="C665" s="227">
        <f>SUM(C666:C666)</f>
        <v>0</v>
      </c>
      <c r="D665" s="227">
        <f>SUM(D666:D666)</f>
        <v>0</v>
      </c>
      <c r="E665" s="227">
        <f t="shared" si="10"/>
        <v>15</v>
      </c>
      <c r="F665" s="232"/>
    </row>
    <row r="666" s="141" customFormat="1" ht="16" customHeight="1" spans="1:6">
      <c r="A666" s="186" t="s">
        <v>135</v>
      </c>
      <c r="B666" s="230">
        <v>15</v>
      </c>
      <c r="C666" s="230"/>
      <c r="D666" s="230"/>
      <c r="E666" s="230">
        <f t="shared" si="10"/>
        <v>15</v>
      </c>
      <c r="F666" s="171"/>
    </row>
    <row r="667" s="72" customFormat="1" ht="16" customHeight="1" spans="1:6">
      <c r="A667" s="242" t="s">
        <v>615</v>
      </c>
      <c r="B667" s="196">
        <f>SUM(B668,B704,B707,B710)</f>
        <v>1343.936</v>
      </c>
      <c r="C667" s="196">
        <f>SUM(C668,C704,C707,C710)</f>
        <v>30.23</v>
      </c>
      <c r="D667" s="196">
        <f>SUM(D668,D704,D707,D710)</f>
        <v>-206.968</v>
      </c>
      <c r="E667" s="196">
        <f t="shared" si="10"/>
        <v>1167.198</v>
      </c>
      <c r="F667" s="179"/>
    </row>
    <row r="668" s="72" customFormat="1" ht="16" customHeight="1" spans="1:6">
      <c r="A668" s="275" t="s">
        <v>616</v>
      </c>
      <c r="B668" s="215">
        <f>SUM(B669,B687,B692,B696,B699,B702,B686,B690:B691)</f>
        <v>1072.156</v>
      </c>
      <c r="C668" s="215">
        <f>SUM(C669,C687,C692,C696,C699,C702,C686,C690:C691)</f>
        <v>23.23</v>
      </c>
      <c r="D668" s="215">
        <f>SUM(D669,D687,D692,D696,D699,D702,D686,D690:D691)</f>
        <v>-196.768</v>
      </c>
      <c r="E668" s="215">
        <f t="shared" si="10"/>
        <v>898.618</v>
      </c>
      <c r="F668" s="216"/>
    </row>
    <row r="669" s="72" customFormat="1" ht="16" customHeight="1" spans="1:6">
      <c r="A669" s="275" t="s">
        <v>617</v>
      </c>
      <c r="B669" s="215">
        <f>SUM(B670:B685)</f>
        <v>813.636</v>
      </c>
      <c r="C669" s="215">
        <f>SUM(C670:C685)</f>
        <v>21.23</v>
      </c>
      <c r="D669" s="215">
        <f>SUM(D670:D685)</f>
        <v>-196.768</v>
      </c>
      <c r="E669" s="215">
        <f t="shared" si="10"/>
        <v>638.098</v>
      </c>
      <c r="F669" s="216"/>
    </row>
    <row r="670" s="72" customFormat="1" ht="16" customHeight="1" spans="1:6">
      <c r="A670" s="217" t="s">
        <v>111</v>
      </c>
      <c r="B670" s="276">
        <v>6.2</v>
      </c>
      <c r="C670" s="276"/>
      <c r="D670" s="276"/>
      <c r="E670" s="276">
        <f t="shared" si="10"/>
        <v>6.2</v>
      </c>
      <c r="F670" s="171"/>
    </row>
    <row r="671" s="72" customFormat="1" ht="16" customHeight="1" spans="1:6">
      <c r="A671" s="217" t="s">
        <v>618</v>
      </c>
      <c r="B671" s="276">
        <v>10</v>
      </c>
      <c r="C671" s="276"/>
      <c r="D671" s="276"/>
      <c r="E671" s="276">
        <f t="shared" si="10"/>
        <v>10</v>
      </c>
      <c r="F671" s="171"/>
    </row>
    <row r="672" s="72" customFormat="1" ht="16" customHeight="1" spans="1:6">
      <c r="A672" s="217" t="s">
        <v>619</v>
      </c>
      <c r="B672" s="218">
        <v>10</v>
      </c>
      <c r="C672" s="218"/>
      <c r="D672" s="218"/>
      <c r="E672" s="218">
        <f t="shared" si="10"/>
        <v>10</v>
      </c>
      <c r="F672" s="171"/>
    </row>
    <row r="673" s="72" customFormat="1" ht="16" customHeight="1" spans="1:6">
      <c r="A673" s="217" t="s">
        <v>620</v>
      </c>
      <c r="B673" s="218">
        <v>10</v>
      </c>
      <c r="C673" s="218"/>
      <c r="D673" s="218"/>
      <c r="E673" s="218">
        <f t="shared" si="10"/>
        <v>10</v>
      </c>
      <c r="F673" s="171"/>
    </row>
    <row r="674" s="72" customFormat="1" ht="16" customHeight="1" spans="1:6">
      <c r="A674" s="217" t="s">
        <v>621</v>
      </c>
      <c r="B674" s="218">
        <v>65</v>
      </c>
      <c r="C674" s="218"/>
      <c r="D674" s="218">
        <v>-3</v>
      </c>
      <c r="E674" s="218">
        <f t="shared" si="10"/>
        <v>62</v>
      </c>
      <c r="F674" s="171"/>
    </row>
    <row r="675" s="72" customFormat="1" ht="16" customHeight="1" spans="1:6">
      <c r="A675" s="217" t="s">
        <v>622</v>
      </c>
      <c r="B675" s="218">
        <v>65</v>
      </c>
      <c r="C675" s="218"/>
      <c r="D675" s="218">
        <v>-3</v>
      </c>
      <c r="E675" s="218">
        <f t="shared" si="10"/>
        <v>62</v>
      </c>
      <c r="F675" s="171"/>
    </row>
    <row r="676" s="72" customFormat="1" ht="16" customHeight="1" spans="1:6">
      <c r="A676" s="217" t="s">
        <v>623</v>
      </c>
      <c r="B676" s="218">
        <v>6.318</v>
      </c>
      <c r="C676" s="218"/>
      <c r="D676" s="218"/>
      <c r="E676" s="218">
        <f t="shared" si="10"/>
        <v>6.318</v>
      </c>
      <c r="F676" s="171"/>
    </row>
    <row r="677" s="72" customFormat="1" ht="18" customHeight="1" spans="1:6">
      <c r="A677" s="241" t="s">
        <v>624</v>
      </c>
      <c r="B677" s="218">
        <v>20</v>
      </c>
      <c r="C677" s="218"/>
      <c r="D677" s="218">
        <v>-20</v>
      </c>
      <c r="E677" s="218">
        <f t="shared" si="10"/>
        <v>0</v>
      </c>
      <c r="F677" s="171"/>
    </row>
    <row r="678" s="72" customFormat="1" ht="20" customHeight="1" spans="1:6">
      <c r="A678" s="220" t="s">
        <v>625</v>
      </c>
      <c r="B678" s="218">
        <v>530.118</v>
      </c>
      <c r="C678" s="218"/>
      <c r="D678" s="218">
        <v>-169.348</v>
      </c>
      <c r="E678" s="218">
        <f t="shared" si="10"/>
        <v>360.77</v>
      </c>
      <c r="F678" s="170"/>
    </row>
    <row r="679" s="72" customFormat="1" ht="16" customHeight="1" spans="1:6">
      <c r="A679" s="217" t="s">
        <v>626</v>
      </c>
      <c r="B679" s="218">
        <v>45</v>
      </c>
      <c r="C679" s="218"/>
      <c r="D679" s="218">
        <v>-1.42</v>
      </c>
      <c r="E679" s="218">
        <f t="shared" si="10"/>
        <v>43.58</v>
      </c>
      <c r="F679" s="171"/>
    </row>
    <row r="680" s="72" customFormat="1" ht="16" customHeight="1" spans="1:6">
      <c r="A680" s="217" t="s">
        <v>627</v>
      </c>
      <c r="B680" s="218">
        <v>10</v>
      </c>
      <c r="C680" s="218"/>
      <c r="D680" s="218"/>
      <c r="E680" s="218">
        <f t="shared" si="10"/>
        <v>10</v>
      </c>
      <c r="F680" s="171"/>
    </row>
    <row r="681" s="72" customFormat="1" ht="16" customHeight="1" spans="1:6">
      <c r="A681" s="217" t="s">
        <v>628</v>
      </c>
      <c r="B681" s="218">
        <v>36</v>
      </c>
      <c r="C681" s="218"/>
      <c r="D681" s="218"/>
      <c r="E681" s="218">
        <f t="shared" si="10"/>
        <v>36</v>
      </c>
      <c r="F681" s="171"/>
    </row>
    <row r="682" s="72" customFormat="1" ht="16" customHeight="1" spans="1:6">
      <c r="A682" s="217" t="s">
        <v>629</v>
      </c>
      <c r="B682" s="218"/>
      <c r="C682" s="218">
        <v>5</v>
      </c>
      <c r="D682" s="218"/>
      <c r="E682" s="218">
        <f t="shared" si="10"/>
        <v>5</v>
      </c>
      <c r="F682" s="171"/>
    </row>
    <row r="683" s="72" customFormat="1" ht="16" customHeight="1" spans="1:6">
      <c r="A683" s="217" t="s">
        <v>630</v>
      </c>
      <c r="B683" s="218"/>
      <c r="C683" s="218">
        <v>8</v>
      </c>
      <c r="D683" s="218"/>
      <c r="E683" s="218">
        <f t="shared" si="10"/>
        <v>8</v>
      </c>
      <c r="F683" s="171"/>
    </row>
    <row r="684" s="72" customFormat="1" ht="16" customHeight="1" spans="1:6">
      <c r="A684" s="217" t="s">
        <v>631</v>
      </c>
      <c r="B684" s="218"/>
      <c r="C684" s="218">
        <v>6.23</v>
      </c>
      <c r="D684" s="218"/>
      <c r="E684" s="218">
        <f t="shared" si="10"/>
        <v>6.23</v>
      </c>
      <c r="F684" s="171"/>
    </row>
    <row r="685" s="72" customFormat="1" ht="16" customHeight="1" spans="1:6">
      <c r="A685" s="217" t="s">
        <v>632</v>
      </c>
      <c r="B685" s="218"/>
      <c r="C685" s="218">
        <v>2</v>
      </c>
      <c r="D685" s="218"/>
      <c r="E685" s="218">
        <f t="shared" si="10"/>
        <v>2</v>
      </c>
      <c r="F685" s="171"/>
    </row>
    <row r="686" s="72" customFormat="1" ht="16" customHeight="1" spans="1:6">
      <c r="A686" s="275" t="s">
        <v>633</v>
      </c>
      <c r="B686" s="218">
        <v>2</v>
      </c>
      <c r="C686" s="218"/>
      <c r="D686" s="218"/>
      <c r="E686" s="218">
        <f t="shared" si="10"/>
        <v>2</v>
      </c>
      <c r="F686" s="171"/>
    </row>
    <row r="687" s="72" customFormat="1" ht="16" customHeight="1" spans="1:6">
      <c r="A687" s="275" t="s">
        <v>634</v>
      </c>
      <c r="B687" s="215">
        <f>SUM(B688:B689)</f>
        <v>7</v>
      </c>
      <c r="C687" s="215">
        <f>SUM(C688:C689)</f>
        <v>0</v>
      </c>
      <c r="D687" s="215">
        <f>SUM(D688:D689)</f>
        <v>0</v>
      </c>
      <c r="E687" s="215">
        <f t="shared" si="10"/>
        <v>7</v>
      </c>
      <c r="F687" s="216"/>
    </row>
    <row r="688" s="72" customFormat="1" ht="16" customHeight="1" spans="1:6">
      <c r="A688" s="217" t="s">
        <v>111</v>
      </c>
      <c r="B688" s="218">
        <v>2</v>
      </c>
      <c r="C688" s="218"/>
      <c r="D688" s="218"/>
      <c r="E688" s="218">
        <f t="shared" si="10"/>
        <v>2</v>
      </c>
      <c r="F688" s="171"/>
    </row>
    <row r="689" s="72" customFormat="1" ht="16" customHeight="1" spans="1:6">
      <c r="A689" s="217" t="s">
        <v>635</v>
      </c>
      <c r="B689" s="218">
        <v>5</v>
      </c>
      <c r="C689" s="218"/>
      <c r="D689" s="218"/>
      <c r="E689" s="218">
        <f t="shared" si="10"/>
        <v>5</v>
      </c>
      <c r="F689" s="171"/>
    </row>
    <row r="690" s="72" customFormat="1" ht="16" customHeight="1" spans="1:6">
      <c r="A690" s="275" t="s">
        <v>636</v>
      </c>
      <c r="B690" s="218">
        <v>3.7</v>
      </c>
      <c r="C690" s="218"/>
      <c r="D690" s="218"/>
      <c r="E690" s="218">
        <f t="shared" si="10"/>
        <v>3.7</v>
      </c>
      <c r="F690" s="171"/>
    </row>
    <row r="691" s="72" customFormat="1" ht="16" customHeight="1" spans="1:6">
      <c r="A691" s="275" t="s">
        <v>637</v>
      </c>
      <c r="B691" s="218">
        <v>2</v>
      </c>
      <c r="C691" s="218"/>
      <c r="D691" s="218"/>
      <c r="E691" s="218">
        <f t="shared" si="10"/>
        <v>2</v>
      </c>
      <c r="F691" s="171"/>
    </row>
    <row r="692" s="72" customFormat="1" ht="16" customHeight="1" spans="1:6">
      <c r="A692" s="275" t="s">
        <v>638</v>
      </c>
      <c r="B692" s="215">
        <f>SUM(B693:B695)</f>
        <v>35.82</v>
      </c>
      <c r="C692" s="215">
        <f>SUM(C693:C695)</f>
        <v>0</v>
      </c>
      <c r="D692" s="215">
        <f>SUM(D693:D695)</f>
        <v>0</v>
      </c>
      <c r="E692" s="215">
        <f t="shared" si="10"/>
        <v>35.82</v>
      </c>
      <c r="F692" s="216"/>
    </row>
    <row r="693" s="72" customFormat="1" ht="16" customHeight="1" spans="1:6">
      <c r="A693" s="217" t="s">
        <v>111</v>
      </c>
      <c r="B693" s="218">
        <v>4.6</v>
      </c>
      <c r="C693" s="218"/>
      <c r="D693" s="218"/>
      <c r="E693" s="218">
        <f t="shared" si="10"/>
        <v>4.6</v>
      </c>
      <c r="F693" s="171"/>
    </row>
    <row r="694" s="72" customFormat="1" ht="16" customHeight="1" spans="1:6">
      <c r="A694" s="217" t="s">
        <v>639</v>
      </c>
      <c r="B694" s="218">
        <v>11.22</v>
      </c>
      <c r="C694" s="218"/>
      <c r="D694" s="218"/>
      <c r="E694" s="218">
        <f t="shared" si="10"/>
        <v>11.22</v>
      </c>
      <c r="F694" s="171"/>
    </row>
    <row r="695" s="72" customFormat="1" ht="16" customHeight="1" spans="1:6">
      <c r="A695" s="217" t="s">
        <v>640</v>
      </c>
      <c r="B695" s="218">
        <v>20</v>
      </c>
      <c r="C695" s="218"/>
      <c r="D695" s="218"/>
      <c r="E695" s="218">
        <f t="shared" si="10"/>
        <v>20</v>
      </c>
      <c r="F695" s="171"/>
    </row>
    <row r="696" s="72" customFormat="1" ht="16" customHeight="1" spans="1:6">
      <c r="A696" s="275" t="s">
        <v>641</v>
      </c>
      <c r="B696" s="215">
        <f>SUM(B697:B698)</f>
        <v>4</v>
      </c>
      <c r="C696" s="215">
        <f>SUM(C697:C698)</f>
        <v>2</v>
      </c>
      <c r="D696" s="215">
        <f>SUM(D697:D698)</f>
        <v>0</v>
      </c>
      <c r="E696" s="215">
        <f t="shared" si="10"/>
        <v>6</v>
      </c>
      <c r="F696" s="216"/>
    </row>
    <row r="697" s="72" customFormat="1" ht="16" customHeight="1" spans="1:6">
      <c r="A697" s="217" t="s">
        <v>111</v>
      </c>
      <c r="B697" s="218">
        <v>4</v>
      </c>
      <c r="C697" s="218"/>
      <c r="D697" s="218"/>
      <c r="E697" s="218">
        <f t="shared" si="10"/>
        <v>4</v>
      </c>
      <c r="F697" s="171"/>
    </row>
    <row r="698" s="72" customFormat="1" ht="16" customHeight="1" spans="1:6">
      <c r="A698" s="217" t="s">
        <v>642</v>
      </c>
      <c r="B698" s="218"/>
      <c r="C698" s="218">
        <v>2</v>
      </c>
      <c r="D698" s="218"/>
      <c r="E698" s="218">
        <f t="shared" si="10"/>
        <v>2</v>
      </c>
      <c r="F698" s="171"/>
    </row>
    <row r="699" s="72" customFormat="1" ht="16" customHeight="1" spans="1:6">
      <c r="A699" s="275" t="s">
        <v>643</v>
      </c>
      <c r="B699" s="215">
        <f>SUM(B700:B701)</f>
        <v>202</v>
      </c>
      <c r="C699" s="215">
        <f>SUM(C700:C701)</f>
        <v>0</v>
      </c>
      <c r="D699" s="215">
        <f>SUM(D700:D701)</f>
        <v>0</v>
      </c>
      <c r="E699" s="215">
        <f t="shared" si="10"/>
        <v>202</v>
      </c>
      <c r="F699" s="216"/>
    </row>
    <row r="700" s="72" customFormat="1" ht="16" customHeight="1" spans="1:6">
      <c r="A700" s="217" t="s">
        <v>111</v>
      </c>
      <c r="B700" s="218">
        <v>2</v>
      </c>
      <c r="C700" s="218"/>
      <c r="D700" s="218"/>
      <c r="E700" s="218">
        <f t="shared" si="10"/>
        <v>2</v>
      </c>
      <c r="F700" s="171"/>
    </row>
    <row r="701" s="72" customFormat="1" ht="16" customHeight="1" spans="1:6">
      <c r="A701" s="217" t="s">
        <v>135</v>
      </c>
      <c r="B701" s="218">
        <v>200</v>
      </c>
      <c r="C701" s="218"/>
      <c r="D701" s="218"/>
      <c r="E701" s="218">
        <f t="shared" si="10"/>
        <v>200</v>
      </c>
      <c r="F701" s="171"/>
    </row>
    <row r="702" s="72" customFormat="1" ht="16" customHeight="1" spans="1:6">
      <c r="A702" s="275" t="s">
        <v>644</v>
      </c>
      <c r="B702" s="215">
        <f>SUM(B703:B703)</f>
        <v>2</v>
      </c>
      <c r="C702" s="215">
        <f>SUM(C703:C703)</f>
        <v>0</v>
      </c>
      <c r="D702" s="215">
        <f>SUM(D703:D703)</f>
        <v>0</v>
      </c>
      <c r="E702" s="215">
        <f t="shared" si="10"/>
        <v>2</v>
      </c>
      <c r="F702" s="216"/>
    </row>
    <row r="703" s="72" customFormat="1" ht="16" customHeight="1" spans="1:6">
      <c r="A703" s="217" t="s">
        <v>111</v>
      </c>
      <c r="B703" s="218">
        <v>2</v>
      </c>
      <c r="C703" s="218"/>
      <c r="D703" s="218"/>
      <c r="E703" s="218">
        <f t="shared" si="10"/>
        <v>2</v>
      </c>
      <c r="F703" s="171"/>
    </row>
    <row r="704" s="72" customFormat="1" ht="16" customHeight="1" spans="1:6">
      <c r="A704" s="275" t="s">
        <v>645</v>
      </c>
      <c r="B704" s="215">
        <f>SUM(B705:B706)</f>
        <v>20.5</v>
      </c>
      <c r="C704" s="215">
        <f>SUM(C705:C706)</f>
        <v>0</v>
      </c>
      <c r="D704" s="215">
        <f>SUM(D705:D706)</f>
        <v>0</v>
      </c>
      <c r="E704" s="215">
        <f t="shared" si="10"/>
        <v>20.5</v>
      </c>
      <c r="F704" s="216"/>
    </row>
    <row r="705" s="72" customFormat="1" ht="16" customHeight="1" spans="1:6">
      <c r="A705" s="217" t="s">
        <v>111</v>
      </c>
      <c r="B705" s="218">
        <v>9.3</v>
      </c>
      <c r="C705" s="218"/>
      <c r="D705" s="218"/>
      <c r="E705" s="218">
        <f t="shared" si="10"/>
        <v>9.3</v>
      </c>
      <c r="F705" s="171"/>
    </row>
    <row r="706" s="72" customFormat="1" ht="16" customHeight="1" spans="1:6">
      <c r="A706" s="217" t="s">
        <v>498</v>
      </c>
      <c r="B706" s="218">
        <v>11.2</v>
      </c>
      <c r="C706" s="218"/>
      <c r="D706" s="218"/>
      <c r="E706" s="218">
        <f t="shared" si="10"/>
        <v>11.2</v>
      </c>
      <c r="F706" s="171"/>
    </row>
    <row r="707" s="72" customFormat="1" ht="16" customHeight="1" spans="1:6">
      <c r="A707" s="275" t="s">
        <v>646</v>
      </c>
      <c r="B707" s="215">
        <f>SUM(B708:B709)</f>
        <v>34.7</v>
      </c>
      <c r="C707" s="215">
        <f>SUM(C708:C709)</f>
        <v>0</v>
      </c>
      <c r="D707" s="215">
        <f>SUM(D708:D709)</f>
        <v>0</v>
      </c>
      <c r="E707" s="215">
        <f t="shared" si="10"/>
        <v>34.7</v>
      </c>
      <c r="F707" s="216"/>
    </row>
    <row r="708" s="72" customFormat="1" ht="16" customHeight="1" spans="1:6">
      <c r="A708" s="217" t="s">
        <v>111</v>
      </c>
      <c r="B708" s="218">
        <v>4.7</v>
      </c>
      <c r="C708" s="218"/>
      <c r="D708" s="218"/>
      <c r="E708" s="218">
        <f t="shared" si="10"/>
        <v>4.7</v>
      </c>
      <c r="F708" s="171"/>
    </row>
    <row r="709" s="72" customFormat="1" ht="16" customHeight="1" spans="1:6">
      <c r="A709" s="217" t="s">
        <v>647</v>
      </c>
      <c r="B709" s="277">
        <v>30</v>
      </c>
      <c r="C709" s="277"/>
      <c r="D709" s="277"/>
      <c r="E709" s="277">
        <f t="shared" si="10"/>
        <v>30</v>
      </c>
      <c r="F709" s="204"/>
    </row>
    <row r="710" s="72" customFormat="1" ht="16" customHeight="1" spans="1:6">
      <c r="A710" s="275" t="s">
        <v>648</v>
      </c>
      <c r="B710" s="278">
        <f>SUM(B711,B720,B722)</f>
        <v>216.58</v>
      </c>
      <c r="C710" s="278">
        <f>SUM(C711,C720,C722)</f>
        <v>7</v>
      </c>
      <c r="D710" s="278">
        <f>SUM(D711,D720,D722)</f>
        <v>-10.2</v>
      </c>
      <c r="E710" s="278">
        <f t="shared" si="10"/>
        <v>213.38</v>
      </c>
      <c r="F710" s="279"/>
    </row>
    <row r="711" s="72" customFormat="1" ht="16" customHeight="1" spans="1:16371">
      <c r="A711" s="275" t="s">
        <v>649</v>
      </c>
      <c r="B711" s="215">
        <f>SUM(B712:B719)</f>
        <v>187.38</v>
      </c>
      <c r="C711" s="215">
        <f>SUM(C712:C719)</f>
        <v>7</v>
      </c>
      <c r="D711" s="215">
        <f>SUM(D712:D719)</f>
        <v>-10.2</v>
      </c>
      <c r="E711" s="215">
        <f t="shared" si="10"/>
        <v>184.18</v>
      </c>
      <c r="F711" s="279"/>
      <c r="G711" s="280"/>
      <c r="H711" s="280"/>
      <c r="I711" s="280"/>
      <c r="J711" s="280"/>
      <c r="K711" s="280"/>
      <c r="L711" s="280"/>
      <c r="M711" s="280"/>
      <c r="N711" s="280"/>
      <c r="O711" s="280"/>
      <c r="P711" s="280"/>
      <c r="Q711" s="280"/>
      <c r="R711" s="280"/>
      <c r="S711" s="280"/>
      <c r="T711" s="280"/>
      <c r="U711" s="280"/>
      <c r="V711" s="280"/>
      <c r="W711" s="280"/>
      <c r="X711" s="280"/>
      <c r="Y711" s="280"/>
      <c r="Z711" s="280"/>
      <c r="AA711" s="280"/>
      <c r="AB711" s="280"/>
      <c r="AC711" s="280"/>
      <c r="AD711" s="280"/>
      <c r="AE711" s="280"/>
      <c r="AF711" s="280"/>
      <c r="AG711" s="280"/>
      <c r="AH711" s="280"/>
      <c r="AI711" s="280"/>
      <c r="AJ711" s="280"/>
      <c r="AK711" s="280"/>
      <c r="AL711" s="280"/>
      <c r="AM711" s="280"/>
      <c r="AN711" s="280"/>
      <c r="AO711" s="280"/>
      <c r="AP711" s="280"/>
      <c r="AQ711" s="280"/>
      <c r="AR711" s="280"/>
      <c r="AS711" s="280"/>
      <c r="AT711" s="280"/>
      <c r="AU711" s="280"/>
      <c r="AV711" s="280"/>
      <c r="AW711" s="280"/>
      <c r="AX711" s="280"/>
      <c r="AY711" s="280"/>
      <c r="AZ711" s="280"/>
      <c r="BA711" s="280"/>
      <c r="BB711" s="280"/>
      <c r="BC711" s="280"/>
      <c r="BD711" s="280"/>
      <c r="BE711" s="280"/>
      <c r="BF711" s="280"/>
      <c r="BG711" s="280"/>
      <c r="BH711" s="280"/>
      <c r="BI711" s="280"/>
      <c r="BJ711" s="280"/>
      <c r="BK711" s="280"/>
      <c r="BL711" s="280"/>
      <c r="BM711" s="280"/>
      <c r="BN711" s="280"/>
      <c r="BO711" s="280"/>
      <c r="BP711" s="280"/>
      <c r="BQ711" s="280"/>
      <c r="BR711" s="280"/>
      <c r="BS711" s="280"/>
      <c r="BT711" s="280"/>
      <c r="BU711" s="280"/>
      <c r="BV711" s="280"/>
      <c r="BW711" s="280"/>
      <c r="BX711" s="280"/>
      <c r="BY711" s="280"/>
      <c r="BZ711" s="280"/>
      <c r="CA711" s="280"/>
      <c r="CB711" s="280"/>
      <c r="CC711" s="280"/>
      <c r="CD711" s="280"/>
      <c r="CE711" s="280"/>
      <c r="CF711" s="280"/>
      <c r="CG711" s="280"/>
      <c r="CH711" s="280"/>
      <c r="CI711" s="280"/>
      <c r="CJ711" s="280"/>
      <c r="CK711" s="280"/>
      <c r="CL711" s="280"/>
      <c r="CM711" s="280"/>
      <c r="CN711" s="280"/>
      <c r="CO711" s="280"/>
      <c r="CP711" s="280"/>
      <c r="CQ711" s="280"/>
      <c r="CR711" s="280"/>
      <c r="CS711" s="280"/>
      <c r="CT711" s="280"/>
      <c r="CU711" s="280"/>
      <c r="CV711" s="280"/>
      <c r="CW711" s="280"/>
      <c r="CX711" s="280"/>
      <c r="CY711" s="280"/>
      <c r="CZ711" s="280"/>
      <c r="DA711" s="280"/>
      <c r="DB711" s="280"/>
      <c r="DC711" s="280"/>
      <c r="DD711" s="280"/>
      <c r="DE711" s="280"/>
      <c r="DF711" s="280"/>
      <c r="DG711" s="280"/>
      <c r="DH711" s="280"/>
      <c r="DI711" s="280"/>
      <c r="DJ711" s="280"/>
      <c r="DK711" s="280"/>
      <c r="DL711" s="280"/>
      <c r="DM711" s="280"/>
      <c r="DN711" s="280"/>
      <c r="DO711" s="280"/>
      <c r="DP711" s="280"/>
      <c r="DQ711" s="280"/>
      <c r="DR711" s="280"/>
      <c r="DS711" s="280"/>
      <c r="DT711" s="280"/>
      <c r="DU711" s="280"/>
      <c r="DV711" s="280"/>
      <c r="DW711" s="280"/>
      <c r="DX711" s="280"/>
      <c r="DY711" s="280"/>
      <c r="DZ711" s="280"/>
      <c r="EA711" s="280"/>
      <c r="EB711" s="280"/>
      <c r="EC711" s="280"/>
      <c r="ED711" s="280"/>
      <c r="EE711" s="280"/>
      <c r="EF711" s="280"/>
      <c r="EG711" s="280"/>
      <c r="EH711" s="280"/>
      <c r="EI711" s="280"/>
      <c r="EJ711" s="280"/>
      <c r="EK711" s="280"/>
      <c r="EL711" s="280"/>
      <c r="EM711" s="280"/>
      <c r="EN711" s="280"/>
      <c r="EO711" s="280"/>
      <c r="EP711" s="280"/>
      <c r="EQ711" s="280"/>
      <c r="ER711" s="280"/>
      <c r="ES711" s="280"/>
      <c r="ET711" s="280"/>
      <c r="EU711" s="280"/>
      <c r="EV711" s="280"/>
      <c r="EW711" s="280"/>
      <c r="EX711" s="280"/>
      <c r="EY711" s="280"/>
      <c r="EZ711" s="280"/>
      <c r="FA711" s="280"/>
      <c r="FB711" s="280"/>
      <c r="FC711" s="280"/>
      <c r="FD711" s="280"/>
      <c r="FE711" s="280"/>
      <c r="FF711" s="280"/>
      <c r="FG711" s="280"/>
      <c r="FH711" s="280"/>
      <c r="FI711" s="280"/>
      <c r="FJ711" s="280"/>
      <c r="FK711" s="280"/>
      <c r="FL711" s="280"/>
      <c r="FM711" s="280"/>
      <c r="FN711" s="280"/>
      <c r="FO711" s="280"/>
      <c r="FP711" s="280"/>
      <c r="FQ711" s="280"/>
      <c r="FR711" s="280"/>
      <c r="FS711" s="280"/>
      <c r="FT711" s="280"/>
      <c r="FU711" s="280"/>
      <c r="FV711" s="280"/>
      <c r="FW711" s="280"/>
      <c r="FX711" s="280"/>
      <c r="FY711" s="280"/>
      <c r="FZ711" s="280"/>
      <c r="GA711" s="280"/>
      <c r="GB711" s="280"/>
      <c r="GC711" s="280"/>
      <c r="GD711" s="280"/>
      <c r="GE711" s="280"/>
      <c r="GF711" s="280"/>
      <c r="GG711" s="280"/>
      <c r="GH711" s="280"/>
      <c r="GI711" s="280"/>
      <c r="GJ711" s="280"/>
      <c r="GK711" s="280"/>
      <c r="GL711" s="280"/>
      <c r="GM711" s="280"/>
      <c r="GN711" s="280"/>
      <c r="GO711" s="280"/>
      <c r="GP711" s="280"/>
      <c r="GQ711" s="280"/>
      <c r="GR711" s="280"/>
      <c r="GS711" s="280"/>
      <c r="GT711" s="280"/>
      <c r="GU711" s="280"/>
      <c r="GV711" s="280"/>
      <c r="GW711" s="280"/>
      <c r="GX711" s="280"/>
      <c r="GY711" s="280"/>
      <c r="GZ711" s="280"/>
      <c r="HA711" s="280"/>
      <c r="HB711" s="280"/>
      <c r="HC711" s="280"/>
      <c r="HD711" s="280"/>
      <c r="HE711" s="280"/>
      <c r="HF711" s="280"/>
      <c r="HG711" s="280"/>
      <c r="HH711" s="280"/>
      <c r="HI711" s="280"/>
      <c r="HJ711" s="280"/>
      <c r="HK711" s="280"/>
      <c r="HL711" s="280"/>
      <c r="HM711" s="280"/>
      <c r="HN711" s="280"/>
      <c r="HO711" s="280"/>
      <c r="HP711" s="280"/>
      <c r="HQ711" s="280"/>
      <c r="HR711" s="280"/>
      <c r="HS711" s="280"/>
      <c r="HT711" s="280"/>
      <c r="HU711" s="280"/>
      <c r="HV711" s="280"/>
      <c r="HW711" s="280"/>
      <c r="HX711" s="280"/>
      <c r="HY711" s="280"/>
      <c r="HZ711" s="280"/>
      <c r="IA711" s="280"/>
      <c r="IB711" s="280"/>
      <c r="IC711" s="280"/>
      <c r="ID711" s="280"/>
      <c r="IE711" s="280"/>
      <c r="IF711" s="280"/>
      <c r="IG711" s="280"/>
      <c r="IH711" s="280"/>
      <c r="II711" s="280"/>
      <c r="IJ711" s="280"/>
      <c r="IK711" s="280"/>
      <c r="IL711" s="280"/>
      <c r="IM711" s="280"/>
      <c r="IN711" s="280"/>
      <c r="IO711" s="280"/>
      <c r="IP711" s="280"/>
      <c r="IQ711" s="280"/>
      <c r="IR711" s="280"/>
      <c r="IS711" s="280"/>
      <c r="IT711" s="280"/>
      <c r="IU711" s="280"/>
      <c r="IV711" s="280"/>
      <c r="IW711" s="280"/>
      <c r="IX711" s="280"/>
      <c r="IY711" s="280"/>
      <c r="IZ711" s="280"/>
      <c r="JA711" s="280"/>
      <c r="JB711" s="280"/>
      <c r="JC711" s="280"/>
      <c r="JD711" s="280"/>
      <c r="JE711" s="280"/>
      <c r="JF711" s="280"/>
      <c r="JG711" s="280"/>
      <c r="JH711" s="280"/>
      <c r="JI711" s="280"/>
      <c r="JJ711" s="280"/>
      <c r="JK711" s="280"/>
      <c r="JL711" s="280"/>
      <c r="JM711" s="280"/>
      <c r="JN711" s="280"/>
      <c r="JO711" s="280"/>
      <c r="JP711" s="280"/>
      <c r="JQ711" s="280"/>
      <c r="JR711" s="280"/>
      <c r="JS711" s="280"/>
      <c r="JT711" s="280"/>
      <c r="JU711" s="280"/>
      <c r="JV711" s="280"/>
      <c r="JW711" s="280"/>
      <c r="JX711" s="280"/>
      <c r="JY711" s="280"/>
      <c r="JZ711" s="280"/>
      <c r="KA711" s="280"/>
      <c r="KB711" s="280"/>
      <c r="KC711" s="280"/>
      <c r="KD711" s="280"/>
      <c r="KE711" s="280"/>
      <c r="KF711" s="280"/>
      <c r="KG711" s="280"/>
      <c r="KH711" s="280"/>
      <c r="KI711" s="280"/>
      <c r="KJ711" s="280"/>
      <c r="KK711" s="280"/>
      <c r="KL711" s="280"/>
      <c r="KM711" s="280"/>
      <c r="KN711" s="280"/>
      <c r="KO711" s="280"/>
      <c r="KP711" s="280"/>
      <c r="KQ711" s="280"/>
      <c r="KR711" s="280"/>
      <c r="KS711" s="280"/>
      <c r="KT711" s="280"/>
      <c r="KU711" s="280"/>
      <c r="KV711" s="280"/>
      <c r="KW711" s="280"/>
      <c r="KX711" s="280"/>
      <c r="KY711" s="280"/>
      <c r="KZ711" s="280"/>
      <c r="LA711" s="280"/>
      <c r="LB711" s="280"/>
      <c r="LC711" s="280"/>
      <c r="LD711" s="280"/>
      <c r="LE711" s="280"/>
      <c r="LF711" s="280"/>
      <c r="LG711" s="280"/>
      <c r="LH711" s="280"/>
      <c r="LI711" s="280"/>
      <c r="LJ711" s="280"/>
      <c r="LK711" s="280"/>
      <c r="LL711" s="280"/>
      <c r="LM711" s="280"/>
      <c r="LN711" s="280"/>
      <c r="LO711" s="280"/>
      <c r="LP711" s="280"/>
      <c r="LQ711" s="280"/>
      <c r="LR711" s="280"/>
      <c r="LS711" s="280"/>
      <c r="LT711" s="280"/>
      <c r="LU711" s="280"/>
      <c r="LV711" s="280"/>
      <c r="LW711" s="280"/>
      <c r="LX711" s="280"/>
      <c r="LY711" s="280"/>
      <c r="LZ711" s="280"/>
      <c r="MA711" s="280"/>
      <c r="MB711" s="280"/>
      <c r="MC711" s="280"/>
      <c r="MD711" s="280"/>
      <c r="ME711" s="280"/>
      <c r="MF711" s="280"/>
      <c r="MG711" s="280"/>
      <c r="MH711" s="280"/>
      <c r="MI711" s="280"/>
      <c r="MJ711" s="280"/>
      <c r="MK711" s="280"/>
      <c r="ML711" s="280"/>
      <c r="MM711" s="280"/>
      <c r="MN711" s="280"/>
      <c r="MO711" s="280"/>
      <c r="MP711" s="280"/>
      <c r="MQ711" s="280"/>
      <c r="MR711" s="280"/>
      <c r="MS711" s="280"/>
      <c r="MT711" s="280"/>
      <c r="MU711" s="280"/>
      <c r="MV711" s="280"/>
      <c r="MW711" s="280"/>
      <c r="MX711" s="280"/>
      <c r="MY711" s="280"/>
      <c r="MZ711" s="280"/>
      <c r="NA711" s="280"/>
      <c r="NB711" s="280"/>
      <c r="NC711" s="280"/>
      <c r="ND711" s="280"/>
      <c r="NE711" s="280"/>
      <c r="NF711" s="280"/>
      <c r="NG711" s="280"/>
      <c r="NH711" s="280"/>
      <c r="NI711" s="280"/>
      <c r="NJ711" s="280"/>
      <c r="NK711" s="280"/>
      <c r="NL711" s="280"/>
      <c r="NM711" s="280"/>
      <c r="NN711" s="280"/>
      <c r="NO711" s="280"/>
      <c r="NP711" s="280"/>
      <c r="NQ711" s="280"/>
      <c r="NR711" s="280"/>
      <c r="NS711" s="280"/>
      <c r="NT711" s="280"/>
      <c r="NU711" s="280"/>
      <c r="NV711" s="280"/>
      <c r="NW711" s="280"/>
      <c r="NX711" s="280"/>
      <c r="NY711" s="280"/>
      <c r="NZ711" s="280"/>
      <c r="OA711" s="280"/>
      <c r="OB711" s="280"/>
      <c r="OC711" s="280"/>
      <c r="OD711" s="280"/>
      <c r="OE711" s="280"/>
      <c r="OF711" s="280"/>
      <c r="OG711" s="280"/>
      <c r="OH711" s="280"/>
      <c r="OI711" s="280"/>
      <c r="OJ711" s="280"/>
      <c r="OK711" s="280"/>
      <c r="OL711" s="280"/>
      <c r="OM711" s="280"/>
      <c r="ON711" s="280"/>
      <c r="OO711" s="280"/>
      <c r="OP711" s="280"/>
      <c r="OQ711" s="280"/>
      <c r="OR711" s="280"/>
      <c r="OS711" s="280"/>
      <c r="OT711" s="280"/>
      <c r="OU711" s="280"/>
      <c r="OV711" s="280"/>
      <c r="OW711" s="280"/>
      <c r="OX711" s="280"/>
      <c r="OY711" s="280"/>
      <c r="OZ711" s="280"/>
      <c r="PA711" s="280"/>
      <c r="PB711" s="280"/>
      <c r="PC711" s="280"/>
      <c r="PD711" s="280"/>
      <c r="PE711" s="280"/>
      <c r="PF711" s="280"/>
      <c r="PG711" s="280"/>
      <c r="PH711" s="280"/>
      <c r="PI711" s="280"/>
      <c r="PJ711" s="280"/>
      <c r="PK711" s="280"/>
      <c r="PL711" s="280"/>
      <c r="PM711" s="280"/>
      <c r="PN711" s="280"/>
      <c r="PO711" s="280"/>
      <c r="PP711" s="280"/>
      <c r="PQ711" s="280"/>
      <c r="PR711" s="280"/>
      <c r="PS711" s="280"/>
      <c r="PT711" s="280"/>
      <c r="PU711" s="280"/>
      <c r="PV711" s="280"/>
      <c r="PW711" s="280"/>
      <c r="PX711" s="280"/>
      <c r="PY711" s="280"/>
      <c r="PZ711" s="280"/>
      <c r="QA711" s="280"/>
      <c r="QB711" s="280"/>
      <c r="QC711" s="280"/>
      <c r="QD711" s="280"/>
      <c r="QE711" s="280"/>
      <c r="QF711" s="280"/>
      <c r="QG711" s="280"/>
      <c r="QH711" s="280"/>
      <c r="QI711" s="280"/>
      <c r="QJ711" s="280"/>
      <c r="QK711" s="280"/>
      <c r="QL711" s="280"/>
      <c r="QM711" s="280"/>
      <c r="QN711" s="280"/>
      <c r="QO711" s="280"/>
      <c r="QP711" s="280"/>
      <c r="QQ711" s="280"/>
      <c r="QR711" s="280"/>
      <c r="QS711" s="280"/>
      <c r="QT711" s="280"/>
      <c r="QU711" s="280"/>
      <c r="QV711" s="280"/>
      <c r="QW711" s="280"/>
      <c r="QX711" s="280"/>
      <c r="QY711" s="280"/>
      <c r="QZ711" s="280"/>
      <c r="RA711" s="280"/>
      <c r="RB711" s="280"/>
      <c r="RC711" s="280"/>
      <c r="RD711" s="280"/>
      <c r="RE711" s="280"/>
      <c r="RF711" s="280"/>
      <c r="RG711" s="280"/>
      <c r="RH711" s="280"/>
      <c r="RI711" s="280"/>
      <c r="RJ711" s="280"/>
      <c r="RK711" s="280"/>
      <c r="RL711" s="280"/>
      <c r="RM711" s="280"/>
      <c r="RN711" s="280"/>
      <c r="RO711" s="280"/>
      <c r="RP711" s="280"/>
      <c r="RQ711" s="280"/>
      <c r="RR711" s="280"/>
      <c r="RS711" s="280"/>
      <c r="RT711" s="280"/>
      <c r="RU711" s="280"/>
      <c r="RV711" s="280"/>
      <c r="RW711" s="280"/>
      <c r="RX711" s="280"/>
      <c r="RY711" s="280"/>
      <c r="RZ711" s="280"/>
      <c r="SA711" s="280"/>
      <c r="SB711" s="280"/>
      <c r="SC711" s="280"/>
      <c r="SD711" s="280"/>
      <c r="SE711" s="280"/>
      <c r="SF711" s="280"/>
      <c r="SG711" s="280"/>
      <c r="SH711" s="280"/>
      <c r="SI711" s="280"/>
      <c r="SJ711" s="280"/>
      <c r="SK711" s="280"/>
      <c r="SL711" s="280"/>
      <c r="SM711" s="280"/>
      <c r="SN711" s="280"/>
      <c r="SO711" s="280"/>
      <c r="SP711" s="280"/>
      <c r="SQ711" s="280"/>
      <c r="SR711" s="280"/>
      <c r="SS711" s="280"/>
      <c r="ST711" s="280"/>
      <c r="SU711" s="280"/>
      <c r="SV711" s="280"/>
      <c r="SW711" s="280"/>
      <c r="SX711" s="280"/>
      <c r="SY711" s="280"/>
      <c r="SZ711" s="280"/>
      <c r="TA711" s="280"/>
      <c r="TB711" s="280"/>
      <c r="TC711" s="280"/>
      <c r="TD711" s="280"/>
      <c r="TE711" s="280"/>
      <c r="TF711" s="280"/>
      <c r="TG711" s="280"/>
      <c r="TH711" s="280"/>
      <c r="TI711" s="280"/>
      <c r="TJ711" s="280"/>
      <c r="TK711" s="280"/>
      <c r="TL711" s="280"/>
      <c r="TM711" s="280"/>
      <c r="TN711" s="280"/>
      <c r="TO711" s="280"/>
      <c r="TP711" s="280"/>
      <c r="TQ711" s="280"/>
      <c r="TR711" s="280"/>
      <c r="TS711" s="280"/>
      <c r="TT711" s="280"/>
      <c r="TU711" s="280"/>
      <c r="TV711" s="280"/>
      <c r="TW711" s="280"/>
      <c r="TX711" s="280"/>
      <c r="TY711" s="280"/>
      <c r="TZ711" s="280"/>
      <c r="UA711" s="280"/>
      <c r="UB711" s="280"/>
      <c r="UC711" s="280"/>
      <c r="UD711" s="280"/>
      <c r="UE711" s="280"/>
      <c r="UF711" s="280"/>
      <c r="UG711" s="280"/>
      <c r="UH711" s="280"/>
      <c r="UI711" s="280"/>
      <c r="UJ711" s="280"/>
      <c r="UK711" s="280"/>
      <c r="UL711" s="280"/>
      <c r="UM711" s="280"/>
      <c r="UN711" s="280"/>
      <c r="UO711" s="280"/>
      <c r="UP711" s="280"/>
      <c r="UQ711" s="280"/>
      <c r="UR711" s="280"/>
      <c r="US711" s="280"/>
      <c r="UT711" s="280"/>
      <c r="UU711" s="280"/>
      <c r="UV711" s="280"/>
      <c r="UW711" s="280"/>
      <c r="UX711" s="280"/>
      <c r="UY711" s="280"/>
      <c r="UZ711" s="280"/>
      <c r="VA711" s="280"/>
      <c r="VB711" s="280"/>
      <c r="VC711" s="280"/>
      <c r="VD711" s="280"/>
      <c r="VE711" s="280"/>
      <c r="VF711" s="280"/>
      <c r="VG711" s="280"/>
      <c r="VH711" s="280"/>
      <c r="VI711" s="280"/>
      <c r="VJ711" s="280"/>
      <c r="VK711" s="280"/>
      <c r="VL711" s="280"/>
      <c r="VM711" s="280"/>
      <c r="VN711" s="280"/>
      <c r="VO711" s="280"/>
      <c r="VP711" s="280"/>
      <c r="VQ711" s="280"/>
      <c r="VR711" s="280"/>
      <c r="VS711" s="280"/>
      <c r="VT711" s="280"/>
      <c r="VU711" s="280"/>
      <c r="VV711" s="280"/>
      <c r="VW711" s="280"/>
      <c r="VX711" s="280"/>
      <c r="VY711" s="280"/>
      <c r="VZ711" s="280"/>
      <c r="WA711" s="280"/>
      <c r="WB711" s="280"/>
      <c r="WC711" s="280"/>
      <c r="WD711" s="280"/>
      <c r="WE711" s="280"/>
      <c r="WF711" s="280"/>
      <c r="WG711" s="280"/>
      <c r="WH711" s="280"/>
      <c r="WI711" s="280"/>
      <c r="WJ711" s="280"/>
      <c r="WK711" s="280"/>
      <c r="WL711" s="280"/>
      <c r="WM711" s="280"/>
      <c r="WN711" s="280"/>
      <c r="WO711" s="280"/>
      <c r="WP711" s="280"/>
      <c r="WQ711" s="280"/>
      <c r="WR711" s="280"/>
      <c r="WS711" s="280"/>
      <c r="WT711" s="280"/>
      <c r="WU711" s="280"/>
      <c r="WV711" s="280"/>
      <c r="WW711" s="280"/>
      <c r="WX711" s="280"/>
      <c r="WY711" s="280"/>
      <c r="WZ711" s="280"/>
      <c r="XA711" s="280"/>
      <c r="XB711" s="280"/>
      <c r="XC711" s="280"/>
      <c r="XD711" s="280"/>
      <c r="XE711" s="280"/>
      <c r="XF711" s="280"/>
      <c r="XG711" s="280"/>
      <c r="XH711" s="280"/>
      <c r="XI711" s="280"/>
      <c r="XJ711" s="280"/>
      <c r="XK711" s="280"/>
      <c r="XL711" s="280"/>
      <c r="XM711" s="280"/>
      <c r="XN711" s="280"/>
      <c r="XO711" s="280"/>
      <c r="XP711" s="280"/>
      <c r="XQ711" s="280"/>
      <c r="XR711" s="280"/>
      <c r="XS711" s="280"/>
      <c r="XT711" s="280"/>
      <c r="XU711" s="280"/>
      <c r="XV711" s="280"/>
      <c r="XW711" s="280"/>
      <c r="XX711" s="280"/>
      <c r="XY711" s="280"/>
      <c r="XZ711" s="280"/>
      <c r="YA711" s="280"/>
      <c r="YB711" s="280"/>
      <c r="YC711" s="280"/>
      <c r="YD711" s="280"/>
      <c r="YE711" s="280"/>
      <c r="YF711" s="280"/>
      <c r="YG711" s="280"/>
      <c r="YH711" s="280"/>
      <c r="YI711" s="280"/>
      <c r="YJ711" s="280"/>
      <c r="YK711" s="280"/>
      <c r="YL711" s="280"/>
      <c r="YM711" s="280"/>
      <c r="YN711" s="280"/>
      <c r="YO711" s="280"/>
      <c r="YP711" s="280"/>
      <c r="YQ711" s="280"/>
      <c r="YR711" s="280"/>
      <c r="YS711" s="280"/>
      <c r="YT711" s="280"/>
      <c r="YU711" s="280"/>
      <c r="YV711" s="280"/>
      <c r="YW711" s="280"/>
      <c r="YX711" s="280"/>
      <c r="YY711" s="280"/>
      <c r="YZ711" s="280"/>
      <c r="ZA711" s="280"/>
      <c r="ZB711" s="280"/>
      <c r="ZC711" s="280"/>
      <c r="ZD711" s="280"/>
      <c r="ZE711" s="280"/>
      <c r="ZF711" s="280"/>
      <c r="ZG711" s="280"/>
      <c r="ZH711" s="280"/>
      <c r="ZI711" s="280"/>
      <c r="ZJ711" s="280"/>
      <c r="ZK711" s="280"/>
      <c r="ZL711" s="280"/>
      <c r="ZM711" s="280"/>
      <c r="ZN711" s="280"/>
      <c r="ZO711" s="280"/>
      <c r="ZP711" s="280"/>
      <c r="ZQ711" s="280"/>
      <c r="ZR711" s="280"/>
      <c r="ZS711" s="280"/>
      <c r="ZT711" s="280"/>
      <c r="ZU711" s="280"/>
      <c r="ZV711" s="280"/>
      <c r="ZW711" s="280"/>
      <c r="ZX711" s="280"/>
      <c r="ZY711" s="280"/>
      <c r="ZZ711" s="280"/>
      <c r="AAA711" s="280"/>
      <c r="AAB711" s="280"/>
      <c r="AAC711" s="280"/>
      <c r="AAD711" s="280"/>
      <c r="AAE711" s="280"/>
      <c r="AAF711" s="280"/>
      <c r="AAG711" s="280"/>
      <c r="AAH711" s="280"/>
      <c r="AAI711" s="280"/>
      <c r="AAJ711" s="280"/>
      <c r="AAK711" s="280"/>
      <c r="AAL711" s="280"/>
      <c r="AAM711" s="280"/>
      <c r="AAN711" s="280"/>
      <c r="AAO711" s="280"/>
      <c r="AAP711" s="280"/>
      <c r="AAQ711" s="280"/>
      <c r="AAR711" s="280"/>
      <c r="AAS711" s="280"/>
      <c r="AAT711" s="280"/>
      <c r="AAU711" s="280"/>
      <c r="AAV711" s="280"/>
      <c r="AAW711" s="280"/>
      <c r="AAX711" s="280"/>
      <c r="AAY711" s="280"/>
      <c r="AAZ711" s="280"/>
      <c r="ABA711" s="280"/>
      <c r="ABB711" s="280"/>
      <c r="ABC711" s="280"/>
      <c r="ABD711" s="280"/>
      <c r="ABE711" s="280"/>
      <c r="ABF711" s="280"/>
      <c r="ABG711" s="280"/>
      <c r="ABH711" s="280"/>
      <c r="ABI711" s="280"/>
      <c r="ABJ711" s="280"/>
      <c r="ABK711" s="280"/>
      <c r="ABL711" s="280"/>
      <c r="ABM711" s="280"/>
      <c r="ABN711" s="280"/>
      <c r="ABO711" s="280"/>
      <c r="ABP711" s="280"/>
      <c r="ABQ711" s="280"/>
      <c r="ABR711" s="280"/>
      <c r="ABS711" s="280"/>
      <c r="ABT711" s="280"/>
      <c r="ABU711" s="280"/>
      <c r="ABV711" s="280"/>
      <c r="ABW711" s="280"/>
      <c r="ABX711" s="280"/>
      <c r="ABY711" s="280"/>
      <c r="ABZ711" s="280"/>
      <c r="ACA711" s="280"/>
      <c r="ACB711" s="280"/>
      <c r="ACC711" s="280"/>
      <c r="ACD711" s="280"/>
      <c r="ACE711" s="280"/>
      <c r="ACF711" s="280"/>
      <c r="ACG711" s="280"/>
      <c r="ACH711" s="280"/>
      <c r="ACI711" s="280"/>
      <c r="ACJ711" s="280"/>
      <c r="ACK711" s="280"/>
      <c r="ACL711" s="280"/>
      <c r="ACM711" s="280"/>
      <c r="ACN711" s="280"/>
      <c r="ACO711" s="280"/>
      <c r="ACP711" s="280"/>
      <c r="ACQ711" s="280"/>
      <c r="ACR711" s="280"/>
      <c r="ACS711" s="280"/>
      <c r="ACT711" s="280"/>
      <c r="ACU711" s="280"/>
      <c r="ACV711" s="280"/>
      <c r="ACW711" s="280"/>
      <c r="ACX711" s="280"/>
      <c r="ACY711" s="280"/>
      <c r="ACZ711" s="280"/>
      <c r="ADA711" s="280"/>
      <c r="ADB711" s="280"/>
      <c r="ADC711" s="280"/>
      <c r="ADD711" s="280"/>
      <c r="ADE711" s="280"/>
      <c r="ADF711" s="280"/>
      <c r="ADG711" s="280"/>
      <c r="ADH711" s="280"/>
      <c r="ADI711" s="280"/>
      <c r="ADJ711" s="280"/>
      <c r="ADK711" s="280"/>
      <c r="ADL711" s="280"/>
      <c r="ADM711" s="280"/>
      <c r="ADN711" s="280"/>
      <c r="ADO711" s="280"/>
      <c r="ADP711" s="280"/>
      <c r="ADQ711" s="280"/>
      <c r="ADR711" s="280"/>
      <c r="ADS711" s="280"/>
      <c r="ADT711" s="280"/>
      <c r="ADU711" s="280"/>
      <c r="ADV711" s="280"/>
      <c r="ADW711" s="280"/>
      <c r="ADX711" s="280"/>
      <c r="ADY711" s="280"/>
      <c r="ADZ711" s="280"/>
      <c r="AEA711" s="280"/>
      <c r="AEB711" s="280"/>
      <c r="AEC711" s="280"/>
      <c r="AED711" s="280"/>
      <c r="AEE711" s="280"/>
      <c r="AEF711" s="280"/>
      <c r="AEG711" s="280"/>
      <c r="AEH711" s="280"/>
      <c r="AEI711" s="280"/>
      <c r="AEJ711" s="280"/>
      <c r="AEK711" s="280"/>
      <c r="AEL711" s="280"/>
      <c r="AEM711" s="280"/>
      <c r="AEN711" s="280"/>
      <c r="AEO711" s="280"/>
      <c r="AEP711" s="280"/>
      <c r="AEQ711" s="280"/>
      <c r="AER711" s="280"/>
      <c r="AES711" s="280"/>
      <c r="AET711" s="280"/>
      <c r="AEU711" s="280"/>
      <c r="AEV711" s="280"/>
      <c r="AEW711" s="280"/>
      <c r="AEX711" s="280"/>
      <c r="AEY711" s="280"/>
      <c r="AEZ711" s="280"/>
      <c r="AFA711" s="280"/>
      <c r="AFB711" s="280"/>
      <c r="AFC711" s="280"/>
      <c r="AFD711" s="280"/>
      <c r="AFE711" s="280"/>
      <c r="AFF711" s="280"/>
      <c r="AFG711" s="280"/>
      <c r="AFH711" s="280"/>
      <c r="AFI711" s="280"/>
      <c r="AFJ711" s="280"/>
      <c r="AFK711" s="280"/>
      <c r="AFL711" s="280"/>
      <c r="AFM711" s="280"/>
      <c r="AFN711" s="280"/>
      <c r="AFO711" s="280"/>
      <c r="AFP711" s="280"/>
      <c r="AFQ711" s="280"/>
      <c r="AFR711" s="280"/>
      <c r="AFS711" s="280"/>
      <c r="AFT711" s="280"/>
      <c r="AFU711" s="280"/>
      <c r="AFV711" s="280"/>
      <c r="AFW711" s="280"/>
      <c r="AFX711" s="280"/>
      <c r="AFY711" s="280"/>
      <c r="AFZ711" s="280"/>
      <c r="AGA711" s="280"/>
      <c r="AGB711" s="280"/>
      <c r="AGC711" s="280"/>
      <c r="AGD711" s="280"/>
      <c r="AGE711" s="280"/>
      <c r="AGF711" s="280"/>
      <c r="AGG711" s="280"/>
      <c r="AGH711" s="280"/>
      <c r="AGI711" s="280"/>
      <c r="AGJ711" s="280"/>
      <c r="AGK711" s="280"/>
      <c r="AGL711" s="280"/>
      <c r="AGM711" s="280"/>
      <c r="AGN711" s="280"/>
      <c r="AGO711" s="280"/>
      <c r="AGP711" s="280"/>
      <c r="AGQ711" s="280"/>
      <c r="AGR711" s="280"/>
      <c r="AGS711" s="280"/>
      <c r="AGT711" s="280"/>
      <c r="AGU711" s="280"/>
      <c r="AGV711" s="280"/>
      <c r="AGW711" s="280"/>
      <c r="AGX711" s="280"/>
      <c r="AGY711" s="280"/>
      <c r="AGZ711" s="280"/>
      <c r="AHA711" s="280"/>
      <c r="AHB711" s="280"/>
      <c r="AHC711" s="280"/>
      <c r="AHD711" s="280"/>
      <c r="AHE711" s="280"/>
      <c r="AHF711" s="280"/>
      <c r="AHG711" s="280"/>
      <c r="AHH711" s="280"/>
      <c r="AHI711" s="280"/>
      <c r="AHJ711" s="280"/>
      <c r="AHK711" s="280"/>
      <c r="AHL711" s="280"/>
      <c r="AHM711" s="280"/>
      <c r="AHN711" s="280"/>
      <c r="AHO711" s="280"/>
      <c r="AHP711" s="280"/>
      <c r="AHQ711" s="280"/>
      <c r="AHR711" s="280"/>
      <c r="AHS711" s="280"/>
      <c r="AHT711" s="280"/>
      <c r="AHU711" s="280"/>
      <c r="AHV711" s="280"/>
      <c r="AHW711" s="280"/>
      <c r="AHX711" s="280"/>
      <c r="AHY711" s="280"/>
      <c r="AHZ711" s="280"/>
      <c r="AIA711" s="280"/>
      <c r="AIB711" s="280"/>
      <c r="AIC711" s="280"/>
      <c r="AID711" s="280"/>
      <c r="AIE711" s="280"/>
      <c r="AIF711" s="280"/>
      <c r="AIG711" s="280"/>
      <c r="AIH711" s="280"/>
      <c r="AII711" s="280"/>
      <c r="AIJ711" s="280"/>
      <c r="AIK711" s="280"/>
      <c r="AIL711" s="280"/>
      <c r="AIM711" s="280"/>
      <c r="AIN711" s="280"/>
      <c r="AIO711" s="280"/>
      <c r="AIP711" s="280"/>
      <c r="AIQ711" s="280"/>
      <c r="AIR711" s="280"/>
      <c r="AIS711" s="280"/>
      <c r="AIT711" s="280"/>
      <c r="AIU711" s="280"/>
      <c r="AIV711" s="280"/>
      <c r="AIW711" s="280"/>
      <c r="AIX711" s="280"/>
      <c r="AIY711" s="280"/>
      <c r="AIZ711" s="280"/>
      <c r="AJA711" s="280"/>
      <c r="AJB711" s="280"/>
      <c r="AJC711" s="280"/>
      <c r="AJD711" s="280"/>
      <c r="AJE711" s="280"/>
      <c r="AJF711" s="280"/>
      <c r="AJG711" s="280"/>
      <c r="AJH711" s="280"/>
      <c r="AJI711" s="280"/>
      <c r="AJJ711" s="280"/>
      <c r="AJK711" s="280"/>
      <c r="AJL711" s="280"/>
      <c r="AJM711" s="280"/>
      <c r="AJN711" s="280"/>
      <c r="AJO711" s="280"/>
      <c r="AJP711" s="280"/>
      <c r="AJQ711" s="280"/>
      <c r="AJR711" s="280"/>
      <c r="AJS711" s="280"/>
      <c r="AJT711" s="280"/>
      <c r="AJU711" s="280"/>
      <c r="AJV711" s="280"/>
      <c r="AJW711" s="280"/>
      <c r="AJX711" s="280"/>
      <c r="AJY711" s="280"/>
      <c r="AJZ711" s="280"/>
      <c r="AKA711" s="280"/>
      <c r="AKB711" s="280"/>
      <c r="AKC711" s="280"/>
      <c r="AKD711" s="280"/>
      <c r="AKE711" s="280"/>
      <c r="AKF711" s="280"/>
      <c r="AKG711" s="280"/>
      <c r="AKH711" s="280"/>
      <c r="AKI711" s="280"/>
      <c r="AKJ711" s="280"/>
      <c r="AKK711" s="280"/>
      <c r="AKL711" s="280"/>
      <c r="AKM711" s="280"/>
      <c r="AKN711" s="280"/>
      <c r="AKO711" s="280"/>
      <c r="AKP711" s="280"/>
      <c r="AKQ711" s="280"/>
      <c r="AKR711" s="280"/>
      <c r="AKS711" s="280"/>
      <c r="AKT711" s="280"/>
      <c r="AKU711" s="280"/>
      <c r="AKV711" s="280"/>
      <c r="AKW711" s="280"/>
      <c r="AKX711" s="280"/>
      <c r="AKY711" s="280"/>
      <c r="AKZ711" s="280"/>
      <c r="ALA711" s="280"/>
      <c r="ALB711" s="280"/>
      <c r="ALC711" s="280"/>
      <c r="ALD711" s="280"/>
      <c r="ALE711" s="280"/>
      <c r="ALF711" s="280"/>
      <c r="ALG711" s="280"/>
      <c r="ALH711" s="280"/>
      <c r="ALI711" s="280"/>
      <c r="ALJ711" s="280"/>
      <c r="ALK711" s="280"/>
      <c r="ALL711" s="280"/>
      <c r="ALM711" s="280"/>
      <c r="ALN711" s="280"/>
      <c r="ALO711" s="280"/>
      <c r="ALP711" s="280"/>
      <c r="ALQ711" s="280"/>
      <c r="ALR711" s="280"/>
      <c r="ALS711" s="280"/>
      <c r="ALT711" s="280"/>
      <c r="ALU711" s="280"/>
      <c r="ALV711" s="280"/>
      <c r="ALW711" s="280"/>
      <c r="ALX711" s="280"/>
      <c r="ALY711" s="280"/>
      <c r="ALZ711" s="280"/>
      <c r="AMA711" s="280"/>
      <c r="AMB711" s="280"/>
      <c r="AMC711" s="280"/>
      <c r="AMD711" s="280"/>
      <c r="AME711" s="280"/>
      <c r="AMF711" s="280"/>
      <c r="AMG711" s="280"/>
      <c r="AMH711" s="280"/>
      <c r="AMI711" s="280"/>
      <c r="AMJ711" s="280"/>
      <c r="AMK711" s="280"/>
      <c r="AML711" s="280"/>
      <c r="AMM711" s="280"/>
      <c r="AMN711" s="280"/>
      <c r="AMO711" s="280"/>
      <c r="AMP711" s="280"/>
      <c r="AMQ711" s="280"/>
      <c r="AMR711" s="280"/>
      <c r="AMS711" s="280"/>
      <c r="AMT711" s="280"/>
      <c r="AMU711" s="280"/>
      <c r="AMV711" s="280"/>
      <c r="AMW711" s="280"/>
      <c r="AMX711" s="280"/>
      <c r="AMY711" s="280"/>
      <c r="AMZ711" s="280"/>
      <c r="ANA711" s="280"/>
      <c r="ANB711" s="280"/>
      <c r="ANC711" s="280"/>
      <c r="AND711" s="280"/>
      <c r="ANE711" s="280"/>
      <c r="ANF711" s="280"/>
      <c r="ANG711" s="280"/>
      <c r="ANH711" s="280"/>
      <c r="ANI711" s="280"/>
      <c r="ANJ711" s="280"/>
      <c r="ANK711" s="280"/>
      <c r="ANL711" s="280"/>
      <c r="ANM711" s="280"/>
      <c r="ANN711" s="280"/>
      <c r="ANO711" s="280"/>
      <c r="ANP711" s="280"/>
      <c r="ANQ711" s="280"/>
      <c r="ANR711" s="280"/>
      <c r="ANS711" s="280"/>
      <c r="ANT711" s="280"/>
      <c r="ANU711" s="280"/>
      <c r="ANV711" s="280"/>
      <c r="ANW711" s="280"/>
      <c r="ANX711" s="280"/>
      <c r="ANY711" s="280"/>
      <c r="ANZ711" s="280"/>
      <c r="AOA711" s="280"/>
      <c r="AOB711" s="280"/>
      <c r="AOC711" s="280"/>
      <c r="AOD711" s="280"/>
      <c r="AOE711" s="280"/>
      <c r="AOF711" s="280"/>
      <c r="AOG711" s="280"/>
      <c r="AOH711" s="280"/>
      <c r="AOI711" s="280"/>
      <c r="AOJ711" s="280"/>
      <c r="AOK711" s="280"/>
      <c r="AOL711" s="280"/>
      <c r="AOM711" s="280"/>
      <c r="AON711" s="280"/>
      <c r="AOO711" s="280"/>
      <c r="AOP711" s="280"/>
      <c r="AOQ711" s="280"/>
      <c r="AOR711" s="280"/>
      <c r="AOS711" s="280"/>
      <c r="AOT711" s="280"/>
      <c r="AOU711" s="280"/>
      <c r="AOV711" s="280"/>
      <c r="AOW711" s="280"/>
      <c r="AOX711" s="280"/>
      <c r="AOY711" s="280"/>
      <c r="AOZ711" s="280"/>
      <c r="APA711" s="280"/>
      <c r="APB711" s="280"/>
      <c r="APC711" s="280"/>
      <c r="APD711" s="280"/>
      <c r="APE711" s="280"/>
      <c r="APF711" s="280"/>
      <c r="APG711" s="280"/>
      <c r="APH711" s="280"/>
      <c r="API711" s="280"/>
      <c r="APJ711" s="280"/>
      <c r="APK711" s="280"/>
      <c r="APL711" s="280"/>
      <c r="APM711" s="280"/>
      <c r="APN711" s="280"/>
      <c r="APO711" s="280"/>
      <c r="APP711" s="280"/>
      <c r="APQ711" s="280"/>
      <c r="APR711" s="280"/>
      <c r="APS711" s="280"/>
      <c r="APT711" s="280"/>
      <c r="APU711" s="280"/>
      <c r="APV711" s="280"/>
      <c r="APW711" s="280"/>
      <c r="APX711" s="280"/>
      <c r="APY711" s="280"/>
      <c r="APZ711" s="280"/>
      <c r="AQA711" s="280"/>
      <c r="AQB711" s="280"/>
      <c r="AQC711" s="280"/>
      <c r="AQD711" s="280"/>
      <c r="AQE711" s="280"/>
      <c r="AQF711" s="280"/>
      <c r="AQG711" s="280"/>
      <c r="AQH711" s="280"/>
      <c r="AQI711" s="280"/>
      <c r="AQJ711" s="280"/>
      <c r="AQK711" s="280"/>
      <c r="AQL711" s="280"/>
      <c r="AQM711" s="280"/>
      <c r="AQN711" s="280"/>
      <c r="AQO711" s="280"/>
      <c r="AQP711" s="280"/>
      <c r="AQQ711" s="280"/>
      <c r="AQR711" s="280"/>
      <c r="AQS711" s="280"/>
      <c r="AQT711" s="280"/>
      <c r="AQU711" s="280"/>
      <c r="AQV711" s="280"/>
      <c r="AQW711" s="280"/>
      <c r="AQX711" s="280"/>
      <c r="AQY711" s="280"/>
      <c r="AQZ711" s="280"/>
      <c r="ARA711" s="280"/>
      <c r="ARB711" s="280"/>
      <c r="ARC711" s="280"/>
      <c r="ARD711" s="280"/>
      <c r="ARE711" s="280"/>
      <c r="ARF711" s="280"/>
      <c r="ARG711" s="280"/>
      <c r="ARH711" s="280"/>
      <c r="ARI711" s="280"/>
      <c r="ARJ711" s="280"/>
      <c r="ARK711" s="280"/>
      <c r="ARL711" s="280"/>
      <c r="ARM711" s="280"/>
      <c r="ARN711" s="280"/>
      <c r="ARO711" s="280"/>
      <c r="ARP711" s="280"/>
      <c r="ARQ711" s="280"/>
      <c r="ARR711" s="280"/>
      <c r="ARS711" s="280"/>
      <c r="ART711" s="280"/>
      <c r="ARU711" s="280"/>
      <c r="ARV711" s="280"/>
      <c r="ARW711" s="280"/>
      <c r="ARX711" s="280"/>
      <c r="ARY711" s="280"/>
      <c r="ARZ711" s="280"/>
      <c r="ASA711" s="280"/>
      <c r="ASB711" s="280"/>
      <c r="ASC711" s="280"/>
      <c r="ASD711" s="280"/>
      <c r="ASE711" s="280"/>
      <c r="ASF711" s="280"/>
      <c r="ASG711" s="280"/>
      <c r="ASH711" s="280"/>
      <c r="ASI711" s="280"/>
      <c r="ASJ711" s="280"/>
      <c r="ASK711" s="280"/>
      <c r="ASL711" s="280"/>
      <c r="ASM711" s="280"/>
      <c r="ASN711" s="280"/>
      <c r="ASO711" s="280"/>
      <c r="ASP711" s="280"/>
      <c r="ASQ711" s="280"/>
      <c r="ASR711" s="280"/>
      <c r="ASS711" s="280"/>
      <c r="AST711" s="280"/>
      <c r="ASU711" s="280"/>
      <c r="ASV711" s="280"/>
      <c r="ASW711" s="280"/>
      <c r="ASX711" s="280"/>
      <c r="ASY711" s="280"/>
      <c r="ASZ711" s="280"/>
      <c r="ATA711" s="280"/>
      <c r="ATB711" s="280"/>
      <c r="ATC711" s="280"/>
      <c r="ATD711" s="280"/>
      <c r="ATE711" s="280"/>
      <c r="ATF711" s="280"/>
      <c r="ATG711" s="280"/>
      <c r="ATH711" s="280"/>
      <c r="ATI711" s="280"/>
      <c r="ATJ711" s="280"/>
      <c r="ATK711" s="280"/>
      <c r="ATL711" s="280"/>
      <c r="ATM711" s="280"/>
      <c r="ATN711" s="280"/>
      <c r="ATO711" s="280"/>
      <c r="ATP711" s="280"/>
      <c r="ATQ711" s="280"/>
      <c r="ATR711" s="280"/>
      <c r="ATS711" s="280"/>
      <c r="ATT711" s="280"/>
      <c r="ATU711" s="280"/>
      <c r="ATV711" s="280"/>
      <c r="ATW711" s="280"/>
      <c r="ATX711" s="280"/>
      <c r="ATY711" s="280"/>
      <c r="ATZ711" s="280"/>
      <c r="AUA711" s="280"/>
      <c r="AUB711" s="280"/>
      <c r="AUC711" s="280"/>
      <c r="AUD711" s="280"/>
      <c r="AUE711" s="280"/>
      <c r="AUF711" s="280"/>
      <c r="AUG711" s="280"/>
      <c r="AUH711" s="280"/>
      <c r="AUI711" s="280"/>
      <c r="AUJ711" s="280"/>
      <c r="AUK711" s="280"/>
      <c r="AUL711" s="280"/>
      <c r="AUM711" s="280"/>
      <c r="AUN711" s="280"/>
      <c r="AUO711" s="280"/>
      <c r="AUP711" s="280"/>
      <c r="AUQ711" s="280"/>
      <c r="AUR711" s="280"/>
      <c r="AUS711" s="280"/>
      <c r="AUT711" s="280"/>
      <c r="AUU711" s="280"/>
      <c r="AUV711" s="280"/>
      <c r="AUW711" s="280"/>
      <c r="AUX711" s="280"/>
      <c r="AUY711" s="280"/>
      <c r="AUZ711" s="280"/>
      <c r="AVA711" s="280"/>
      <c r="AVB711" s="280"/>
      <c r="AVC711" s="280"/>
      <c r="AVD711" s="280"/>
      <c r="AVE711" s="280"/>
      <c r="AVF711" s="280"/>
      <c r="AVG711" s="280"/>
      <c r="AVH711" s="280"/>
      <c r="AVI711" s="280"/>
      <c r="AVJ711" s="280"/>
      <c r="AVK711" s="280"/>
      <c r="AVL711" s="280"/>
      <c r="AVM711" s="280"/>
      <c r="AVN711" s="280"/>
      <c r="AVO711" s="280"/>
      <c r="AVP711" s="280"/>
      <c r="AVQ711" s="280"/>
      <c r="AVR711" s="280"/>
      <c r="AVS711" s="280"/>
      <c r="AVT711" s="280"/>
      <c r="AVU711" s="280"/>
      <c r="AVV711" s="280"/>
      <c r="AVW711" s="280"/>
      <c r="AVX711" s="280"/>
      <c r="AVY711" s="280"/>
      <c r="AVZ711" s="280"/>
      <c r="AWA711" s="280"/>
      <c r="AWB711" s="280"/>
      <c r="AWC711" s="280"/>
      <c r="AWD711" s="280"/>
      <c r="AWE711" s="280"/>
      <c r="AWF711" s="280"/>
      <c r="AWG711" s="280"/>
      <c r="AWH711" s="280"/>
      <c r="AWI711" s="280"/>
      <c r="AWJ711" s="280"/>
      <c r="AWK711" s="280"/>
      <c r="AWL711" s="280"/>
      <c r="AWM711" s="280"/>
      <c r="AWN711" s="280"/>
      <c r="AWO711" s="280"/>
      <c r="AWP711" s="280"/>
      <c r="AWQ711" s="280"/>
      <c r="AWR711" s="280"/>
      <c r="AWS711" s="280"/>
      <c r="AWT711" s="280"/>
      <c r="AWU711" s="280"/>
      <c r="AWV711" s="280"/>
      <c r="AWW711" s="280"/>
      <c r="AWX711" s="280"/>
      <c r="AWY711" s="280"/>
      <c r="AWZ711" s="280"/>
      <c r="AXA711" s="280"/>
      <c r="AXB711" s="280"/>
      <c r="AXC711" s="280"/>
      <c r="AXD711" s="280"/>
      <c r="AXE711" s="280"/>
      <c r="AXF711" s="280"/>
      <c r="AXG711" s="280"/>
      <c r="AXH711" s="280"/>
      <c r="AXI711" s="280"/>
      <c r="AXJ711" s="280"/>
      <c r="AXK711" s="280"/>
      <c r="AXL711" s="280"/>
      <c r="AXM711" s="280"/>
      <c r="AXN711" s="280"/>
      <c r="AXO711" s="280"/>
      <c r="AXP711" s="280"/>
      <c r="AXQ711" s="280"/>
      <c r="AXR711" s="280"/>
      <c r="AXS711" s="280"/>
      <c r="AXT711" s="280"/>
      <c r="AXU711" s="280"/>
      <c r="AXV711" s="280"/>
      <c r="AXW711" s="280"/>
      <c r="AXX711" s="280"/>
      <c r="AXY711" s="280"/>
      <c r="AXZ711" s="280"/>
      <c r="AYA711" s="280"/>
      <c r="AYB711" s="280"/>
      <c r="AYC711" s="280"/>
      <c r="AYD711" s="280"/>
      <c r="AYE711" s="280"/>
      <c r="AYF711" s="280"/>
      <c r="AYG711" s="280"/>
      <c r="AYH711" s="280"/>
      <c r="AYI711" s="280"/>
      <c r="AYJ711" s="280"/>
      <c r="AYK711" s="280"/>
      <c r="AYL711" s="280"/>
      <c r="AYM711" s="280"/>
      <c r="AYN711" s="280"/>
      <c r="AYO711" s="280"/>
      <c r="AYP711" s="280"/>
      <c r="AYQ711" s="280"/>
      <c r="AYR711" s="280"/>
      <c r="AYS711" s="280"/>
      <c r="AYT711" s="280"/>
      <c r="AYU711" s="280"/>
      <c r="AYV711" s="280"/>
      <c r="AYW711" s="280"/>
      <c r="AYX711" s="280"/>
      <c r="AYY711" s="280"/>
      <c r="AYZ711" s="280"/>
      <c r="AZA711" s="280"/>
      <c r="AZB711" s="280"/>
      <c r="AZC711" s="280"/>
      <c r="AZD711" s="280"/>
      <c r="AZE711" s="280"/>
      <c r="AZF711" s="280"/>
      <c r="AZG711" s="280"/>
      <c r="AZH711" s="280"/>
      <c r="AZI711" s="280"/>
      <c r="AZJ711" s="280"/>
      <c r="AZK711" s="280"/>
      <c r="AZL711" s="280"/>
      <c r="AZM711" s="280"/>
      <c r="AZN711" s="280"/>
      <c r="AZO711" s="280"/>
      <c r="AZP711" s="280"/>
      <c r="AZQ711" s="280"/>
      <c r="AZR711" s="280"/>
      <c r="AZS711" s="280"/>
      <c r="AZT711" s="280"/>
      <c r="AZU711" s="280"/>
      <c r="AZV711" s="280"/>
      <c r="AZW711" s="280"/>
      <c r="AZX711" s="280"/>
      <c r="AZY711" s="280"/>
      <c r="AZZ711" s="280"/>
      <c r="BAA711" s="280"/>
      <c r="BAB711" s="280"/>
      <c r="BAC711" s="280"/>
      <c r="BAD711" s="280"/>
      <c r="BAE711" s="280"/>
      <c r="BAF711" s="280"/>
      <c r="BAG711" s="280"/>
      <c r="BAH711" s="280"/>
      <c r="BAI711" s="280"/>
      <c r="BAJ711" s="280"/>
      <c r="BAK711" s="280"/>
      <c r="BAL711" s="280"/>
      <c r="BAM711" s="280"/>
      <c r="BAN711" s="280"/>
      <c r="BAO711" s="280"/>
      <c r="BAP711" s="280"/>
      <c r="BAQ711" s="280"/>
      <c r="BAR711" s="280"/>
      <c r="BAS711" s="280"/>
      <c r="BAT711" s="280"/>
      <c r="BAU711" s="280"/>
      <c r="BAV711" s="280"/>
      <c r="BAW711" s="280"/>
      <c r="BAX711" s="280"/>
      <c r="BAY711" s="280"/>
      <c r="BAZ711" s="280"/>
      <c r="BBA711" s="280"/>
      <c r="BBB711" s="280"/>
      <c r="BBC711" s="280"/>
      <c r="BBD711" s="280"/>
      <c r="BBE711" s="280"/>
      <c r="BBF711" s="280"/>
      <c r="BBG711" s="280"/>
      <c r="BBH711" s="280"/>
      <c r="BBI711" s="280"/>
      <c r="BBJ711" s="280"/>
      <c r="BBK711" s="280"/>
      <c r="BBL711" s="280"/>
      <c r="BBM711" s="280"/>
      <c r="BBN711" s="280"/>
      <c r="BBO711" s="280"/>
      <c r="BBP711" s="280"/>
      <c r="BBQ711" s="280"/>
      <c r="BBR711" s="280"/>
      <c r="BBS711" s="280"/>
      <c r="BBT711" s="280"/>
      <c r="BBU711" s="280"/>
      <c r="BBV711" s="280"/>
      <c r="BBW711" s="280"/>
      <c r="BBX711" s="280"/>
      <c r="BBY711" s="280"/>
      <c r="BBZ711" s="280"/>
      <c r="BCA711" s="280"/>
      <c r="BCB711" s="280"/>
      <c r="BCC711" s="280"/>
      <c r="BCD711" s="280"/>
      <c r="BCE711" s="280"/>
      <c r="BCF711" s="280"/>
      <c r="BCG711" s="280"/>
      <c r="BCH711" s="280"/>
      <c r="BCI711" s="280"/>
      <c r="BCJ711" s="280"/>
      <c r="BCK711" s="280"/>
      <c r="BCL711" s="280"/>
      <c r="BCM711" s="280"/>
      <c r="BCN711" s="280"/>
      <c r="BCO711" s="280"/>
      <c r="BCP711" s="280"/>
      <c r="BCQ711" s="280"/>
      <c r="BCR711" s="280"/>
      <c r="BCS711" s="280"/>
      <c r="BCT711" s="280"/>
      <c r="BCU711" s="280"/>
      <c r="BCV711" s="280"/>
      <c r="BCW711" s="280"/>
      <c r="BCX711" s="280"/>
      <c r="BCY711" s="280"/>
      <c r="BCZ711" s="280"/>
      <c r="BDA711" s="280"/>
      <c r="BDB711" s="280"/>
      <c r="BDC711" s="280"/>
      <c r="BDD711" s="280"/>
      <c r="BDE711" s="280"/>
      <c r="BDF711" s="280"/>
      <c r="BDG711" s="280"/>
      <c r="BDH711" s="280"/>
      <c r="BDI711" s="280"/>
      <c r="BDJ711" s="280"/>
      <c r="BDK711" s="280"/>
      <c r="BDL711" s="280"/>
      <c r="BDM711" s="280"/>
      <c r="BDN711" s="280"/>
      <c r="BDO711" s="280"/>
      <c r="BDP711" s="280"/>
      <c r="BDQ711" s="280"/>
      <c r="BDR711" s="280"/>
      <c r="BDS711" s="280"/>
      <c r="BDT711" s="280"/>
      <c r="BDU711" s="280"/>
      <c r="BDV711" s="280"/>
      <c r="BDW711" s="280"/>
      <c r="BDX711" s="280"/>
      <c r="BDY711" s="280"/>
      <c r="BDZ711" s="280"/>
      <c r="BEA711" s="280"/>
      <c r="BEB711" s="280"/>
      <c r="BEC711" s="280"/>
      <c r="BED711" s="280"/>
      <c r="BEE711" s="280"/>
      <c r="BEF711" s="280"/>
      <c r="BEG711" s="280"/>
      <c r="BEH711" s="280"/>
      <c r="BEI711" s="280"/>
      <c r="BEJ711" s="280"/>
      <c r="BEK711" s="280"/>
      <c r="BEL711" s="280"/>
      <c r="BEM711" s="280"/>
      <c r="BEN711" s="280"/>
      <c r="BEO711" s="280"/>
      <c r="BEP711" s="280"/>
      <c r="BEQ711" s="280"/>
      <c r="BER711" s="280"/>
      <c r="BES711" s="280"/>
      <c r="BET711" s="280"/>
      <c r="BEU711" s="280"/>
      <c r="BEV711" s="280"/>
      <c r="BEW711" s="280"/>
      <c r="BEX711" s="280"/>
      <c r="BEY711" s="280"/>
      <c r="BEZ711" s="280"/>
      <c r="BFA711" s="280"/>
      <c r="BFB711" s="280"/>
      <c r="BFC711" s="280"/>
      <c r="BFD711" s="280"/>
      <c r="BFE711" s="280"/>
      <c r="BFF711" s="280"/>
      <c r="BFG711" s="280"/>
      <c r="BFH711" s="280"/>
      <c r="BFI711" s="280"/>
      <c r="BFJ711" s="280"/>
      <c r="BFK711" s="280"/>
      <c r="BFL711" s="280"/>
      <c r="BFM711" s="280"/>
      <c r="BFN711" s="280"/>
      <c r="BFO711" s="280"/>
      <c r="BFP711" s="280"/>
      <c r="BFQ711" s="280"/>
      <c r="BFR711" s="280"/>
      <c r="BFS711" s="280"/>
      <c r="BFT711" s="280"/>
      <c r="BFU711" s="280"/>
      <c r="BFV711" s="280"/>
      <c r="BFW711" s="280"/>
      <c r="BFX711" s="280"/>
      <c r="BFY711" s="280"/>
      <c r="BFZ711" s="280"/>
      <c r="BGA711" s="280"/>
      <c r="BGB711" s="280"/>
      <c r="BGC711" s="280"/>
      <c r="BGD711" s="280"/>
      <c r="BGE711" s="280"/>
      <c r="BGF711" s="280"/>
      <c r="BGG711" s="280"/>
      <c r="BGH711" s="280"/>
      <c r="BGI711" s="280"/>
      <c r="BGJ711" s="280"/>
      <c r="BGK711" s="280"/>
      <c r="BGL711" s="280"/>
      <c r="BGM711" s="280"/>
      <c r="BGN711" s="280"/>
      <c r="BGO711" s="280"/>
      <c r="BGP711" s="280"/>
      <c r="BGQ711" s="280"/>
      <c r="BGR711" s="280"/>
      <c r="BGS711" s="280"/>
      <c r="BGT711" s="280"/>
      <c r="BGU711" s="280"/>
      <c r="BGV711" s="280"/>
      <c r="BGW711" s="280"/>
      <c r="BGX711" s="280"/>
      <c r="BGY711" s="280"/>
      <c r="BGZ711" s="280"/>
      <c r="BHA711" s="280"/>
      <c r="BHB711" s="280"/>
      <c r="BHC711" s="280"/>
      <c r="BHD711" s="280"/>
      <c r="BHE711" s="280"/>
      <c r="BHF711" s="280"/>
      <c r="BHG711" s="280"/>
      <c r="BHH711" s="280"/>
      <c r="BHI711" s="280"/>
      <c r="BHJ711" s="280"/>
      <c r="BHK711" s="280"/>
      <c r="BHL711" s="280"/>
      <c r="BHM711" s="280"/>
      <c r="BHN711" s="280"/>
      <c r="BHO711" s="280"/>
      <c r="BHP711" s="280"/>
      <c r="BHQ711" s="280"/>
      <c r="BHR711" s="280"/>
      <c r="BHS711" s="280"/>
      <c r="BHT711" s="280"/>
      <c r="BHU711" s="280"/>
      <c r="BHV711" s="280"/>
      <c r="BHW711" s="280"/>
      <c r="BHX711" s="280"/>
      <c r="BHY711" s="280"/>
      <c r="BHZ711" s="280"/>
      <c r="BIA711" s="280"/>
      <c r="BIB711" s="280"/>
      <c r="BIC711" s="280"/>
      <c r="BID711" s="280"/>
      <c r="BIE711" s="280"/>
      <c r="BIF711" s="280"/>
      <c r="BIG711" s="280"/>
      <c r="BIH711" s="280"/>
      <c r="BII711" s="280"/>
      <c r="BIJ711" s="280"/>
      <c r="BIK711" s="280"/>
      <c r="BIL711" s="280"/>
      <c r="BIM711" s="280"/>
      <c r="BIN711" s="280"/>
      <c r="BIO711" s="280"/>
      <c r="BIP711" s="280"/>
      <c r="BIQ711" s="280"/>
      <c r="BIR711" s="280"/>
      <c r="BIS711" s="280"/>
      <c r="BIT711" s="280"/>
      <c r="BIU711" s="280"/>
      <c r="BIV711" s="280"/>
      <c r="BIW711" s="280"/>
      <c r="BIX711" s="280"/>
      <c r="BIY711" s="280"/>
      <c r="BIZ711" s="280"/>
      <c r="BJA711" s="280"/>
      <c r="BJB711" s="280"/>
      <c r="BJC711" s="280"/>
      <c r="BJD711" s="280"/>
      <c r="BJE711" s="280"/>
      <c r="BJF711" s="280"/>
      <c r="BJG711" s="280"/>
      <c r="BJH711" s="280"/>
      <c r="BJI711" s="280"/>
      <c r="BJJ711" s="280"/>
      <c r="BJK711" s="280"/>
      <c r="BJL711" s="280"/>
      <c r="BJM711" s="280"/>
      <c r="BJN711" s="280"/>
      <c r="BJO711" s="280"/>
      <c r="BJP711" s="280"/>
      <c r="BJQ711" s="280"/>
      <c r="BJR711" s="280"/>
      <c r="BJS711" s="280"/>
      <c r="BJT711" s="280"/>
      <c r="BJU711" s="280"/>
      <c r="BJV711" s="280"/>
      <c r="BJW711" s="280"/>
      <c r="BJX711" s="280"/>
      <c r="BJY711" s="280"/>
      <c r="BJZ711" s="280"/>
      <c r="BKA711" s="280"/>
      <c r="BKB711" s="280"/>
      <c r="BKC711" s="280"/>
      <c r="BKD711" s="280"/>
      <c r="BKE711" s="280"/>
      <c r="BKF711" s="280"/>
      <c r="BKG711" s="280"/>
      <c r="BKH711" s="280"/>
      <c r="BKI711" s="280"/>
      <c r="BKJ711" s="280"/>
      <c r="BKK711" s="280"/>
      <c r="BKL711" s="280"/>
      <c r="BKM711" s="280"/>
      <c r="BKN711" s="280"/>
      <c r="BKO711" s="280"/>
      <c r="BKP711" s="280"/>
      <c r="BKQ711" s="280"/>
      <c r="BKR711" s="280"/>
      <c r="BKS711" s="280"/>
      <c r="BKT711" s="280"/>
      <c r="BKU711" s="280"/>
      <c r="BKV711" s="280"/>
      <c r="BKW711" s="280"/>
      <c r="BKX711" s="280"/>
      <c r="BKY711" s="280"/>
      <c r="BKZ711" s="280"/>
      <c r="BLA711" s="280"/>
      <c r="BLB711" s="280"/>
      <c r="BLC711" s="280"/>
      <c r="BLD711" s="280"/>
      <c r="BLE711" s="280"/>
      <c r="BLF711" s="280"/>
      <c r="BLG711" s="280"/>
      <c r="BLH711" s="280"/>
      <c r="BLI711" s="280"/>
      <c r="BLJ711" s="280"/>
      <c r="BLK711" s="280"/>
      <c r="BLL711" s="280"/>
      <c r="BLM711" s="280"/>
      <c r="BLN711" s="280"/>
      <c r="BLO711" s="280"/>
      <c r="BLP711" s="280"/>
      <c r="BLQ711" s="280"/>
      <c r="BLR711" s="280"/>
      <c r="BLS711" s="280"/>
      <c r="BLT711" s="280"/>
      <c r="BLU711" s="280"/>
      <c r="BLV711" s="280"/>
      <c r="BLW711" s="280"/>
      <c r="BLX711" s="280"/>
      <c r="BLY711" s="280"/>
      <c r="BLZ711" s="280"/>
      <c r="BMA711" s="280"/>
      <c r="BMB711" s="280"/>
      <c r="BMC711" s="280"/>
      <c r="BMD711" s="280"/>
      <c r="BME711" s="280"/>
      <c r="BMF711" s="280"/>
      <c r="BMG711" s="280"/>
      <c r="BMH711" s="280"/>
      <c r="BMI711" s="280"/>
      <c r="BMJ711" s="280"/>
      <c r="BMK711" s="280"/>
      <c r="BML711" s="280"/>
      <c r="BMM711" s="280"/>
      <c r="BMN711" s="280"/>
      <c r="BMO711" s="280"/>
      <c r="BMP711" s="280"/>
      <c r="BMQ711" s="280"/>
      <c r="BMR711" s="280"/>
      <c r="BMS711" s="280"/>
      <c r="BMT711" s="280"/>
      <c r="BMU711" s="280"/>
      <c r="BMV711" s="280"/>
      <c r="BMW711" s="280"/>
      <c r="BMX711" s="280"/>
      <c r="BMY711" s="280"/>
      <c r="BMZ711" s="280"/>
      <c r="BNA711" s="280"/>
      <c r="BNB711" s="280"/>
      <c r="BNC711" s="280"/>
      <c r="BND711" s="280"/>
      <c r="BNE711" s="280"/>
      <c r="BNF711" s="280"/>
      <c r="BNG711" s="280"/>
      <c r="BNH711" s="280"/>
      <c r="BNI711" s="280"/>
      <c r="BNJ711" s="280"/>
      <c r="BNK711" s="280"/>
      <c r="BNL711" s="280"/>
      <c r="BNM711" s="280"/>
      <c r="BNN711" s="280"/>
      <c r="BNO711" s="280"/>
      <c r="BNP711" s="280"/>
      <c r="BNQ711" s="280"/>
      <c r="BNR711" s="280"/>
      <c r="BNS711" s="280"/>
      <c r="BNT711" s="280"/>
      <c r="BNU711" s="280"/>
      <c r="BNV711" s="280"/>
      <c r="BNW711" s="280"/>
      <c r="BNX711" s="280"/>
      <c r="BNY711" s="280"/>
      <c r="BNZ711" s="280"/>
      <c r="BOA711" s="280"/>
      <c r="BOB711" s="280"/>
      <c r="BOC711" s="280"/>
      <c r="BOD711" s="280"/>
      <c r="BOE711" s="280"/>
      <c r="BOF711" s="280"/>
      <c r="BOG711" s="280"/>
      <c r="BOH711" s="280"/>
      <c r="BOI711" s="280"/>
      <c r="BOJ711" s="280"/>
      <c r="BOK711" s="280"/>
      <c r="BOL711" s="280"/>
      <c r="BOM711" s="280"/>
      <c r="BON711" s="280"/>
      <c r="BOO711" s="280"/>
      <c r="BOP711" s="280"/>
      <c r="BOQ711" s="280"/>
      <c r="BOR711" s="280"/>
      <c r="BOS711" s="280"/>
      <c r="BOT711" s="280"/>
      <c r="BOU711" s="280"/>
      <c r="BOV711" s="280"/>
      <c r="BOW711" s="280"/>
      <c r="BOX711" s="280"/>
      <c r="BOY711" s="280"/>
      <c r="BOZ711" s="280"/>
      <c r="BPA711" s="280"/>
      <c r="BPB711" s="280"/>
      <c r="BPC711" s="280"/>
      <c r="BPD711" s="280"/>
      <c r="BPE711" s="280"/>
      <c r="BPF711" s="280"/>
      <c r="BPG711" s="280"/>
      <c r="BPH711" s="280"/>
      <c r="BPI711" s="280"/>
      <c r="BPJ711" s="280"/>
      <c r="BPK711" s="280"/>
      <c r="BPL711" s="280"/>
      <c r="BPM711" s="280"/>
      <c r="BPN711" s="280"/>
      <c r="BPO711" s="280"/>
      <c r="BPP711" s="280"/>
      <c r="BPQ711" s="280"/>
      <c r="BPR711" s="280"/>
      <c r="BPS711" s="280"/>
      <c r="BPT711" s="280"/>
      <c r="BPU711" s="280"/>
      <c r="BPV711" s="280"/>
      <c r="BPW711" s="280"/>
      <c r="BPX711" s="280"/>
      <c r="BPY711" s="280"/>
      <c r="BPZ711" s="280"/>
      <c r="BQA711" s="280"/>
      <c r="BQB711" s="280"/>
      <c r="BQC711" s="280"/>
      <c r="BQD711" s="280"/>
      <c r="BQE711" s="280"/>
      <c r="BQF711" s="280"/>
      <c r="BQG711" s="280"/>
      <c r="BQH711" s="280"/>
      <c r="BQI711" s="280"/>
      <c r="BQJ711" s="280"/>
      <c r="BQK711" s="280"/>
      <c r="BQL711" s="280"/>
      <c r="BQM711" s="280"/>
      <c r="BQN711" s="280"/>
      <c r="BQO711" s="280"/>
      <c r="BQP711" s="280"/>
      <c r="BQQ711" s="280"/>
      <c r="BQR711" s="280"/>
      <c r="BQS711" s="280"/>
      <c r="BQT711" s="280"/>
      <c r="BQU711" s="280"/>
      <c r="BQV711" s="280"/>
      <c r="BQW711" s="280"/>
      <c r="BQX711" s="280"/>
      <c r="BQY711" s="280"/>
      <c r="BQZ711" s="280"/>
      <c r="BRA711" s="280"/>
      <c r="BRB711" s="280"/>
      <c r="BRC711" s="280"/>
      <c r="BRD711" s="280"/>
      <c r="BRE711" s="280"/>
      <c r="BRF711" s="280"/>
      <c r="BRG711" s="280"/>
      <c r="BRH711" s="280"/>
      <c r="BRI711" s="280"/>
      <c r="BRJ711" s="280"/>
      <c r="BRK711" s="280"/>
      <c r="BRL711" s="280"/>
      <c r="BRM711" s="280"/>
      <c r="BRN711" s="280"/>
      <c r="BRO711" s="280"/>
      <c r="BRP711" s="280"/>
      <c r="BRQ711" s="280"/>
      <c r="BRR711" s="280"/>
      <c r="BRS711" s="280"/>
      <c r="BRT711" s="280"/>
      <c r="BRU711" s="280"/>
      <c r="BRV711" s="280"/>
      <c r="BRW711" s="280"/>
      <c r="BRX711" s="280"/>
      <c r="BRY711" s="280"/>
      <c r="BRZ711" s="280"/>
      <c r="BSA711" s="280"/>
      <c r="BSB711" s="280"/>
      <c r="BSC711" s="280"/>
      <c r="BSD711" s="280"/>
      <c r="BSE711" s="280"/>
      <c r="BSF711" s="280"/>
      <c r="BSG711" s="280"/>
      <c r="BSH711" s="280"/>
      <c r="BSI711" s="280"/>
      <c r="BSJ711" s="280"/>
      <c r="BSK711" s="280"/>
      <c r="BSL711" s="280"/>
      <c r="BSM711" s="280"/>
      <c r="BSN711" s="280"/>
      <c r="BSO711" s="280"/>
      <c r="BSP711" s="280"/>
      <c r="BSQ711" s="280"/>
      <c r="BSR711" s="280"/>
      <c r="BSS711" s="280"/>
      <c r="BST711" s="280"/>
      <c r="BSU711" s="280"/>
      <c r="BSV711" s="280"/>
      <c r="BSW711" s="280"/>
      <c r="BSX711" s="280"/>
      <c r="BSY711" s="280"/>
      <c r="BSZ711" s="280"/>
      <c r="BTA711" s="280"/>
      <c r="BTB711" s="280"/>
      <c r="BTC711" s="280"/>
      <c r="BTD711" s="280"/>
      <c r="BTE711" s="280"/>
      <c r="BTF711" s="280"/>
      <c r="BTG711" s="280"/>
      <c r="BTH711" s="280"/>
      <c r="BTI711" s="280"/>
      <c r="BTJ711" s="280"/>
      <c r="BTK711" s="280"/>
      <c r="BTL711" s="280"/>
      <c r="BTM711" s="280"/>
      <c r="BTN711" s="280"/>
      <c r="BTO711" s="280"/>
      <c r="BTP711" s="280"/>
      <c r="BTQ711" s="280"/>
      <c r="BTR711" s="280"/>
      <c r="BTS711" s="280"/>
      <c r="BTT711" s="280"/>
      <c r="BTU711" s="280"/>
      <c r="BTV711" s="280"/>
      <c r="BTW711" s="280"/>
      <c r="BTX711" s="280"/>
      <c r="BTY711" s="280"/>
      <c r="BTZ711" s="280"/>
      <c r="BUA711" s="280"/>
      <c r="BUB711" s="280"/>
      <c r="BUC711" s="280"/>
      <c r="BUD711" s="280"/>
      <c r="BUE711" s="280"/>
      <c r="BUF711" s="280"/>
      <c r="BUG711" s="280"/>
      <c r="BUH711" s="280"/>
      <c r="BUI711" s="280"/>
      <c r="BUJ711" s="280"/>
      <c r="BUK711" s="280"/>
      <c r="BUL711" s="280"/>
      <c r="BUM711" s="280"/>
      <c r="BUN711" s="280"/>
      <c r="BUO711" s="280"/>
      <c r="BUP711" s="280"/>
      <c r="BUQ711" s="280"/>
      <c r="BUR711" s="280"/>
      <c r="BUS711" s="280"/>
      <c r="BUT711" s="280"/>
      <c r="BUU711" s="280"/>
      <c r="BUV711" s="280"/>
      <c r="BUW711" s="280"/>
      <c r="BUX711" s="280"/>
      <c r="BUY711" s="280"/>
      <c r="BUZ711" s="280"/>
      <c r="BVA711" s="280"/>
      <c r="BVB711" s="280"/>
      <c r="BVC711" s="280"/>
      <c r="BVD711" s="280"/>
      <c r="BVE711" s="280"/>
      <c r="BVF711" s="280"/>
      <c r="BVG711" s="280"/>
      <c r="BVH711" s="280"/>
      <c r="BVI711" s="280"/>
      <c r="BVJ711" s="280"/>
      <c r="BVK711" s="280"/>
      <c r="BVL711" s="280"/>
      <c r="BVM711" s="280"/>
      <c r="BVN711" s="280"/>
      <c r="BVO711" s="280"/>
      <c r="BVP711" s="280"/>
      <c r="BVQ711" s="280"/>
      <c r="BVR711" s="280"/>
      <c r="BVS711" s="280"/>
      <c r="BVT711" s="280"/>
      <c r="BVU711" s="280"/>
      <c r="BVV711" s="280"/>
      <c r="BVW711" s="280"/>
      <c r="BVX711" s="280"/>
      <c r="BVY711" s="280"/>
      <c r="BVZ711" s="280"/>
      <c r="BWA711" s="280"/>
      <c r="BWB711" s="280"/>
      <c r="BWC711" s="280"/>
      <c r="BWD711" s="280"/>
      <c r="BWE711" s="280"/>
      <c r="BWF711" s="280"/>
      <c r="BWG711" s="280"/>
      <c r="BWH711" s="280"/>
      <c r="BWI711" s="280"/>
      <c r="BWJ711" s="280"/>
      <c r="BWK711" s="280"/>
      <c r="BWL711" s="280"/>
      <c r="BWM711" s="280"/>
      <c r="BWN711" s="280"/>
      <c r="BWO711" s="280"/>
      <c r="BWP711" s="280"/>
      <c r="BWQ711" s="280"/>
      <c r="BWR711" s="280"/>
      <c r="BWS711" s="280"/>
      <c r="BWT711" s="280"/>
      <c r="BWU711" s="280"/>
      <c r="BWV711" s="280"/>
      <c r="BWW711" s="280"/>
      <c r="BWX711" s="280"/>
      <c r="BWY711" s="280"/>
      <c r="BWZ711" s="280"/>
      <c r="BXA711" s="280"/>
      <c r="BXB711" s="280"/>
      <c r="BXC711" s="280"/>
      <c r="BXD711" s="280"/>
      <c r="BXE711" s="280"/>
      <c r="BXF711" s="280"/>
      <c r="BXG711" s="280"/>
      <c r="BXH711" s="280"/>
      <c r="BXI711" s="280"/>
      <c r="BXJ711" s="280"/>
      <c r="BXK711" s="280"/>
      <c r="BXL711" s="280"/>
      <c r="BXM711" s="280"/>
      <c r="BXN711" s="280"/>
      <c r="BXO711" s="280"/>
      <c r="BXP711" s="280"/>
      <c r="BXQ711" s="280"/>
      <c r="BXR711" s="280"/>
      <c r="BXS711" s="280"/>
      <c r="BXT711" s="280"/>
      <c r="BXU711" s="280"/>
      <c r="BXV711" s="280"/>
      <c r="BXW711" s="280"/>
      <c r="BXX711" s="280"/>
      <c r="BXY711" s="280"/>
      <c r="BXZ711" s="280"/>
      <c r="BYA711" s="280"/>
      <c r="BYB711" s="280"/>
      <c r="BYC711" s="280"/>
      <c r="BYD711" s="280"/>
      <c r="BYE711" s="280"/>
      <c r="BYF711" s="280"/>
      <c r="BYG711" s="280"/>
      <c r="BYH711" s="280"/>
      <c r="BYI711" s="280"/>
      <c r="BYJ711" s="280"/>
      <c r="BYK711" s="280"/>
      <c r="BYL711" s="280"/>
      <c r="BYM711" s="280"/>
      <c r="BYN711" s="280"/>
      <c r="BYO711" s="280"/>
      <c r="BYP711" s="280"/>
      <c r="BYQ711" s="280"/>
      <c r="BYR711" s="280"/>
      <c r="BYS711" s="280"/>
      <c r="BYT711" s="280"/>
      <c r="BYU711" s="280"/>
      <c r="BYV711" s="280"/>
      <c r="BYW711" s="280"/>
      <c r="BYX711" s="280"/>
      <c r="BYY711" s="280"/>
      <c r="BYZ711" s="280"/>
      <c r="BZA711" s="280"/>
      <c r="BZB711" s="280"/>
      <c r="BZC711" s="280"/>
      <c r="BZD711" s="280"/>
      <c r="BZE711" s="280"/>
      <c r="BZF711" s="280"/>
      <c r="BZG711" s="280"/>
      <c r="BZH711" s="280"/>
      <c r="BZI711" s="280"/>
      <c r="BZJ711" s="280"/>
      <c r="BZK711" s="280"/>
      <c r="BZL711" s="280"/>
      <c r="BZM711" s="280"/>
      <c r="BZN711" s="280"/>
      <c r="BZO711" s="280"/>
      <c r="BZP711" s="280"/>
      <c r="BZQ711" s="280"/>
      <c r="BZR711" s="280"/>
      <c r="BZS711" s="280"/>
      <c r="BZT711" s="280"/>
      <c r="BZU711" s="280"/>
      <c r="BZV711" s="280"/>
      <c r="BZW711" s="280"/>
      <c r="BZX711" s="280"/>
      <c r="BZY711" s="280"/>
      <c r="BZZ711" s="280"/>
      <c r="CAA711" s="280"/>
      <c r="CAB711" s="280"/>
      <c r="CAC711" s="280"/>
      <c r="CAD711" s="280"/>
      <c r="CAE711" s="280"/>
      <c r="CAF711" s="280"/>
      <c r="CAG711" s="280"/>
      <c r="CAH711" s="280"/>
      <c r="CAI711" s="280"/>
      <c r="CAJ711" s="280"/>
      <c r="CAK711" s="280"/>
      <c r="CAL711" s="280"/>
      <c r="CAM711" s="280"/>
      <c r="CAN711" s="280"/>
      <c r="CAO711" s="280"/>
      <c r="CAP711" s="280"/>
      <c r="CAQ711" s="280"/>
      <c r="CAR711" s="280"/>
      <c r="CAS711" s="280"/>
      <c r="CAT711" s="280"/>
      <c r="CAU711" s="280"/>
      <c r="CAV711" s="280"/>
      <c r="CAW711" s="280"/>
      <c r="CAX711" s="280"/>
      <c r="CAY711" s="280"/>
      <c r="CAZ711" s="280"/>
      <c r="CBA711" s="280"/>
      <c r="CBB711" s="280"/>
      <c r="CBC711" s="280"/>
      <c r="CBD711" s="280"/>
      <c r="CBE711" s="280"/>
      <c r="CBF711" s="280"/>
      <c r="CBG711" s="280"/>
      <c r="CBH711" s="280"/>
      <c r="CBI711" s="280"/>
      <c r="CBJ711" s="280"/>
      <c r="CBK711" s="280"/>
      <c r="CBL711" s="280"/>
      <c r="CBM711" s="280"/>
      <c r="CBN711" s="280"/>
      <c r="CBO711" s="280"/>
      <c r="CBP711" s="280"/>
      <c r="CBQ711" s="280"/>
      <c r="CBR711" s="280"/>
      <c r="CBS711" s="280"/>
      <c r="CBT711" s="280"/>
      <c r="CBU711" s="280"/>
      <c r="CBV711" s="280"/>
      <c r="CBW711" s="280"/>
      <c r="CBX711" s="280"/>
      <c r="CBY711" s="280"/>
      <c r="CBZ711" s="280"/>
      <c r="CCA711" s="280"/>
      <c r="CCB711" s="280"/>
      <c r="CCC711" s="280"/>
      <c r="CCD711" s="280"/>
      <c r="CCE711" s="280"/>
      <c r="CCF711" s="280"/>
      <c r="CCG711" s="280"/>
      <c r="CCH711" s="280"/>
      <c r="CCI711" s="280"/>
      <c r="CCJ711" s="280"/>
      <c r="CCK711" s="280"/>
      <c r="CCL711" s="280"/>
      <c r="CCM711" s="280"/>
      <c r="CCN711" s="280"/>
      <c r="CCO711" s="280"/>
      <c r="CCP711" s="280"/>
      <c r="CCQ711" s="280"/>
      <c r="CCR711" s="280"/>
      <c r="CCS711" s="280"/>
      <c r="CCT711" s="280"/>
      <c r="CCU711" s="280"/>
      <c r="CCV711" s="280"/>
      <c r="CCW711" s="280"/>
      <c r="CCX711" s="280"/>
      <c r="CCY711" s="280"/>
      <c r="CCZ711" s="280"/>
      <c r="CDA711" s="280"/>
      <c r="CDB711" s="280"/>
      <c r="CDC711" s="280"/>
      <c r="CDD711" s="280"/>
      <c r="CDE711" s="280"/>
      <c r="CDF711" s="280"/>
      <c r="CDG711" s="280"/>
      <c r="CDH711" s="280"/>
      <c r="CDI711" s="280"/>
      <c r="CDJ711" s="280"/>
      <c r="CDK711" s="280"/>
      <c r="CDL711" s="280"/>
      <c r="CDM711" s="280"/>
      <c r="CDN711" s="280"/>
      <c r="CDO711" s="280"/>
      <c r="CDP711" s="280"/>
      <c r="CDQ711" s="280"/>
      <c r="CDR711" s="280"/>
      <c r="CDS711" s="280"/>
      <c r="CDT711" s="280"/>
      <c r="CDU711" s="280"/>
      <c r="CDV711" s="280"/>
      <c r="CDW711" s="280"/>
      <c r="CDX711" s="280"/>
      <c r="CDY711" s="280"/>
      <c r="CDZ711" s="280"/>
      <c r="CEA711" s="280"/>
      <c r="CEB711" s="280"/>
      <c r="CEC711" s="280"/>
      <c r="CED711" s="280"/>
      <c r="CEE711" s="280"/>
      <c r="CEF711" s="280"/>
      <c r="CEG711" s="280"/>
      <c r="CEH711" s="280"/>
      <c r="CEI711" s="280"/>
      <c r="CEJ711" s="280"/>
      <c r="CEK711" s="280"/>
      <c r="CEL711" s="280"/>
      <c r="CEM711" s="280"/>
      <c r="CEN711" s="280"/>
      <c r="CEO711" s="280"/>
      <c r="CEP711" s="280"/>
      <c r="CEQ711" s="280"/>
      <c r="CER711" s="280"/>
      <c r="CES711" s="280"/>
      <c r="CET711" s="280"/>
      <c r="CEU711" s="280"/>
      <c r="CEV711" s="280"/>
      <c r="CEW711" s="280"/>
      <c r="CEX711" s="280"/>
      <c r="CEY711" s="280"/>
      <c r="CEZ711" s="280"/>
      <c r="CFA711" s="280"/>
      <c r="CFB711" s="280"/>
      <c r="CFC711" s="280"/>
      <c r="CFD711" s="280"/>
      <c r="CFE711" s="280"/>
      <c r="CFF711" s="280"/>
      <c r="CFG711" s="280"/>
      <c r="CFH711" s="280"/>
      <c r="CFI711" s="280"/>
      <c r="CFJ711" s="280"/>
      <c r="CFK711" s="280"/>
      <c r="CFL711" s="280"/>
      <c r="CFM711" s="280"/>
      <c r="CFN711" s="280"/>
      <c r="CFO711" s="280"/>
      <c r="CFP711" s="280"/>
      <c r="CFQ711" s="280"/>
      <c r="CFR711" s="280"/>
      <c r="CFS711" s="280"/>
      <c r="CFT711" s="280"/>
      <c r="CFU711" s="280"/>
      <c r="CFV711" s="280"/>
      <c r="CFW711" s="280"/>
      <c r="CFX711" s="280"/>
      <c r="CFY711" s="280"/>
      <c r="CFZ711" s="280"/>
      <c r="CGA711" s="280"/>
      <c r="CGB711" s="280"/>
      <c r="CGC711" s="280"/>
      <c r="CGD711" s="280"/>
      <c r="CGE711" s="280"/>
      <c r="CGF711" s="280"/>
      <c r="CGG711" s="280"/>
      <c r="CGH711" s="280"/>
      <c r="CGI711" s="280"/>
      <c r="CGJ711" s="280"/>
      <c r="CGK711" s="280"/>
      <c r="CGL711" s="280"/>
      <c r="CGM711" s="280"/>
      <c r="CGN711" s="280"/>
      <c r="CGO711" s="280"/>
      <c r="CGP711" s="280"/>
      <c r="CGQ711" s="280"/>
      <c r="CGR711" s="280"/>
      <c r="CGS711" s="280"/>
      <c r="CGT711" s="280"/>
      <c r="CGU711" s="280"/>
      <c r="CGV711" s="280"/>
      <c r="CGW711" s="280"/>
      <c r="CGX711" s="280"/>
      <c r="CGY711" s="280"/>
      <c r="CGZ711" s="280"/>
      <c r="CHA711" s="280"/>
      <c r="CHB711" s="280"/>
      <c r="CHC711" s="280"/>
      <c r="CHD711" s="280"/>
      <c r="CHE711" s="280"/>
      <c r="CHF711" s="280"/>
      <c r="CHG711" s="280"/>
      <c r="CHH711" s="280"/>
      <c r="CHI711" s="280"/>
      <c r="CHJ711" s="280"/>
      <c r="CHK711" s="280"/>
      <c r="CHL711" s="280"/>
      <c r="CHM711" s="280"/>
      <c r="CHN711" s="280"/>
      <c r="CHO711" s="280"/>
      <c r="CHP711" s="280"/>
      <c r="CHQ711" s="280"/>
      <c r="CHR711" s="280"/>
      <c r="CHS711" s="280"/>
      <c r="CHT711" s="280"/>
      <c r="CHU711" s="280"/>
      <c r="CHV711" s="280"/>
      <c r="CHW711" s="280"/>
      <c r="CHX711" s="280"/>
      <c r="CHY711" s="280"/>
      <c r="CHZ711" s="280"/>
      <c r="CIA711" s="280"/>
      <c r="CIB711" s="280"/>
      <c r="CIC711" s="280"/>
      <c r="CID711" s="280"/>
      <c r="CIE711" s="280"/>
      <c r="CIF711" s="280"/>
      <c r="CIG711" s="280"/>
      <c r="CIH711" s="280"/>
      <c r="CII711" s="280"/>
      <c r="CIJ711" s="280"/>
      <c r="CIK711" s="280"/>
      <c r="CIL711" s="280"/>
      <c r="CIM711" s="280"/>
      <c r="CIN711" s="280"/>
      <c r="CIO711" s="280"/>
      <c r="CIP711" s="280"/>
      <c r="CIQ711" s="280"/>
      <c r="CIR711" s="280"/>
      <c r="CIS711" s="280"/>
      <c r="CIT711" s="280"/>
      <c r="CIU711" s="280"/>
      <c r="CIV711" s="280"/>
      <c r="CIW711" s="280"/>
      <c r="CIX711" s="280"/>
      <c r="CIY711" s="280"/>
      <c r="CIZ711" s="280"/>
      <c r="CJA711" s="280"/>
      <c r="CJB711" s="280"/>
      <c r="CJC711" s="280"/>
      <c r="CJD711" s="280"/>
      <c r="CJE711" s="280"/>
      <c r="CJF711" s="280"/>
      <c r="CJG711" s="280"/>
      <c r="CJH711" s="280"/>
      <c r="CJI711" s="280"/>
      <c r="CJJ711" s="280"/>
      <c r="CJK711" s="280"/>
      <c r="CJL711" s="280"/>
      <c r="CJM711" s="280"/>
      <c r="CJN711" s="280"/>
      <c r="CJO711" s="280"/>
      <c r="CJP711" s="280"/>
      <c r="CJQ711" s="280"/>
      <c r="CJR711" s="280"/>
      <c r="CJS711" s="280"/>
      <c r="CJT711" s="280"/>
      <c r="CJU711" s="280"/>
      <c r="CJV711" s="280"/>
      <c r="CJW711" s="280"/>
      <c r="CJX711" s="280"/>
      <c r="CJY711" s="280"/>
      <c r="CJZ711" s="280"/>
      <c r="CKA711" s="280"/>
      <c r="CKB711" s="280"/>
      <c r="CKC711" s="280"/>
      <c r="CKD711" s="280"/>
      <c r="CKE711" s="280"/>
      <c r="CKF711" s="280"/>
      <c r="CKG711" s="280"/>
      <c r="CKH711" s="280"/>
      <c r="CKI711" s="280"/>
      <c r="CKJ711" s="280"/>
      <c r="CKK711" s="280"/>
      <c r="CKL711" s="280"/>
      <c r="CKM711" s="280"/>
      <c r="CKN711" s="280"/>
      <c r="CKO711" s="280"/>
      <c r="CKP711" s="280"/>
      <c r="CKQ711" s="280"/>
      <c r="CKR711" s="280"/>
      <c r="CKS711" s="280"/>
      <c r="CKT711" s="280"/>
      <c r="CKU711" s="280"/>
      <c r="CKV711" s="280"/>
      <c r="CKW711" s="280"/>
      <c r="CKX711" s="280"/>
      <c r="CKY711" s="280"/>
      <c r="CKZ711" s="280"/>
      <c r="CLA711" s="280"/>
      <c r="CLB711" s="280"/>
      <c r="CLC711" s="280"/>
      <c r="CLD711" s="280"/>
      <c r="CLE711" s="280"/>
      <c r="CLF711" s="280"/>
      <c r="CLG711" s="280"/>
      <c r="CLH711" s="280"/>
      <c r="CLI711" s="280"/>
      <c r="CLJ711" s="280"/>
      <c r="CLK711" s="280"/>
      <c r="CLL711" s="280"/>
      <c r="CLM711" s="280"/>
      <c r="CLN711" s="280"/>
      <c r="CLO711" s="280"/>
      <c r="CLP711" s="280"/>
      <c r="CLQ711" s="280"/>
      <c r="CLR711" s="280"/>
      <c r="CLS711" s="280"/>
      <c r="CLT711" s="280"/>
      <c r="CLU711" s="280"/>
      <c r="CLV711" s="280"/>
      <c r="CLW711" s="280"/>
      <c r="CLX711" s="280"/>
      <c r="CLY711" s="280"/>
      <c r="CLZ711" s="280"/>
      <c r="CMA711" s="280"/>
      <c r="CMB711" s="280"/>
      <c r="CMC711" s="280"/>
      <c r="CMD711" s="280"/>
      <c r="CME711" s="280"/>
      <c r="CMF711" s="280"/>
      <c r="CMG711" s="280"/>
      <c r="CMH711" s="280"/>
      <c r="CMI711" s="280"/>
      <c r="CMJ711" s="280"/>
      <c r="CMK711" s="280"/>
      <c r="CML711" s="280"/>
      <c r="CMM711" s="280"/>
      <c r="CMN711" s="280"/>
      <c r="CMO711" s="280"/>
      <c r="CMP711" s="280"/>
      <c r="CMQ711" s="280"/>
      <c r="CMR711" s="280"/>
      <c r="CMS711" s="280"/>
      <c r="CMT711" s="280"/>
      <c r="CMU711" s="280"/>
      <c r="CMV711" s="280"/>
      <c r="CMW711" s="280"/>
      <c r="CMX711" s="280"/>
      <c r="CMY711" s="280"/>
      <c r="CMZ711" s="280"/>
      <c r="CNA711" s="280"/>
      <c r="CNB711" s="280"/>
      <c r="CNC711" s="280"/>
      <c r="CND711" s="280"/>
      <c r="CNE711" s="280"/>
      <c r="CNF711" s="280"/>
      <c r="CNG711" s="280"/>
      <c r="CNH711" s="280"/>
      <c r="CNI711" s="280"/>
      <c r="CNJ711" s="280"/>
      <c r="CNK711" s="280"/>
      <c r="CNL711" s="280"/>
      <c r="CNM711" s="280"/>
      <c r="CNN711" s="280"/>
      <c r="CNO711" s="280"/>
      <c r="CNP711" s="280"/>
      <c r="CNQ711" s="280"/>
      <c r="CNR711" s="280"/>
      <c r="CNS711" s="280"/>
      <c r="CNT711" s="280"/>
      <c r="CNU711" s="280"/>
      <c r="CNV711" s="280"/>
      <c r="CNW711" s="280"/>
      <c r="CNX711" s="280"/>
      <c r="CNY711" s="280"/>
      <c r="CNZ711" s="280"/>
      <c r="COA711" s="280"/>
      <c r="COB711" s="280"/>
      <c r="COC711" s="280"/>
      <c r="COD711" s="280"/>
      <c r="COE711" s="280"/>
      <c r="COF711" s="280"/>
      <c r="COG711" s="280"/>
      <c r="COH711" s="280"/>
      <c r="COI711" s="280"/>
      <c r="COJ711" s="280"/>
      <c r="COK711" s="280"/>
      <c r="COL711" s="280"/>
      <c r="COM711" s="280"/>
      <c r="CON711" s="280"/>
      <c r="COO711" s="280"/>
      <c r="COP711" s="280"/>
      <c r="COQ711" s="280"/>
      <c r="COR711" s="280"/>
      <c r="COS711" s="280"/>
      <c r="COT711" s="280"/>
      <c r="COU711" s="280"/>
      <c r="COV711" s="280"/>
      <c r="COW711" s="280"/>
      <c r="COX711" s="280"/>
      <c r="COY711" s="280"/>
      <c r="COZ711" s="280"/>
      <c r="CPA711" s="280"/>
      <c r="CPB711" s="280"/>
      <c r="CPC711" s="280"/>
      <c r="CPD711" s="280"/>
      <c r="CPE711" s="280"/>
      <c r="CPF711" s="280"/>
      <c r="CPG711" s="280"/>
      <c r="CPH711" s="280"/>
      <c r="CPI711" s="280"/>
      <c r="CPJ711" s="280"/>
      <c r="CPK711" s="280"/>
      <c r="CPL711" s="280"/>
      <c r="CPM711" s="280"/>
      <c r="CPN711" s="280"/>
      <c r="CPO711" s="280"/>
      <c r="CPP711" s="280"/>
      <c r="CPQ711" s="280"/>
      <c r="CPR711" s="280"/>
      <c r="CPS711" s="280"/>
      <c r="CPT711" s="280"/>
      <c r="CPU711" s="280"/>
      <c r="CPV711" s="280"/>
      <c r="CPW711" s="280"/>
      <c r="CPX711" s="280"/>
      <c r="CPY711" s="280"/>
      <c r="CPZ711" s="280"/>
      <c r="CQA711" s="280"/>
      <c r="CQB711" s="280"/>
      <c r="CQC711" s="280"/>
      <c r="CQD711" s="280"/>
      <c r="CQE711" s="280"/>
      <c r="CQF711" s="280"/>
      <c r="CQG711" s="280"/>
      <c r="CQH711" s="280"/>
      <c r="CQI711" s="280"/>
      <c r="CQJ711" s="280"/>
      <c r="CQK711" s="280"/>
      <c r="CQL711" s="280"/>
      <c r="CQM711" s="280"/>
      <c r="CQN711" s="280"/>
      <c r="CQO711" s="280"/>
      <c r="CQP711" s="280"/>
      <c r="CQQ711" s="280"/>
      <c r="CQR711" s="280"/>
      <c r="CQS711" s="280"/>
      <c r="CQT711" s="280"/>
      <c r="CQU711" s="280"/>
      <c r="CQV711" s="280"/>
      <c r="CQW711" s="280"/>
      <c r="CQX711" s="280"/>
      <c r="CQY711" s="280"/>
      <c r="CQZ711" s="280"/>
      <c r="CRA711" s="280"/>
      <c r="CRB711" s="280"/>
      <c r="CRC711" s="280"/>
      <c r="CRD711" s="280"/>
      <c r="CRE711" s="280"/>
      <c r="CRF711" s="280"/>
      <c r="CRG711" s="280"/>
      <c r="CRH711" s="280"/>
      <c r="CRI711" s="280"/>
      <c r="CRJ711" s="280"/>
      <c r="CRK711" s="280"/>
      <c r="CRL711" s="280"/>
      <c r="CRM711" s="280"/>
      <c r="CRN711" s="280"/>
      <c r="CRO711" s="280"/>
      <c r="CRP711" s="280"/>
      <c r="CRQ711" s="280"/>
      <c r="CRR711" s="280"/>
      <c r="CRS711" s="280"/>
      <c r="CRT711" s="280"/>
      <c r="CRU711" s="280"/>
      <c r="CRV711" s="280"/>
      <c r="CRW711" s="280"/>
      <c r="CRX711" s="280"/>
      <c r="CRY711" s="280"/>
      <c r="CRZ711" s="280"/>
      <c r="CSA711" s="280"/>
      <c r="CSB711" s="280"/>
      <c r="CSC711" s="280"/>
      <c r="CSD711" s="280"/>
      <c r="CSE711" s="280"/>
      <c r="CSF711" s="280"/>
      <c r="CSG711" s="280"/>
      <c r="CSH711" s="280"/>
      <c r="CSI711" s="280"/>
      <c r="CSJ711" s="280"/>
      <c r="CSK711" s="280"/>
      <c r="CSL711" s="280"/>
      <c r="CSM711" s="280"/>
      <c r="CSN711" s="280"/>
      <c r="CSO711" s="280"/>
      <c r="CSP711" s="280"/>
      <c r="CSQ711" s="280"/>
      <c r="CSR711" s="280"/>
      <c r="CSS711" s="280"/>
      <c r="CST711" s="280"/>
      <c r="CSU711" s="280"/>
      <c r="CSV711" s="280"/>
      <c r="CSW711" s="280"/>
      <c r="CSX711" s="280"/>
      <c r="CSY711" s="280"/>
      <c r="CSZ711" s="280"/>
      <c r="CTA711" s="280"/>
      <c r="CTB711" s="280"/>
      <c r="CTC711" s="280"/>
      <c r="CTD711" s="280"/>
      <c r="CTE711" s="280"/>
      <c r="CTF711" s="280"/>
      <c r="CTG711" s="280"/>
      <c r="CTH711" s="280"/>
      <c r="CTI711" s="280"/>
      <c r="CTJ711" s="280"/>
      <c r="CTK711" s="280"/>
      <c r="CTL711" s="280"/>
      <c r="CTM711" s="280"/>
      <c r="CTN711" s="280"/>
      <c r="CTO711" s="280"/>
      <c r="CTP711" s="280"/>
      <c r="CTQ711" s="280"/>
      <c r="CTR711" s="280"/>
      <c r="CTS711" s="280"/>
      <c r="CTT711" s="280"/>
      <c r="CTU711" s="280"/>
      <c r="CTV711" s="280"/>
      <c r="CTW711" s="280"/>
      <c r="CTX711" s="280"/>
      <c r="CTY711" s="280"/>
      <c r="CTZ711" s="280"/>
      <c r="CUA711" s="280"/>
      <c r="CUB711" s="280"/>
      <c r="CUC711" s="280"/>
      <c r="CUD711" s="280"/>
      <c r="CUE711" s="280"/>
      <c r="CUF711" s="280"/>
      <c r="CUG711" s="280"/>
      <c r="CUH711" s="280"/>
      <c r="CUI711" s="280"/>
      <c r="CUJ711" s="280"/>
      <c r="CUK711" s="280"/>
      <c r="CUL711" s="280"/>
      <c r="CUM711" s="280"/>
      <c r="CUN711" s="280"/>
      <c r="CUO711" s="280"/>
      <c r="CUP711" s="280"/>
      <c r="CUQ711" s="280"/>
      <c r="CUR711" s="280"/>
      <c r="CUS711" s="280"/>
      <c r="CUT711" s="280"/>
      <c r="CUU711" s="280"/>
      <c r="CUV711" s="280"/>
      <c r="CUW711" s="280"/>
      <c r="CUX711" s="280"/>
      <c r="CUY711" s="280"/>
      <c r="CUZ711" s="280"/>
      <c r="CVA711" s="280"/>
      <c r="CVB711" s="280"/>
      <c r="CVC711" s="280"/>
      <c r="CVD711" s="280"/>
      <c r="CVE711" s="280"/>
      <c r="CVF711" s="280"/>
      <c r="CVG711" s="280"/>
      <c r="CVH711" s="280"/>
      <c r="CVI711" s="280"/>
      <c r="CVJ711" s="280"/>
      <c r="CVK711" s="280"/>
      <c r="CVL711" s="280"/>
      <c r="CVM711" s="280"/>
      <c r="CVN711" s="280"/>
      <c r="CVO711" s="280"/>
      <c r="CVP711" s="280"/>
      <c r="CVQ711" s="280"/>
      <c r="CVR711" s="280"/>
      <c r="CVS711" s="280"/>
      <c r="CVT711" s="280"/>
      <c r="CVU711" s="280"/>
      <c r="CVV711" s="280"/>
      <c r="CVW711" s="280"/>
      <c r="CVX711" s="280"/>
      <c r="CVY711" s="280"/>
      <c r="CVZ711" s="280"/>
      <c r="CWA711" s="280"/>
      <c r="CWB711" s="280"/>
      <c r="CWC711" s="280"/>
      <c r="CWD711" s="280"/>
      <c r="CWE711" s="280"/>
      <c r="CWF711" s="280"/>
      <c r="CWG711" s="280"/>
      <c r="CWH711" s="280"/>
      <c r="CWI711" s="280"/>
      <c r="CWJ711" s="280"/>
      <c r="CWK711" s="280"/>
      <c r="CWL711" s="280"/>
      <c r="CWM711" s="280"/>
      <c r="CWN711" s="280"/>
      <c r="CWO711" s="280"/>
      <c r="CWP711" s="280"/>
      <c r="CWQ711" s="280"/>
      <c r="CWR711" s="280"/>
      <c r="CWS711" s="280"/>
      <c r="CWT711" s="280"/>
      <c r="CWU711" s="280"/>
      <c r="CWV711" s="280"/>
      <c r="CWW711" s="280"/>
      <c r="CWX711" s="280"/>
      <c r="CWY711" s="280"/>
      <c r="CWZ711" s="280"/>
      <c r="CXA711" s="280"/>
      <c r="CXB711" s="280"/>
      <c r="CXC711" s="280"/>
      <c r="CXD711" s="280"/>
      <c r="CXE711" s="280"/>
      <c r="CXF711" s="280"/>
      <c r="CXG711" s="280"/>
      <c r="CXH711" s="280"/>
      <c r="CXI711" s="280"/>
      <c r="CXJ711" s="280"/>
      <c r="CXK711" s="280"/>
      <c r="CXL711" s="280"/>
      <c r="CXM711" s="280"/>
      <c r="CXN711" s="280"/>
      <c r="CXO711" s="280"/>
      <c r="CXP711" s="280"/>
      <c r="CXQ711" s="280"/>
      <c r="CXR711" s="280"/>
      <c r="CXS711" s="280"/>
      <c r="CXT711" s="280"/>
      <c r="CXU711" s="280"/>
      <c r="CXV711" s="280"/>
      <c r="CXW711" s="280"/>
      <c r="CXX711" s="280"/>
      <c r="CXY711" s="280"/>
      <c r="CXZ711" s="280"/>
      <c r="CYA711" s="280"/>
      <c r="CYB711" s="280"/>
      <c r="CYC711" s="280"/>
      <c r="CYD711" s="280"/>
      <c r="CYE711" s="280"/>
      <c r="CYF711" s="280"/>
      <c r="CYG711" s="280"/>
      <c r="CYH711" s="280"/>
      <c r="CYI711" s="280"/>
      <c r="CYJ711" s="280"/>
      <c r="CYK711" s="280"/>
      <c r="CYL711" s="280"/>
      <c r="CYM711" s="280"/>
      <c r="CYN711" s="280"/>
      <c r="CYO711" s="280"/>
      <c r="CYP711" s="280"/>
      <c r="CYQ711" s="280"/>
      <c r="CYR711" s="280"/>
      <c r="CYS711" s="280"/>
      <c r="CYT711" s="280"/>
      <c r="CYU711" s="280"/>
      <c r="CYV711" s="280"/>
      <c r="CYW711" s="280"/>
      <c r="CYX711" s="280"/>
      <c r="CYY711" s="280"/>
      <c r="CYZ711" s="280"/>
      <c r="CZA711" s="280"/>
      <c r="CZB711" s="280"/>
      <c r="CZC711" s="280"/>
      <c r="CZD711" s="280"/>
      <c r="CZE711" s="280"/>
      <c r="CZF711" s="280"/>
      <c r="CZG711" s="280"/>
      <c r="CZH711" s="280"/>
      <c r="CZI711" s="280"/>
      <c r="CZJ711" s="280"/>
      <c r="CZK711" s="280"/>
      <c r="CZL711" s="280"/>
      <c r="CZM711" s="280"/>
      <c r="CZN711" s="280"/>
      <c r="CZO711" s="280"/>
      <c r="CZP711" s="280"/>
      <c r="CZQ711" s="280"/>
      <c r="CZR711" s="280"/>
      <c r="CZS711" s="280"/>
      <c r="CZT711" s="280"/>
      <c r="CZU711" s="280"/>
      <c r="CZV711" s="280"/>
      <c r="CZW711" s="280"/>
      <c r="CZX711" s="280"/>
      <c r="CZY711" s="280"/>
      <c r="CZZ711" s="280"/>
      <c r="DAA711" s="280"/>
      <c r="DAB711" s="280"/>
      <c r="DAC711" s="280"/>
      <c r="DAD711" s="280"/>
      <c r="DAE711" s="280"/>
      <c r="DAF711" s="280"/>
      <c r="DAG711" s="280"/>
      <c r="DAH711" s="280"/>
      <c r="DAI711" s="280"/>
      <c r="DAJ711" s="280"/>
      <c r="DAK711" s="280"/>
      <c r="DAL711" s="280"/>
      <c r="DAM711" s="280"/>
      <c r="DAN711" s="280"/>
      <c r="DAO711" s="280"/>
      <c r="DAP711" s="280"/>
      <c r="DAQ711" s="280"/>
      <c r="DAR711" s="280"/>
      <c r="DAS711" s="280"/>
      <c r="DAT711" s="280"/>
      <c r="DAU711" s="280"/>
      <c r="DAV711" s="280"/>
      <c r="DAW711" s="280"/>
      <c r="DAX711" s="280"/>
      <c r="DAY711" s="280"/>
      <c r="DAZ711" s="280"/>
      <c r="DBA711" s="280"/>
      <c r="DBB711" s="280"/>
      <c r="DBC711" s="280"/>
      <c r="DBD711" s="280"/>
      <c r="DBE711" s="280"/>
      <c r="DBF711" s="280"/>
      <c r="DBG711" s="280"/>
      <c r="DBH711" s="280"/>
      <c r="DBI711" s="280"/>
      <c r="DBJ711" s="280"/>
      <c r="DBK711" s="280"/>
      <c r="DBL711" s="280"/>
      <c r="DBM711" s="280"/>
      <c r="DBN711" s="280"/>
      <c r="DBO711" s="280"/>
      <c r="DBP711" s="280"/>
      <c r="DBQ711" s="280"/>
      <c r="DBR711" s="280"/>
      <c r="DBS711" s="280"/>
      <c r="DBT711" s="280"/>
      <c r="DBU711" s="280"/>
      <c r="DBV711" s="280"/>
      <c r="DBW711" s="280"/>
      <c r="DBX711" s="280"/>
      <c r="DBY711" s="280"/>
      <c r="DBZ711" s="280"/>
      <c r="DCA711" s="280"/>
      <c r="DCB711" s="280"/>
      <c r="DCC711" s="280"/>
      <c r="DCD711" s="280"/>
      <c r="DCE711" s="280"/>
      <c r="DCF711" s="280"/>
      <c r="DCG711" s="280"/>
      <c r="DCH711" s="280"/>
      <c r="DCI711" s="280"/>
      <c r="DCJ711" s="280"/>
      <c r="DCK711" s="280"/>
      <c r="DCL711" s="280"/>
      <c r="DCM711" s="280"/>
      <c r="DCN711" s="280"/>
      <c r="DCO711" s="280"/>
      <c r="DCP711" s="280"/>
      <c r="DCQ711" s="280"/>
      <c r="DCR711" s="280"/>
      <c r="DCS711" s="280"/>
      <c r="DCT711" s="280"/>
      <c r="DCU711" s="280"/>
      <c r="DCV711" s="280"/>
      <c r="DCW711" s="280"/>
      <c r="DCX711" s="280"/>
      <c r="DCY711" s="280"/>
      <c r="DCZ711" s="280"/>
      <c r="DDA711" s="280"/>
      <c r="DDB711" s="280"/>
      <c r="DDC711" s="280"/>
      <c r="DDD711" s="280"/>
      <c r="DDE711" s="280"/>
      <c r="DDF711" s="280"/>
      <c r="DDG711" s="280"/>
      <c r="DDH711" s="280"/>
      <c r="DDI711" s="280"/>
      <c r="DDJ711" s="280"/>
      <c r="DDK711" s="280"/>
      <c r="DDL711" s="280"/>
      <c r="DDM711" s="280"/>
      <c r="DDN711" s="280"/>
      <c r="DDO711" s="280"/>
      <c r="DDP711" s="280"/>
      <c r="DDQ711" s="280"/>
      <c r="DDR711" s="280"/>
      <c r="DDS711" s="280"/>
      <c r="DDT711" s="280"/>
      <c r="DDU711" s="280"/>
      <c r="DDV711" s="280"/>
      <c r="DDW711" s="280"/>
      <c r="DDX711" s="280"/>
      <c r="DDY711" s="280"/>
      <c r="DDZ711" s="280"/>
      <c r="DEA711" s="280"/>
      <c r="DEB711" s="280"/>
      <c r="DEC711" s="280"/>
      <c r="DED711" s="280"/>
      <c r="DEE711" s="280"/>
      <c r="DEF711" s="280"/>
      <c r="DEG711" s="280"/>
      <c r="DEH711" s="280"/>
      <c r="DEI711" s="280"/>
      <c r="DEJ711" s="280"/>
      <c r="DEK711" s="280"/>
      <c r="DEL711" s="280"/>
      <c r="DEM711" s="280"/>
      <c r="DEN711" s="280"/>
      <c r="DEO711" s="280"/>
      <c r="DEP711" s="280"/>
      <c r="DEQ711" s="280"/>
      <c r="DER711" s="280"/>
      <c r="DES711" s="280"/>
      <c r="DET711" s="280"/>
      <c r="DEU711" s="280"/>
      <c r="DEV711" s="280"/>
      <c r="DEW711" s="280"/>
      <c r="DEX711" s="280"/>
      <c r="DEY711" s="280"/>
      <c r="DEZ711" s="280"/>
      <c r="DFA711" s="280"/>
      <c r="DFB711" s="280"/>
      <c r="DFC711" s="280"/>
      <c r="DFD711" s="280"/>
      <c r="DFE711" s="280"/>
      <c r="DFF711" s="280"/>
      <c r="DFG711" s="280"/>
      <c r="DFH711" s="280"/>
      <c r="DFI711" s="280"/>
      <c r="DFJ711" s="280"/>
      <c r="DFK711" s="280"/>
      <c r="DFL711" s="280"/>
      <c r="DFM711" s="280"/>
      <c r="DFN711" s="280"/>
      <c r="DFO711" s="280"/>
      <c r="DFP711" s="280"/>
      <c r="DFQ711" s="280"/>
      <c r="DFR711" s="280"/>
      <c r="DFS711" s="280"/>
      <c r="DFT711" s="280"/>
      <c r="DFU711" s="280"/>
      <c r="DFV711" s="280"/>
      <c r="DFW711" s="280"/>
      <c r="DFX711" s="280"/>
      <c r="DFY711" s="280"/>
      <c r="DFZ711" s="280"/>
      <c r="DGA711" s="280"/>
      <c r="DGB711" s="280"/>
      <c r="DGC711" s="280"/>
      <c r="DGD711" s="280"/>
      <c r="DGE711" s="280"/>
      <c r="DGF711" s="280"/>
      <c r="DGG711" s="280"/>
      <c r="DGH711" s="280"/>
      <c r="DGI711" s="280"/>
      <c r="DGJ711" s="280"/>
      <c r="DGK711" s="280"/>
      <c r="DGL711" s="280"/>
      <c r="DGM711" s="280"/>
      <c r="DGN711" s="280"/>
      <c r="DGO711" s="280"/>
      <c r="DGP711" s="280"/>
      <c r="DGQ711" s="280"/>
      <c r="DGR711" s="280"/>
      <c r="DGS711" s="280"/>
      <c r="DGT711" s="280"/>
      <c r="DGU711" s="280"/>
      <c r="DGV711" s="280"/>
      <c r="DGW711" s="280"/>
      <c r="DGX711" s="280"/>
      <c r="DGY711" s="280"/>
      <c r="DGZ711" s="280"/>
      <c r="DHA711" s="280"/>
      <c r="DHB711" s="280"/>
      <c r="DHC711" s="280"/>
      <c r="DHD711" s="280"/>
      <c r="DHE711" s="280"/>
      <c r="DHF711" s="280"/>
      <c r="DHG711" s="280"/>
      <c r="DHH711" s="280"/>
      <c r="DHI711" s="280"/>
      <c r="DHJ711" s="280"/>
      <c r="DHK711" s="280"/>
      <c r="DHL711" s="280"/>
      <c r="DHM711" s="280"/>
      <c r="DHN711" s="280"/>
      <c r="DHO711" s="280"/>
      <c r="DHP711" s="280"/>
      <c r="DHQ711" s="280"/>
      <c r="DHR711" s="280"/>
      <c r="DHS711" s="280"/>
      <c r="DHT711" s="280"/>
      <c r="DHU711" s="280"/>
      <c r="DHV711" s="280"/>
      <c r="DHW711" s="280"/>
      <c r="DHX711" s="280"/>
      <c r="DHY711" s="280"/>
      <c r="DHZ711" s="280"/>
      <c r="DIA711" s="280"/>
      <c r="DIB711" s="280"/>
      <c r="DIC711" s="280"/>
      <c r="DID711" s="280"/>
      <c r="DIE711" s="280"/>
      <c r="DIF711" s="280"/>
      <c r="DIG711" s="280"/>
      <c r="DIH711" s="280"/>
      <c r="DII711" s="280"/>
      <c r="DIJ711" s="280"/>
      <c r="DIK711" s="280"/>
      <c r="DIL711" s="280"/>
      <c r="DIM711" s="280"/>
      <c r="DIN711" s="280"/>
      <c r="DIO711" s="280"/>
      <c r="DIP711" s="280"/>
      <c r="DIQ711" s="280"/>
      <c r="DIR711" s="280"/>
      <c r="DIS711" s="280"/>
      <c r="DIT711" s="280"/>
      <c r="DIU711" s="280"/>
      <c r="DIV711" s="280"/>
      <c r="DIW711" s="280"/>
      <c r="DIX711" s="280"/>
      <c r="DIY711" s="280"/>
      <c r="DIZ711" s="280"/>
      <c r="DJA711" s="280"/>
      <c r="DJB711" s="280"/>
      <c r="DJC711" s="280"/>
      <c r="DJD711" s="280"/>
      <c r="DJE711" s="280"/>
      <c r="DJF711" s="280"/>
      <c r="DJG711" s="280"/>
      <c r="DJH711" s="280"/>
      <c r="DJI711" s="280"/>
      <c r="DJJ711" s="280"/>
      <c r="DJK711" s="280"/>
      <c r="DJL711" s="280"/>
      <c r="DJM711" s="280"/>
      <c r="DJN711" s="280"/>
      <c r="DJO711" s="280"/>
      <c r="DJP711" s="280"/>
      <c r="DJQ711" s="280"/>
      <c r="DJR711" s="280"/>
      <c r="DJS711" s="280"/>
      <c r="DJT711" s="280"/>
      <c r="DJU711" s="280"/>
      <c r="DJV711" s="280"/>
      <c r="DJW711" s="280"/>
      <c r="DJX711" s="280"/>
      <c r="DJY711" s="280"/>
      <c r="DJZ711" s="280"/>
      <c r="DKA711" s="280"/>
      <c r="DKB711" s="280"/>
      <c r="DKC711" s="280"/>
      <c r="DKD711" s="280"/>
      <c r="DKE711" s="280"/>
      <c r="DKF711" s="280"/>
      <c r="DKG711" s="280"/>
      <c r="DKH711" s="280"/>
      <c r="DKI711" s="280"/>
      <c r="DKJ711" s="280"/>
      <c r="DKK711" s="280"/>
      <c r="DKL711" s="280"/>
      <c r="DKM711" s="280"/>
      <c r="DKN711" s="280"/>
      <c r="DKO711" s="280"/>
      <c r="DKP711" s="280"/>
      <c r="DKQ711" s="280"/>
      <c r="DKR711" s="280"/>
      <c r="DKS711" s="280"/>
      <c r="DKT711" s="280"/>
      <c r="DKU711" s="280"/>
      <c r="DKV711" s="280"/>
      <c r="DKW711" s="280"/>
      <c r="DKX711" s="280"/>
      <c r="DKY711" s="280"/>
      <c r="DKZ711" s="280"/>
      <c r="DLA711" s="280"/>
      <c r="DLB711" s="280"/>
      <c r="DLC711" s="280"/>
      <c r="DLD711" s="280"/>
      <c r="DLE711" s="280"/>
      <c r="DLF711" s="280"/>
      <c r="DLG711" s="280"/>
      <c r="DLH711" s="280"/>
      <c r="DLI711" s="280"/>
      <c r="DLJ711" s="280"/>
      <c r="DLK711" s="280"/>
      <c r="DLL711" s="280"/>
      <c r="DLM711" s="280"/>
      <c r="DLN711" s="280"/>
      <c r="DLO711" s="280"/>
      <c r="DLP711" s="280"/>
      <c r="DLQ711" s="280"/>
      <c r="DLR711" s="280"/>
      <c r="DLS711" s="280"/>
      <c r="DLT711" s="280"/>
      <c r="DLU711" s="280"/>
      <c r="DLV711" s="280"/>
      <c r="DLW711" s="280"/>
      <c r="DLX711" s="280"/>
      <c r="DLY711" s="280"/>
      <c r="DLZ711" s="280"/>
      <c r="DMA711" s="280"/>
      <c r="DMB711" s="280"/>
      <c r="DMC711" s="280"/>
      <c r="DMD711" s="280"/>
      <c r="DME711" s="280"/>
      <c r="DMF711" s="280"/>
      <c r="DMG711" s="280"/>
      <c r="DMH711" s="280"/>
      <c r="DMI711" s="280"/>
      <c r="DMJ711" s="280"/>
      <c r="DMK711" s="280"/>
      <c r="DML711" s="280"/>
      <c r="DMM711" s="280"/>
      <c r="DMN711" s="280"/>
      <c r="DMO711" s="280"/>
      <c r="DMP711" s="280"/>
      <c r="DMQ711" s="280"/>
      <c r="DMR711" s="280"/>
      <c r="DMS711" s="280"/>
      <c r="DMT711" s="280"/>
      <c r="DMU711" s="280"/>
      <c r="DMV711" s="280"/>
      <c r="DMW711" s="280"/>
      <c r="DMX711" s="280"/>
      <c r="DMY711" s="280"/>
      <c r="DMZ711" s="280"/>
      <c r="DNA711" s="280"/>
      <c r="DNB711" s="280"/>
      <c r="DNC711" s="280"/>
      <c r="DND711" s="280"/>
      <c r="DNE711" s="280"/>
      <c r="DNF711" s="280"/>
      <c r="DNG711" s="280"/>
      <c r="DNH711" s="280"/>
      <c r="DNI711" s="280"/>
      <c r="DNJ711" s="280"/>
      <c r="DNK711" s="280"/>
      <c r="DNL711" s="280"/>
      <c r="DNM711" s="280"/>
      <c r="DNN711" s="280"/>
      <c r="DNO711" s="280"/>
      <c r="DNP711" s="280"/>
      <c r="DNQ711" s="280"/>
      <c r="DNR711" s="280"/>
      <c r="DNS711" s="280"/>
      <c r="DNT711" s="280"/>
      <c r="DNU711" s="280"/>
      <c r="DNV711" s="280"/>
      <c r="DNW711" s="280"/>
      <c r="DNX711" s="280"/>
      <c r="DNY711" s="280"/>
      <c r="DNZ711" s="280"/>
      <c r="DOA711" s="280"/>
      <c r="DOB711" s="280"/>
      <c r="DOC711" s="280"/>
      <c r="DOD711" s="280"/>
      <c r="DOE711" s="280"/>
      <c r="DOF711" s="280"/>
      <c r="DOG711" s="280"/>
      <c r="DOH711" s="280"/>
      <c r="DOI711" s="280"/>
      <c r="DOJ711" s="280"/>
      <c r="DOK711" s="280"/>
      <c r="DOL711" s="280"/>
      <c r="DOM711" s="280"/>
      <c r="DON711" s="280"/>
      <c r="DOO711" s="280"/>
      <c r="DOP711" s="280"/>
      <c r="DOQ711" s="280"/>
      <c r="DOR711" s="280"/>
      <c r="DOS711" s="280"/>
      <c r="DOT711" s="280"/>
      <c r="DOU711" s="280"/>
      <c r="DOV711" s="280"/>
      <c r="DOW711" s="280"/>
      <c r="DOX711" s="280"/>
      <c r="DOY711" s="280"/>
      <c r="DOZ711" s="280"/>
      <c r="DPA711" s="280"/>
      <c r="DPB711" s="280"/>
      <c r="DPC711" s="280"/>
      <c r="DPD711" s="280"/>
      <c r="DPE711" s="280"/>
      <c r="DPF711" s="280"/>
      <c r="DPG711" s="280"/>
      <c r="DPH711" s="280"/>
      <c r="DPI711" s="280"/>
      <c r="DPJ711" s="280"/>
      <c r="DPK711" s="280"/>
      <c r="DPL711" s="280"/>
      <c r="DPM711" s="280"/>
      <c r="DPN711" s="280"/>
      <c r="DPO711" s="280"/>
      <c r="DPP711" s="280"/>
      <c r="DPQ711" s="280"/>
      <c r="DPR711" s="280"/>
      <c r="DPS711" s="280"/>
      <c r="DPT711" s="280"/>
      <c r="DPU711" s="280"/>
      <c r="DPV711" s="280"/>
      <c r="DPW711" s="280"/>
      <c r="DPX711" s="280"/>
      <c r="DPY711" s="280"/>
      <c r="DPZ711" s="280"/>
      <c r="DQA711" s="280"/>
      <c r="DQB711" s="280"/>
      <c r="DQC711" s="280"/>
      <c r="DQD711" s="280"/>
      <c r="DQE711" s="280"/>
      <c r="DQF711" s="280"/>
      <c r="DQG711" s="280"/>
      <c r="DQH711" s="280"/>
      <c r="DQI711" s="280"/>
      <c r="DQJ711" s="280"/>
      <c r="DQK711" s="280"/>
      <c r="DQL711" s="280"/>
      <c r="DQM711" s="280"/>
      <c r="DQN711" s="280"/>
      <c r="DQO711" s="280"/>
      <c r="DQP711" s="280"/>
      <c r="DQQ711" s="280"/>
      <c r="DQR711" s="280"/>
      <c r="DQS711" s="280"/>
      <c r="DQT711" s="280"/>
      <c r="DQU711" s="280"/>
      <c r="DQV711" s="280"/>
      <c r="DQW711" s="280"/>
      <c r="DQX711" s="280"/>
      <c r="DQY711" s="280"/>
      <c r="DQZ711" s="280"/>
      <c r="DRA711" s="280"/>
      <c r="DRB711" s="280"/>
      <c r="DRC711" s="280"/>
      <c r="DRD711" s="280"/>
      <c r="DRE711" s="280"/>
      <c r="DRF711" s="280"/>
      <c r="DRG711" s="280"/>
      <c r="DRH711" s="280"/>
      <c r="DRI711" s="280"/>
      <c r="DRJ711" s="280"/>
      <c r="DRK711" s="280"/>
      <c r="DRL711" s="280"/>
      <c r="DRM711" s="280"/>
      <c r="DRN711" s="280"/>
      <c r="DRO711" s="280"/>
      <c r="DRP711" s="280"/>
      <c r="DRQ711" s="280"/>
      <c r="DRR711" s="280"/>
      <c r="DRS711" s="280"/>
      <c r="DRT711" s="280"/>
      <c r="DRU711" s="280"/>
      <c r="DRV711" s="280"/>
      <c r="DRW711" s="280"/>
      <c r="DRX711" s="280"/>
      <c r="DRY711" s="280"/>
      <c r="DRZ711" s="280"/>
      <c r="DSA711" s="280"/>
      <c r="DSB711" s="280"/>
      <c r="DSC711" s="280"/>
      <c r="DSD711" s="280"/>
      <c r="DSE711" s="280"/>
      <c r="DSF711" s="280"/>
      <c r="DSG711" s="280"/>
      <c r="DSH711" s="280"/>
      <c r="DSI711" s="280"/>
      <c r="DSJ711" s="280"/>
      <c r="DSK711" s="280"/>
      <c r="DSL711" s="280"/>
      <c r="DSM711" s="280"/>
      <c r="DSN711" s="280"/>
      <c r="DSO711" s="280"/>
      <c r="DSP711" s="280"/>
      <c r="DSQ711" s="280"/>
      <c r="DSR711" s="280"/>
      <c r="DSS711" s="280"/>
      <c r="DST711" s="280"/>
      <c r="DSU711" s="280"/>
      <c r="DSV711" s="280"/>
      <c r="DSW711" s="280"/>
      <c r="DSX711" s="280"/>
      <c r="DSY711" s="280"/>
      <c r="DSZ711" s="280"/>
      <c r="DTA711" s="280"/>
      <c r="DTB711" s="280"/>
      <c r="DTC711" s="280"/>
      <c r="DTD711" s="280"/>
      <c r="DTE711" s="280"/>
      <c r="DTF711" s="280"/>
      <c r="DTG711" s="280"/>
      <c r="DTH711" s="280"/>
      <c r="DTI711" s="280"/>
      <c r="DTJ711" s="280"/>
      <c r="DTK711" s="280"/>
      <c r="DTL711" s="280"/>
      <c r="DTM711" s="280"/>
      <c r="DTN711" s="280"/>
      <c r="DTO711" s="280"/>
      <c r="DTP711" s="280"/>
      <c r="DTQ711" s="280"/>
      <c r="DTR711" s="280"/>
      <c r="DTS711" s="280"/>
      <c r="DTT711" s="280"/>
      <c r="DTU711" s="280"/>
      <c r="DTV711" s="280"/>
      <c r="DTW711" s="280"/>
      <c r="DTX711" s="280"/>
      <c r="DTY711" s="280"/>
      <c r="DTZ711" s="280"/>
      <c r="DUA711" s="280"/>
      <c r="DUB711" s="280"/>
      <c r="DUC711" s="280"/>
      <c r="DUD711" s="280"/>
      <c r="DUE711" s="280"/>
      <c r="DUF711" s="280"/>
      <c r="DUG711" s="280"/>
      <c r="DUH711" s="280"/>
      <c r="DUI711" s="280"/>
      <c r="DUJ711" s="280"/>
      <c r="DUK711" s="280"/>
      <c r="DUL711" s="280"/>
      <c r="DUM711" s="280"/>
      <c r="DUN711" s="280"/>
      <c r="DUO711" s="280"/>
      <c r="DUP711" s="280"/>
      <c r="DUQ711" s="280"/>
      <c r="DUR711" s="280"/>
      <c r="DUS711" s="280"/>
      <c r="DUT711" s="280"/>
      <c r="DUU711" s="280"/>
      <c r="DUV711" s="280"/>
      <c r="DUW711" s="280"/>
      <c r="DUX711" s="280"/>
      <c r="DUY711" s="280"/>
      <c r="DUZ711" s="280"/>
      <c r="DVA711" s="280"/>
      <c r="DVB711" s="280"/>
      <c r="DVC711" s="280"/>
      <c r="DVD711" s="280"/>
      <c r="DVE711" s="280"/>
      <c r="DVF711" s="280"/>
      <c r="DVG711" s="280"/>
      <c r="DVH711" s="280"/>
      <c r="DVI711" s="280"/>
      <c r="DVJ711" s="280"/>
      <c r="DVK711" s="280"/>
      <c r="DVL711" s="280"/>
      <c r="DVM711" s="280"/>
      <c r="DVN711" s="280"/>
      <c r="DVO711" s="280"/>
      <c r="DVP711" s="280"/>
      <c r="DVQ711" s="280"/>
      <c r="DVR711" s="280"/>
      <c r="DVS711" s="280"/>
      <c r="DVT711" s="280"/>
      <c r="DVU711" s="280"/>
      <c r="DVV711" s="280"/>
      <c r="DVW711" s="280"/>
      <c r="DVX711" s="280"/>
      <c r="DVY711" s="280"/>
      <c r="DVZ711" s="280"/>
      <c r="DWA711" s="280"/>
      <c r="DWB711" s="280"/>
      <c r="DWC711" s="280"/>
      <c r="DWD711" s="280"/>
      <c r="DWE711" s="280"/>
      <c r="DWF711" s="280"/>
      <c r="DWG711" s="280"/>
      <c r="DWH711" s="280"/>
      <c r="DWI711" s="280"/>
      <c r="DWJ711" s="280"/>
      <c r="DWK711" s="280"/>
      <c r="DWL711" s="280"/>
      <c r="DWM711" s="280"/>
      <c r="DWN711" s="280"/>
      <c r="DWO711" s="280"/>
      <c r="DWP711" s="280"/>
      <c r="DWQ711" s="280"/>
      <c r="DWR711" s="280"/>
      <c r="DWS711" s="280"/>
      <c r="DWT711" s="280"/>
      <c r="DWU711" s="280"/>
      <c r="DWV711" s="280"/>
      <c r="DWW711" s="280"/>
      <c r="DWX711" s="280"/>
      <c r="DWY711" s="280"/>
      <c r="DWZ711" s="280"/>
      <c r="DXA711" s="280"/>
      <c r="DXB711" s="280"/>
      <c r="DXC711" s="280"/>
      <c r="DXD711" s="280"/>
      <c r="DXE711" s="280"/>
      <c r="DXF711" s="280"/>
      <c r="DXG711" s="280"/>
      <c r="DXH711" s="280"/>
      <c r="DXI711" s="280"/>
      <c r="DXJ711" s="280"/>
      <c r="DXK711" s="280"/>
      <c r="DXL711" s="280"/>
      <c r="DXM711" s="280"/>
      <c r="DXN711" s="280"/>
      <c r="DXO711" s="280"/>
      <c r="DXP711" s="280"/>
      <c r="DXQ711" s="280"/>
      <c r="DXR711" s="280"/>
      <c r="DXS711" s="280"/>
      <c r="DXT711" s="280"/>
      <c r="DXU711" s="280"/>
      <c r="DXV711" s="280"/>
      <c r="DXW711" s="280"/>
      <c r="DXX711" s="280"/>
      <c r="DXY711" s="280"/>
      <c r="DXZ711" s="280"/>
      <c r="DYA711" s="280"/>
      <c r="DYB711" s="280"/>
      <c r="DYC711" s="280"/>
      <c r="DYD711" s="280"/>
      <c r="DYE711" s="280"/>
      <c r="DYF711" s="280"/>
      <c r="DYG711" s="280"/>
      <c r="DYH711" s="280"/>
      <c r="DYI711" s="280"/>
      <c r="DYJ711" s="280"/>
      <c r="DYK711" s="280"/>
      <c r="DYL711" s="280"/>
      <c r="DYM711" s="280"/>
      <c r="DYN711" s="280"/>
      <c r="DYO711" s="280"/>
      <c r="DYP711" s="280"/>
      <c r="DYQ711" s="280"/>
      <c r="DYR711" s="280"/>
      <c r="DYS711" s="280"/>
      <c r="DYT711" s="280"/>
      <c r="DYU711" s="280"/>
      <c r="DYV711" s="280"/>
      <c r="DYW711" s="280"/>
      <c r="DYX711" s="280"/>
      <c r="DYY711" s="280"/>
      <c r="DYZ711" s="280"/>
      <c r="DZA711" s="280"/>
      <c r="DZB711" s="280"/>
      <c r="DZC711" s="280"/>
      <c r="DZD711" s="280"/>
      <c r="DZE711" s="280"/>
      <c r="DZF711" s="280"/>
      <c r="DZG711" s="280"/>
      <c r="DZH711" s="280"/>
      <c r="DZI711" s="280"/>
      <c r="DZJ711" s="280"/>
      <c r="DZK711" s="280"/>
      <c r="DZL711" s="280"/>
      <c r="DZM711" s="280"/>
      <c r="DZN711" s="280"/>
      <c r="DZO711" s="280"/>
      <c r="DZP711" s="280"/>
      <c r="DZQ711" s="280"/>
      <c r="DZR711" s="280"/>
      <c r="DZS711" s="280"/>
      <c r="DZT711" s="280"/>
      <c r="DZU711" s="280"/>
      <c r="DZV711" s="280"/>
      <c r="DZW711" s="280"/>
      <c r="DZX711" s="280"/>
      <c r="DZY711" s="280"/>
      <c r="DZZ711" s="280"/>
      <c r="EAA711" s="280"/>
      <c r="EAB711" s="280"/>
      <c r="EAC711" s="280"/>
      <c r="EAD711" s="280"/>
      <c r="EAE711" s="280"/>
      <c r="EAF711" s="280"/>
      <c r="EAG711" s="280"/>
      <c r="EAH711" s="280"/>
      <c r="EAI711" s="280"/>
      <c r="EAJ711" s="280"/>
      <c r="EAK711" s="280"/>
      <c r="EAL711" s="280"/>
      <c r="EAM711" s="280"/>
      <c r="EAN711" s="280"/>
      <c r="EAO711" s="280"/>
      <c r="EAP711" s="280"/>
      <c r="EAQ711" s="280"/>
      <c r="EAR711" s="280"/>
      <c r="EAS711" s="280"/>
      <c r="EAT711" s="280"/>
      <c r="EAU711" s="280"/>
      <c r="EAV711" s="280"/>
      <c r="EAW711" s="280"/>
      <c r="EAX711" s="280"/>
      <c r="EAY711" s="280"/>
      <c r="EAZ711" s="280"/>
      <c r="EBA711" s="280"/>
      <c r="EBB711" s="280"/>
      <c r="EBC711" s="280"/>
      <c r="EBD711" s="280"/>
      <c r="EBE711" s="280"/>
      <c r="EBF711" s="280"/>
      <c r="EBG711" s="280"/>
      <c r="EBH711" s="280"/>
      <c r="EBI711" s="280"/>
      <c r="EBJ711" s="280"/>
      <c r="EBK711" s="280"/>
      <c r="EBL711" s="280"/>
      <c r="EBM711" s="280"/>
      <c r="EBN711" s="280"/>
      <c r="EBO711" s="280"/>
      <c r="EBP711" s="280"/>
      <c r="EBQ711" s="280"/>
      <c r="EBR711" s="280"/>
      <c r="EBS711" s="280"/>
      <c r="EBT711" s="280"/>
      <c r="EBU711" s="280"/>
      <c r="EBV711" s="280"/>
      <c r="EBW711" s="280"/>
      <c r="EBX711" s="280"/>
      <c r="EBY711" s="280"/>
      <c r="EBZ711" s="280"/>
      <c r="ECA711" s="280"/>
      <c r="ECB711" s="280"/>
      <c r="ECC711" s="280"/>
      <c r="ECD711" s="280"/>
      <c r="ECE711" s="280"/>
      <c r="ECF711" s="280"/>
      <c r="ECG711" s="280"/>
      <c r="ECH711" s="280"/>
      <c r="ECI711" s="280"/>
      <c r="ECJ711" s="280"/>
      <c r="ECK711" s="280"/>
      <c r="ECL711" s="280"/>
      <c r="ECM711" s="280"/>
      <c r="ECN711" s="280"/>
      <c r="ECO711" s="280"/>
      <c r="ECP711" s="280"/>
      <c r="ECQ711" s="280"/>
      <c r="ECR711" s="280"/>
      <c r="ECS711" s="280"/>
      <c r="ECT711" s="280"/>
      <c r="ECU711" s="280"/>
      <c r="ECV711" s="280"/>
      <c r="ECW711" s="280"/>
      <c r="ECX711" s="280"/>
      <c r="ECY711" s="280"/>
      <c r="ECZ711" s="280"/>
      <c r="EDA711" s="280"/>
      <c r="EDB711" s="280"/>
      <c r="EDC711" s="280"/>
      <c r="EDD711" s="280"/>
      <c r="EDE711" s="280"/>
      <c r="EDF711" s="280"/>
      <c r="EDG711" s="280"/>
      <c r="EDH711" s="280"/>
      <c r="EDI711" s="280"/>
      <c r="EDJ711" s="280"/>
      <c r="EDK711" s="280"/>
      <c r="EDL711" s="280"/>
      <c r="EDM711" s="280"/>
      <c r="EDN711" s="280"/>
      <c r="EDO711" s="280"/>
      <c r="EDP711" s="280"/>
      <c r="EDQ711" s="280"/>
      <c r="EDR711" s="280"/>
      <c r="EDS711" s="280"/>
      <c r="EDT711" s="280"/>
      <c r="EDU711" s="280"/>
      <c r="EDV711" s="280"/>
      <c r="EDW711" s="280"/>
      <c r="EDX711" s="280"/>
      <c r="EDY711" s="280"/>
      <c r="EDZ711" s="280"/>
      <c r="EEA711" s="280"/>
      <c r="EEB711" s="280"/>
      <c r="EEC711" s="280"/>
      <c r="EED711" s="280"/>
      <c r="EEE711" s="280"/>
      <c r="EEF711" s="280"/>
      <c r="EEG711" s="280"/>
      <c r="EEH711" s="280"/>
      <c r="EEI711" s="280"/>
      <c r="EEJ711" s="280"/>
      <c r="EEK711" s="280"/>
      <c r="EEL711" s="280"/>
      <c r="EEM711" s="280"/>
      <c r="EEN711" s="280"/>
      <c r="EEO711" s="280"/>
      <c r="EEP711" s="280"/>
      <c r="EEQ711" s="280"/>
      <c r="EER711" s="280"/>
      <c r="EES711" s="280"/>
      <c r="EET711" s="280"/>
      <c r="EEU711" s="280"/>
      <c r="EEV711" s="280"/>
      <c r="EEW711" s="280"/>
      <c r="EEX711" s="280"/>
      <c r="EEY711" s="280"/>
      <c r="EEZ711" s="280"/>
      <c r="EFA711" s="280"/>
      <c r="EFB711" s="280"/>
      <c r="EFC711" s="280"/>
      <c r="EFD711" s="280"/>
      <c r="EFE711" s="280"/>
      <c r="EFF711" s="280"/>
      <c r="EFG711" s="280"/>
      <c r="EFH711" s="280"/>
      <c r="EFI711" s="280"/>
      <c r="EFJ711" s="280"/>
      <c r="EFK711" s="280"/>
      <c r="EFL711" s="280"/>
      <c r="EFM711" s="280"/>
      <c r="EFN711" s="280"/>
      <c r="EFO711" s="280"/>
      <c r="EFP711" s="280"/>
      <c r="EFQ711" s="280"/>
      <c r="EFR711" s="280"/>
      <c r="EFS711" s="280"/>
      <c r="EFT711" s="280"/>
      <c r="EFU711" s="280"/>
      <c r="EFV711" s="280"/>
      <c r="EFW711" s="280"/>
      <c r="EFX711" s="280"/>
      <c r="EFY711" s="280"/>
      <c r="EFZ711" s="280"/>
      <c r="EGA711" s="280"/>
      <c r="EGB711" s="280"/>
      <c r="EGC711" s="280"/>
      <c r="EGD711" s="280"/>
      <c r="EGE711" s="280"/>
      <c r="EGF711" s="280"/>
      <c r="EGG711" s="280"/>
      <c r="EGH711" s="280"/>
      <c r="EGI711" s="280"/>
      <c r="EGJ711" s="280"/>
      <c r="EGK711" s="280"/>
      <c r="EGL711" s="280"/>
      <c r="EGM711" s="280"/>
      <c r="EGN711" s="280"/>
      <c r="EGO711" s="280"/>
      <c r="EGP711" s="280"/>
      <c r="EGQ711" s="280"/>
      <c r="EGR711" s="280"/>
      <c r="EGS711" s="280"/>
      <c r="EGT711" s="280"/>
      <c r="EGU711" s="280"/>
      <c r="EGV711" s="280"/>
      <c r="EGW711" s="280"/>
      <c r="EGX711" s="280"/>
      <c r="EGY711" s="280"/>
      <c r="EGZ711" s="280"/>
      <c r="EHA711" s="280"/>
      <c r="EHB711" s="280"/>
      <c r="EHC711" s="280"/>
      <c r="EHD711" s="280"/>
      <c r="EHE711" s="280"/>
      <c r="EHF711" s="280"/>
      <c r="EHG711" s="280"/>
      <c r="EHH711" s="280"/>
      <c r="EHI711" s="280"/>
      <c r="EHJ711" s="280"/>
      <c r="EHK711" s="280"/>
      <c r="EHL711" s="280"/>
      <c r="EHM711" s="280"/>
      <c r="EHN711" s="280"/>
      <c r="EHO711" s="280"/>
      <c r="EHP711" s="280"/>
      <c r="EHQ711" s="280"/>
      <c r="EHR711" s="280"/>
      <c r="EHS711" s="280"/>
      <c r="EHT711" s="280"/>
      <c r="EHU711" s="280"/>
      <c r="EHV711" s="280"/>
      <c r="EHW711" s="280"/>
      <c r="EHX711" s="280"/>
      <c r="EHY711" s="280"/>
      <c r="EHZ711" s="280"/>
      <c r="EIA711" s="280"/>
      <c r="EIB711" s="280"/>
      <c r="EIC711" s="280"/>
      <c r="EID711" s="280"/>
      <c r="EIE711" s="280"/>
      <c r="EIF711" s="280"/>
      <c r="EIG711" s="280"/>
      <c r="EIH711" s="280"/>
      <c r="EII711" s="280"/>
      <c r="EIJ711" s="280"/>
      <c r="EIK711" s="280"/>
      <c r="EIL711" s="280"/>
      <c r="EIM711" s="280"/>
      <c r="EIN711" s="280"/>
      <c r="EIO711" s="280"/>
      <c r="EIP711" s="280"/>
      <c r="EIQ711" s="280"/>
      <c r="EIR711" s="280"/>
      <c r="EIS711" s="280"/>
      <c r="EIT711" s="280"/>
      <c r="EIU711" s="280"/>
      <c r="EIV711" s="280"/>
      <c r="EIW711" s="280"/>
      <c r="EIX711" s="280"/>
      <c r="EIY711" s="280"/>
      <c r="EIZ711" s="280"/>
      <c r="EJA711" s="280"/>
      <c r="EJB711" s="280"/>
      <c r="EJC711" s="280"/>
      <c r="EJD711" s="280"/>
      <c r="EJE711" s="280"/>
      <c r="EJF711" s="280"/>
      <c r="EJG711" s="280"/>
      <c r="EJH711" s="280"/>
      <c r="EJI711" s="280"/>
      <c r="EJJ711" s="280"/>
      <c r="EJK711" s="280"/>
      <c r="EJL711" s="280"/>
      <c r="EJM711" s="280"/>
      <c r="EJN711" s="280"/>
      <c r="EJO711" s="280"/>
      <c r="EJP711" s="280"/>
      <c r="EJQ711" s="280"/>
      <c r="EJR711" s="280"/>
      <c r="EJS711" s="280"/>
      <c r="EJT711" s="280"/>
      <c r="EJU711" s="280"/>
      <c r="EJV711" s="280"/>
      <c r="EJW711" s="280"/>
      <c r="EJX711" s="280"/>
      <c r="EJY711" s="280"/>
      <c r="EJZ711" s="280"/>
      <c r="EKA711" s="280"/>
      <c r="EKB711" s="280"/>
      <c r="EKC711" s="280"/>
      <c r="EKD711" s="280"/>
      <c r="EKE711" s="280"/>
      <c r="EKF711" s="280"/>
      <c r="EKG711" s="280"/>
      <c r="EKH711" s="280"/>
      <c r="EKI711" s="280"/>
      <c r="EKJ711" s="280"/>
      <c r="EKK711" s="280"/>
      <c r="EKL711" s="280"/>
      <c r="EKM711" s="280"/>
      <c r="EKN711" s="280"/>
      <c r="EKO711" s="280"/>
      <c r="EKP711" s="280"/>
      <c r="EKQ711" s="280"/>
      <c r="EKR711" s="280"/>
      <c r="EKS711" s="280"/>
      <c r="EKT711" s="280"/>
      <c r="EKU711" s="280"/>
      <c r="EKV711" s="280"/>
      <c r="EKW711" s="280"/>
      <c r="EKX711" s="280"/>
      <c r="EKY711" s="280"/>
      <c r="EKZ711" s="280"/>
      <c r="ELA711" s="280"/>
      <c r="ELB711" s="280"/>
      <c r="ELC711" s="280"/>
      <c r="ELD711" s="280"/>
      <c r="ELE711" s="280"/>
      <c r="ELF711" s="280"/>
      <c r="ELG711" s="280"/>
      <c r="ELH711" s="280"/>
      <c r="ELI711" s="280"/>
      <c r="ELJ711" s="280"/>
      <c r="ELK711" s="280"/>
      <c r="ELL711" s="280"/>
      <c r="ELM711" s="280"/>
      <c r="ELN711" s="280"/>
      <c r="ELO711" s="280"/>
      <c r="ELP711" s="280"/>
      <c r="ELQ711" s="280"/>
      <c r="ELR711" s="280"/>
      <c r="ELS711" s="280"/>
      <c r="ELT711" s="280"/>
      <c r="ELU711" s="280"/>
      <c r="ELV711" s="280"/>
      <c r="ELW711" s="280"/>
      <c r="ELX711" s="280"/>
      <c r="ELY711" s="280"/>
      <c r="ELZ711" s="280"/>
      <c r="EMA711" s="280"/>
      <c r="EMB711" s="280"/>
      <c r="EMC711" s="280"/>
      <c r="EMD711" s="280"/>
      <c r="EME711" s="280"/>
      <c r="EMF711" s="280"/>
      <c r="EMG711" s="280"/>
      <c r="EMH711" s="280"/>
      <c r="EMI711" s="280"/>
      <c r="EMJ711" s="280"/>
      <c r="EMK711" s="280"/>
      <c r="EML711" s="280"/>
      <c r="EMM711" s="280"/>
      <c r="EMN711" s="280"/>
      <c r="EMO711" s="280"/>
      <c r="EMP711" s="280"/>
      <c r="EMQ711" s="280"/>
      <c r="EMR711" s="280"/>
      <c r="EMS711" s="280"/>
      <c r="EMT711" s="280"/>
      <c r="EMU711" s="280"/>
      <c r="EMV711" s="280"/>
      <c r="EMW711" s="280"/>
      <c r="EMX711" s="280"/>
      <c r="EMY711" s="280"/>
      <c r="EMZ711" s="280"/>
      <c r="ENA711" s="280"/>
      <c r="ENB711" s="280"/>
      <c r="ENC711" s="280"/>
      <c r="END711" s="280"/>
      <c r="ENE711" s="280"/>
      <c r="ENF711" s="280"/>
      <c r="ENG711" s="280"/>
      <c r="ENH711" s="280"/>
      <c r="ENI711" s="280"/>
      <c r="ENJ711" s="280"/>
      <c r="ENK711" s="280"/>
      <c r="ENL711" s="280"/>
      <c r="ENM711" s="280"/>
      <c r="ENN711" s="280"/>
      <c r="ENO711" s="280"/>
      <c r="ENP711" s="280"/>
      <c r="ENQ711" s="280"/>
      <c r="ENR711" s="280"/>
      <c r="ENS711" s="280"/>
      <c r="ENT711" s="280"/>
      <c r="ENU711" s="280"/>
      <c r="ENV711" s="280"/>
      <c r="ENW711" s="280"/>
      <c r="ENX711" s="280"/>
      <c r="ENY711" s="280"/>
      <c r="ENZ711" s="280"/>
      <c r="EOA711" s="280"/>
      <c r="EOB711" s="280"/>
      <c r="EOC711" s="280"/>
      <c r="EOD711" s="280"/>
      <c r="EOE711" s="280"/>
      <c r="EOF711" s="280"/>
      <c r="EOG711" s="280"/>
      <c r="EOH711" s="280"/>
      <c r="EOI711" s="280"/>
      <c r="EOJ711" s="280"/>
      <c r="EOK711" s="280"/>
      <c r="EOL711" s="280"/>
      <c r="EOM711" s="280"/>
      <c r="EON711" s="280"/>
      <c r="EOO711" s="280"/>
      <c r="EOP711" s="280"/>
      <c r="EOQ711" s="280"/>
      <c r="EOR711" s="280"/>
      <c r="EOS711" s="280"/>
      <c r="EOT711" s="280"/>
      <c r="EOU711" s="280"/>
      <c r="EOV711" s="280"/>
      <c r="EOW711" s="280"/>
      <c r="EOX711" s="280"/>
      <c r="EOY711" s="280"/>
      <c r="EOZ711" s="280"/>
      <c r="EPA711" s="280"/>
      <c r="EPB711" s="280"/>
      <c r="EPC711" s="280"/>
      <c r="EPD711" s="280"/>
      <c r="EPE711" s="280"/>
      <c r="EPF711" s="280"/>
      <c r="EPG711" s="280"/>
      <c r="EPH711" s="280"/>
      <c r="EPI711" s="280"/>
      <c r="EPJ711" s="280"/>
      <c r="EPK711" s="280"/>
      <c r="EPL711" s="280"/>
      <c r="EPM711" s="280"/>
      <c r="EPN711" s="280"/>
      <c r="EPO711" s="280"/>
      <c r="EPP711" s="280"/>
      <c r="EPQ711" s="280"/>
      <c r="EPR711" s="280"/>
      <c r="EPS711" s="280"/>
      <c r="EPT711" s="280"/>
      <c r="EPU711" s="280"/>
      <c r="EPV711" s="280"/>
      <c r="EPW711" s="280"/>
      <c r="EPX711" s="280"/>
      <c r="EPY711" s="280"/>
      <c r="EPZ711" s="280"/>
      <c r="EQA711" s="280"/>
      <c r="EQB711" s="280"/>
      <c r="EQC711" s="280"/>
      <c r="EQD711" s="280"/>
      <c r="EQE711" s="280"/>
      <c r="EQF711" s="280"/>
      <c r="EQG711" s="280"/>
      <c r="EQH711" s="280"/>
      <c r="EQI711" s="280"/>
      <c r="EQJ711" s="280"/>
      <c r="EQK711" s="280"/>
      <c r="EQL711" s="280"/>
      <c r="EQM711" s="280"/>
      <c r="EQN711" s="280"/>
      <c r="EQO711" s="280"/>
      <c r="EQP711" s="280"/>
      <c r="EQQ711" s="280"/>
      <c r="EQR711" s="280"/>
      <c r="EQS711" s="280"/>
      <c r="EQT711" s="280"/>
      <c r="EQU711" s="280"/>
      <c r="EQV711" s="280"/>
      <c r="EQW711" s="280"/>
      <c r="EQX711" s="280"/>
      <c r="EQY711" s="280"/>
      <c r="EQZ711" s="280"/>
      <c r="ERA711" s="280"/>
      <c r="ERB711" s="280"/>
      <c r="ERC711" s="280"/>
      <c r="ERD711" s="280"/>
      <c r="ERE711" s="280"/>
      <c r="ERF711" s="280"/>
      <c r="ERG711" s="280"/>
      <c r="ERH711" s="280"/>
      <c r="ERI711" s="280"/>
      <c r="ERJ711" s="280"/>
      <c r="ERK711" s="280"/>
      <c r="ERL711" s="280"/>
      <c r="ERM711" s="280"/>
      <c r="ERN711" s="280"/>
      <c r="ERO711" s="280"/>
      <c r="ERP711" s="280"/>
      <c r="ERQ711" s="280"/>
      <c r="ERR711" s="280"/>
      <c r="ERS711" s="280"/>
      <c r="ERT711" s="280"/>
      <c r="ERU711" s="280"/>
      <c r="ERV711" s="280"/>
      <c r="ERW711" s="280"/>
      <c r="ERX711" s="280"/>
      <c r="ERY711" s="280"/>
      <c r="ERZ711" s="280"/>
      <c r="ESA711" s="280"/>
      <c r="ESB711" s="280"/>
      <c r="ESC711" s="280"/>
      <c r="ESD711" s="280"/>
      <c r="ESE711" s="280"/>
      <c r="ESF711" s="280"/>
      <c r="ESG711" s="280"/>
      <c r="ESH711" s="280"/>
      <c r="ESI711" s="280"/>
      <c r="ESJ711" s="280"/>
      <c r="ESK711" s="280"/>
      <c r="ESL711" s="280"/>
      <c r="ESM711" s="280"/>
      <c r="ESN711" s="280"/>
      <c r="ESO711" s="280"/>
      <c r="ESP711" s="280"/>
      <c r="ESQ711" s="280"/>
      <c r="ESR711" s="280"/>
      <c r="ESS711" s="280"/>
      <c r="EST711" s="280"/>
      <c r="ESU711" s="280"/>
      <c r="ESV711" s="280"/>
      <c r="ESW711" s="280"/>
      <c r="ESX711" s="280"/>
      <c r="ESY711" s="280"/>
      <c r="ESZ711" s="280"/>
      <c r="ETA711" s="280"/>
      <c r="ETB711" s="280"/>
      <c r="ETC711" s="280"/>
      <c r="ETD711" s="280"/>
      <c r="ETE711" s="280"/>
      <c r="ETF711" s="280"/>
      <c r="ETG711" s="280"/>
      <c r="ETH711" s="280"/>
      <c r="ETI711" s="280"/>
      <c r="ETJ711" s="280"/>
      <c r="ETK711" s="280"/>
      <c r="ETL711" s="280"/>
      <c r="ETM711" s="280"/>
      <c r="ETN711" s="280"/>
      <c r="ETO711" s="280"/>
      <c r="ETP711" s="280"/>
      <c r="ETQ711" s="280"/>
      <c r="ETR711" s="280"/>
      <c r="ETS711" s="280"/>
      <c r="ETT711" s="280"/>
      <c r="ETU711" s="280"/>
      <c r="ETV711" s="280"/>
      <c r="ETW711" s="280"/>
      <c r="ETX711" s="280"/>
      <c r="ETY711" s="280"/>
      <c r="ETZ711" s="280"/>
      <c r="EUA711" s="280"/>
      <c r="EUB711" s="280"/>
      <c r="EUC711" s="280"/>
      <c r="EUD711" s="280"/>
      <c r="EUE711" s="280"/>
      <c r="EUF711" s="280"/>
      <c r="EUG711" s="280"/>
      <c r="EUH711" s="280"/>
      <c r="EUI711" s="280"/>
      <c r="EUJ711" s="280"/>
      <c r="EUK711" s="280"/>
      <c r="EUL711" s="280"/>
      <c r="EUM711" s="280"/>
      <c r="EUN711" s="280"/>
      <c r="EUO711" s="280"/>
      <c r="EUP711" s="280"/>
      <c r="EUQ711" s="280"/>
      <c r="EUR711" s="280"/>
      <c r="EUS711" s="280"/>
      <c r="EUT711" s="280"/>
      <c r="EUU711" s="280"/>
      <c r="EUV711" s="280"/>
      <c r="EUW711" s="280"/>
      <c r="EUX711" s="280"/>
      <c r="EUY711" s="280"/>
      <c r="EUZ711" s="280"/>
      <c r="EVA711" s="280"/>
      <c r="EVB711" s="280"/>
      <c r="EVC711" s="280"/>
      <c r="EVD711" s="280"/>
      <c r="EVE711" s="280"/>
      <c r="EVF711" s="280"/>
      <c r="EVG711" s="280"/>
      <c r="EVH711" s="280"/>
      <c r="EVI711" s="280"/>
      <c r="EVJ711" s="280"/>
      <c r="EVK711" s="280"/>
      <c r="EVL711" s="280"/>
      <c r="EVM711" s="280"/>
      <c r="EVN711" s="280"/>
      <c r="EVO711" s="280"/>
      <c r="EVP711" s="280"/>
      <c r="EVQ711" s="280"/>
      <c r="EVR711" s="280"/>
      <c r="EVS711" s="280"/>
      <c r="EVT711" s="280"/>
      <c r="EVU711" s="280"/>
      <c r="EVV711" s="280"/>
      <c r="EVW711" s="280"/>
      <c r="EVX711" s="280"/>
      <c r="EVY711" s="280"/>
      <c r="EVZ711" s="280"/>
      <c r="EWA711" s="280"/>
      <c r="EWB711" s="280"/>
      <c r="EWC711" s="280"/>
      <c r="EWD711" s="280"/>
      <c r="EWE711" s="280"/>
      <c r="EWF711" s="280"/>
      <c r="EWG711" s="280"/>
      <c r="EWH711" s="280"/>
      <c r="EWI711" s="280"/>
      <c r="EWJ711" s="280"/>
      <c r="EWK711" s="280"/>
      <c r="EWL711" s="280"/>
      <c r="EWM711" s="280"/>
      <c r="EWN711" s="280"/>
      <c r="EWO711" s="280"/>
      <c r="EWP711" s="280"/>
      <c r="EWQ711" s="280"/>
      <c r="EWR711" s="280"/>
      <c r="EWS711" s="280"/>
      <c r="EWT711" s="280"/>
      <c r="EWU711" s="280"/>
      <c r="EWV711" s="280"/>
      <c r="EWW711" s="280"/>
      <c r="EWX711" s="280"/>
      <c r="EWY711" s="280"/>
      <c r="EWZ711" s="280"/>
      <c r="EXA711" s="280"/>
      <c r="EXB711" s="280"/>
      <c r="EXC711" s="280"/>
      <c r="EXD711" s="280"/>
      <c r="EXE711" s="280"/>
      <c r="EXF711" s="280"/>
      <c r="EXG711" s="280"/>
      <c r="EXH711" s="280"/>
      <c r="EXI711" s="280"/>
      <c r="EXJ711" s="280"/>
      <c r="EXK711" s="280"/>
      <c r="EXL711" s="280"/>
      <c r="EXM711" s="280"/>
      <c r="EXN711" s="280"/>
      <c r="EXO711" s="280"/>
      <c r="EXP711" s="280"/>
      <c r="EXQ711" s="280"/>
      <c r="EXR711" s="280"/>
      <c r="EXS711" s="280"/>
      <c r="EXT711" s="280"/>
      <c r="EXU711" s="280"/>
      <c r="EXV711" s="280"/>
      <c r="EXW711" s="280"/>
      <c r="EXX711" s="280"/>
      <c r="EXY711" s="280"/>
      <c r="EXZ711" s="280"/>
      <c r="EYA711" s="280"/>
      <c r="EYB711" s="280"/>
      <c r="EYC711" s="280"/>
      <c r="EYD711" s="280"/>
      <c r="EYE711" s="280"/>
      <c r="EYF711" s="280"/>
      <c r="EYG711" s="280"/>
      <c r="EYH711" s="280"/>
      <c r="EYI711" s="280"/>
      <c r="EYJ711" s="280"/>
      <c r="EYK711" s="280"/>
      <c r="EYL711" s="280"/>
      <c r="EYM711" s="280"/>
      <c r="EYN711" s="280"/>
      <c r="EYO711" s="280"/>
      <c r="EYP711" s="280"/>
      <c r="EYQ711" s="280"/>
      <c r="EYR711" s="280"/>
      <c r="EYS711" s="280"/>
      <c r="EYT711" s="280"/>
      <c r="EYU711" s="280"/>
      <c r="EYV711" s="280"/>
      <c r="EYW711" s="280"/>
      <c r="EYX711" s="280"/>
      <c r="EYY711" s="280"/>
      <c r="EYZ711" s="280"/>
      <c r="EZA711" s="280"/>
      <c r="EZB711" s="280"/>
      <c r="EZC711" s="280"/>
      <c r="EZD711" s="280"/>
      <c r="EZE711" s="280"/>
      <c r="EZF711" s="280"/>
      <c r="EZG711" s="280"/>
      <c r="EZH711" s="280"/>
      <c r="EZI711" s="280"/>
      <c r="EZJ711" s="280"/>
      <c r="EZK711" s="280"/>
      <c r="EZL711" s="280"/>
      <c r="EZM711" s="280"/>
      <c r="EZN711" s="280"/>
      <c r="EZO711" s="280"/>
      <c r="EZP711" s="280"/>
      <c r="EZQ711" s="280"/>
      <c r="EZR711" s="280"/>
      <c r="EZS711" s="280"/>
      <c r="EZT711" s="280"/>
      <c r="EZU711" s="280"/>
      <c r="EZV711" s="280"/>
      <c r="EZW711" s="280"/>
      <c r="EZX711" s="280"/>
      <c r="EZY711" s="280"/>
      <c r="EZZ711" s="280"/>
      <c r="FAA711" s="280"/>
      <c r="FAB711" s="280"/>
      <c r="FAC711" s="280"/>
      <c r="FAD711" s="280"/>
      <c r="FAE711" s="280"/>
      <c r="FAF711" s="280"/>
      <c r="FAG711" s="280"/>
      <c r="FAH711" s="280"/>
      <c r="FAI711" s="280"/>
      <c r="FAJ711" s="280"/>
      <c r="FAK711" s="280"/>
      <c r="FAL711" s="280"/>
      <c r="FAM711" s="280"/>
      <c r="FAN711" s="280"/>
      <c r="FAO711" s="280"/>
      <c r="FAP711" s="280"/>
      <c r="FAQ711" s="280"/>
      <c r="FAR711" s="280"/>
      <c r="FAS711" s="280"/>
      <c r="FAT711" s="280"/>
      <c r="FAU711" s="280"/>
      <c r="FAV711" s="280"/>
      <c r="FAW711" s="280"/>
      <c r="FAX711" s="280"/>
      <c r="FAY711" s="280"/>
      <c r="FAZ711" s="280"/>
      <c r="FBA711" s="280"/>
      <c r="FBB711" s="280"/>
      <c r="FBC711" s="280"/>
      <c r="FBD711" s="280"/>
      <c r="FBE711" s="280"/>
      <c r="FBF711" s="280"/>
      <c r="FBG711" s="280"/>
      <c r="FBH711" s="280"/>
      <c r="FBI711" s="280"/>
      <c r="FBJ711" s="280"/>
      <c r="FBK711" s="280"/>
      <c r="FBL711" s="280"/>
      <c r="FBM711" s="280"/>
      <c r="FBN711" s="280"/>
      <c r="FBO711" s="280"/>
      <c r="FBP711" s="280"/>
      <c r="FBQ711" s="280"/>
      <c r="FBR711" s="280"/>
      <c r="FBS711" s="280"/>
      <c r="FBT711" s="280"/>
      <c r="FBU711" s="280"/>
      <c r="FBV711" s="280"/>
      <c r="FBW711" s="280"/>
      <c r="FBX711" s="280"/>
      <c r="FBY711" s="280"/>
      <c r="FBZ711" s="280"/>
      <c r="FCA711" s="280"/>
      <c r="FCB711" s="280"/>
      <c r="FCC711" s="280"/>
      <c r="FCD711" s="280"/>
      <c r="FCE711" s="280"/>
      <c r="FCF711" s="280"/>
      <c r="FCG711" s="280"/>
      <c r="FCH711" s="280"/>
      <c r="FCI711" s="280"/>
      <c r="FCJ711" s="280"/>
      <c r="FCK711" s="280"/>
      <c r="FCL711" s="280"/>
      <c r="FCM711" s="280"/>
      <c r="FCN711" s="280"/>
      <c r="FCO711" s="280"/>
      <c r="FCP711" s="280"/>
      <c r="FCQ711" s="280"/>
      <c r="FCR711" s="280"/>
      <c r="FCS711" s="280"/>
      <c r="FCT711" s="280"/>
      <c r="FCU711" s="280"/>
      <c r="FCV711" s="280"/>
      <c r="FCW711" s="280"/>
      <c r="FCX711" s="280"/>
      <c r="FCY711" s="280"/>
      <c r="FCZ711" s="280"/>
      <c r="FDA711" s="280"/>
      <c r="FDB711" s="280"/>
      <c r="FDC711" s="280"/>
      <c r="FDD711" s="280"/>
      <c r="FDE711" s="280"/>
      <c r="FDF711" s="280"/>
      <c r="FDG711" s="280"/>
      <c r="FDH711" s="280"/>
      <c r="FDI711" s="280"/>
      <c r="FDJ711" s="280"/>
      <c r="FDK711" s="280"/>
      <c r="FDL711" s="280"/>
      <c r="FDM711" s="280"/>
      <c r="FDN711" s="280"/>
      <c r="FDO711" s="280"/>
      <c r="FDP711" s="280"/>
      <c r="FDQ711" s="280"/>
      <c r="FDR711" s="280"/>
      <c r="FDS711" s="280"/>
      <c r="FDT711" s="280"/>
      <c r="FDU711" s="280"/>
      <c r="FDV711" s="280"/>
      <c r="FDW711" s="280"/>
      <c r="FDX711" s="280"/>
      <c r="FDY711" s="280"/>
      <c r="FDZ711" s="280"/>
      <c r="FEA711" s="280"/>
      <c r="FEB711" s="280"/>
      <c r="FEC711" s="280"/>
      <c r="FED711" s="280"/>
      <c r="FEE711" s="280"/>
      <c r="FEF711" s="280"/>
      <c r="FEG711" s="280"/>
      <c r="FEH711" s="280"/>
      <c r="FEI711" s="280"/>
      <c r="FEJ711" s="280"/>
      <c r="FEK711" s="280"/>
      <c r="FEL711" s="280"/>
      <c r="FEM711" s="280"/>
      <c r="FEN711" s="280"/>
      <c r="FEO711" s="280"/>
      <c r="FEP711" s="280"/>
      <c r="FEQ711" s="280"/>
      <c r="FER711" s="280"/>
      <c r="FES711" s="280"/>
      <c r="FET711" s="280"/>
      <c r="FEU711" s="280"/>
      <c r="FEV711" s="280"/>
      <c r="FEW711" s="280"/>
      <c r="FEX711" s="280"/>
      <c r="FEY711" s="280"/>
      <c r="FEZ711" s="280"/>
      <c r="FFA711" s="280"/>
      <c r="FFB711" s="280"/>
      <c r="FFC711" s="280"/>
      <c r="FFD711" s="280"/>
      <c r="FFE711" s="280"/>
      <c r="FFF711" s="280"/>
      <c r="FFG711" s="280"/>
      <c r="FFH711" s="280"/>
      <c r="FFI711" s="280"/>
      <c r="FFJ711" s="280"/>
      <c r="FFK711" s="280"/>
      <c r="FFL711" s="280"/>
      <c r="FFM711" s="280"/>
      <c r="FFN711" s="280"/>
      <c r="FFO711" s="280"/>
      <c r="FFP711" s="280"/>
      <c r="FFQ711" s="280"/>
      <c r="FFR711" s="280"/>
      <c r="FFS711" s="280"/>
      <c r="FFT711" s="280"/>
      <c r="FFU711" s="280"/>
      <c r="FFV711" s="280"/>
      <c r="FFW711" s="280"/>
      <c r="FFX711" s="280"/>
      <c r="FFY711" s="280"/>
      <c r="FFZ711" s="280"/>
      <c r="FGA711" s="280"/>
      <c r="FGB711" s="280"/>
      <c r="FGC711" s="280"/>
      <c r="FGD711" s="280"/>
      <c r="FGE711" s="280"/>
      <c r="FGF711" s="280"/>
      <c r="FGG711" s="280"/>
      <c r="FGH711" s="280"/>
      <c r="FGI711" s="280"/>
      <c r="FGJ711" s="280"/>
      <c r="FGK711" s="280"/>
      <c r="FGL711" s="280"/>
      <c r="FGM711" s="280"/>
      <c r="FGN711" s="280"/>
      <c r="FGO711" s="280"/>
      <c r="FGP711" s="280"/>
      <c r="FGQ711" s="280"/>
      <c r="FGR711" s="280"/>
      <c r="FGS711" s="280"/>
      <c r="FGT711" s="280"/>
      <c r="FGU711" s="280"/>
      <c r="FGV711" s="280"/>
      <c r="FGW711" s="280"/>
      <c r="FGX711" s="280"/>
      <c r="FGY711" s="280"/>
      <c r="FGZ711" s="280"/>
      <c r="FHA711" s="280"/>
      <c r="FHB711" s="280"/>
      <c r="FHC711" s="280"/>
      <c r="FHD711" s="280"/>
      <c r="FHE711" s="280"/>
      <c r="FHF711" s="280"/>
      <c r="FHG711" s="280"/>
      <c r="FHH711" s="280"/>
      <c r="FHI711" s="280"/>
      <c r="FHJ711" s="280"/>
      <c r="FHK711" s="280"/>
      <c r="FHL711" s="280"/>
      <c r="FHM711" s="280"/>
      <c r="FHN711" s="280"/>
      <c r="FHO711" s="280"/>
      <c r="FHP711" s="280"/>
      <c r="FHQ711" s="280"/>
      <c r="FHR711" s="280"/>
      <c r="FHS711" s="280"/>
      <c r="FHT711" s="280"/>
      <c r="FHU711" s="280"/>
      <c r="FHV711" s="280"/>
      <c r="FHW711" s="280"/>
      <c r="FHX711" s="280"/>
      <c r="FHY711" s="280"/>
      <c r="FHZ711" s="280"/>
      <c r="FIA711" s="280"/>
      <c r="FIB711" s="280"/>
      <c r="FIC711" s="280"/>
      <c r="FID711" s="280"/>
      <c r="FIE711" s="280"/>
      <c r="FIF711" s="280"/>
      <c r="FIG711" s="280"/>
      <c r="FIH711" s="280"/>
      <c r="FII711" s="280"/>
      <c r="FIJ711" s="280"/>
      <c r="FIK711" s="280"/>
      <c r="FIL711" s="280"/>
      <c r="FIM711" s="280"/>
      <c r="FIN711" s="280"/>
      <c r="FIO711" s="280"/>
      <c r="FIP711" s="280"/>
      <c r="FIQ711" s="280"/>
      <c r="FIR711" s="280"/>
      <c r="FIS711" s="280"/>
      <c r="FIT711" s="280"/>
      <c r="FIU711" s="280"/>
      <c r="FIV711" s="280"/>
      <c r="FIW711" s="280"/>
      <c r="FIX711" s="280"/>
      <c r="FIY711" s="280"/>
      <c r="FIZ711" s="280"/>
      <c r="FJA711" s="280"/>
      <c r="FJB711" s="280"/>
      <c r="FJC711" s="280"/>
      <c r="FJD711" s="280"/>
      <c r="FJE711" s="280"/>
      <c r="FJF711" s="280"/>
      <c r="FJG711" s="280"/>
      <c r="FJH711" s="280"/>
      <c r="FJI711" s="280"/>
      <c r="FJJ711" s="280"/>
      <c r="FJK711" s="280"/>
      <c r="FJL711" s="280"/>
      <c r="FJM711" s="280"/>
      <c r="FJN711" s="280"/>
      <c r="FJO711" s="280"/>
      <c r="FJP711" s="280"/>
      <c r="FJQ711" s="280"/>
      <c r="FJR711" s="280"/>
      <c r="FJS711" s="280"/>
      <c r="FJT711" s="280"/>
      <c r="FJU711" s="280"/>
      <c r="FJV711" s="280"/>
      <c r="FJW711" s="280"/>
      <c r="FJX711" s="280"/>
      <c r="FJY711" s="280"/>
      <c r="FJZ711" s="280"/>
      <c r="FKA711" s="280"/>
      <c r="FKB711" s="280"/>
      <c r="FKC711" s="280"/>
      <c r="FKD711" s="280"/>
      <c r="FKE711" s="280"/>
      <c r="FKF711" s="280"/>
      <c r="FKG711" s="280"/>
      <c r="FKH711" s="280"/>
      <c r="FKI711" s="280"/>
      <c r="FKJ711" s="280"/>
      <c r="FKK711" s="280"/>
      <c r="FKL711" s="280"/>
      <c r="FKM711" s="280"/>
      <c r="FKN711" s="280"/>
      <c r="FKO711" s="280"/>
      <c r="FKP711" s="280"/>
      <c r="FKQ711" s="280"/>
      <c r="FKR711" s="280"/>
      <c r="FKS711" s="280"/>
      <c r="FKT711" s="280"/>
      <c r="FKU711" s="280"/>
      <c r="FKV711" s="280"/>
      <c r="FKW711" s="280"/>
      <c r="FKX711" s="280"/>
      <c r="FKY711" s="280"/>
      <c r="FKZ711" s="280"/>
      <c r="FLA711" s="280"/>
      <c r="FLB711" s="280"/>
      <c r="FLC711" s="280"/>
      <c r="FLD711" s="280"/>
      <c r="FLE711" s="280"/>
      <c r="FLF711" s="280"/>
      <c r="FLG711" s="280"/>
      <c r="FLH711" s="280"/>
      <c r="FLI711" s="280"/>
      <c r="FLJ711" s="280"/>
      <c r="FLK711" s="280"/>
      <c r="FLL711" s="280"/>
      <c r="FLM711" s="280"/>
      <c r="FLN711" s="280"/>
      <c r="FLO711" s="280"/>
      <c r="FLP711" s="280"/>
      <c r="FLQ711" s="280"/>
      <c r="FLR711" s="280"/>
      <c r="FLS711" s="280"/>
      <c r="FLT711" s="280"/>
      <c r="FLU711" s="280"/>
      <c r="FLV711" s="280"/>
      <c r="FLW711" s="280"/>
      <c r="FLX711" s="280"/>
      <c r="FLY711" s="280"/>
      <c r="FLZ711" s="280"/>
      <c r="FMA711" s="280"/>
      <c r="FMB711" s="280"/>
      <c r="FMC711" s="280"/>
      <c r="FMD711" s="280"/>
      <c r="FME711" s="280"/>
      <c r="FMF711" s="280"/>
      <c r="FMG711" s="280"/>
      <c r="FMH711" s="280"/>
      <c r="FMI711" s="280"/>
      <c r="FMJ711" s="280"/>
      <c r="FMK711" s="280"/>
      <c r="FML711" s="280"/>
      <c r="FMM711" s="280"/>
      <c r="FMN711" s="280"/>
      <c r="FMO711" s="280"/>
      <c r="FMP711" s="280"/>
      <c r="FMQ711" s="280"/>
      <c r="FMR711" s="280"/>
      <c r="FMS711" s="280"/>
      <c r="FMT711" s="280"/>
      <c r="FMU711" s="280"/>
      <c r="FMV711" s="280"/>
      <c r="FMW711" s="280"/>
      <c r="FMX711" s="280"/>
      <c r="FMY711" s="280"/>
      <c r="FMZ711" s="280"/>
      <c r="FNA711" s="280"/>
      <c r="FNB711" s="280"/>
      <c r="FNC711" s="280"/>
      <c r="FND711" s="280"/>
      <c r="FNE711" s="280"/>
      <c r="FNF711" s="280"/>
      <c r="FNG711" s="280"/>
      <c r="FNH711" s="280"/>
      <c r="FNI711" s="280"/>
      <c r="FNJ711" s="280"/>
      <c r="FNK711" s="280"/>
      <c r="FNL711" s="280"/>
      <c r="FNM711" s="280"/>
      <c r="FNN711" s="280"/>
      <c r="FNO711" s="280"/>
      <c r="FNP711" s="280"/>
      <c r="FNQ711" s="280"/>
      <c r="FNR711" s="280"/>
      <c r="FNS711" s="280"/>
      <c r="FNT711" s="280"/>
      <c r="FNU711" s="280"/>
      <c r="FNV711" s="280"/>
      <c r="FNW711" s="280"/>
      <c r="FNX711" s="280"/>
      <c r="FNY711" s="280"/>
      <c r="FNZ711" s="280"/>
      <c r="FOA711" s="280"/>
      <c r="FOB711" s="280"/>
      <c r="FOC711" s="280"/>
      <c r="FOD711" s="280"/>
      <c r="FOE711" s="280"/>
      <c r="FOF711" s="280"/>
      <c r="FOG711" s="280"/>
      <c r="FOH711" s="280"/>
      <c r="FOI711" s="280"/>
      <c r="FOJ711" s="280"/>
      <c r="FOK711" s="280"/>
      <c r="FOL711" s="280"/>
      <c r="FOM711" s="280"/>
      <c r="FON711" s="280"/>
      <c r="FOO711" s="280"/>
      <c r="FOP711" s="280"/>
      <c r="FOQ711" s="280"/>
      <c r="FOR711" s="280"/>
      <c r="FOS711" s="280"/>
      <c r="FOT711" s="280"/>
      <c r="FOU711" s="280"/>
      <c r="FOV711" s="280"/>
      <c r="FOW711" s="280"/>
      <c r="FOX711" s="280"/>
      <c r="FOY711" s="280"/>
      <c r="FOZ711" s="280"/>
      <c r="FPA711" s="280"/>
      <c r="FPB711" s="280"/>
      <c r="FPC711" s="280"/>
      <c r="FPD711" s="280"/>
      <c r="FPE711" s="280"/>
      <c r="FPF711" s="280"/>
      <c r="FPG711" s="280"/>
      <c r="FPH711" s="280"/>
      <c r="FPI711" s="280"/>
      <c r="FPJ711" s="280"/>
      <c r="FPK711" s="280"/>
      <c r="FPL711" s="280"/>
      <c r="FPM711" s="280"/>
      <c r="FPN711" s="280"/>
      <c r="FPO711" s="280"/>
      <c r="FPP711" s="280"/>
      <c r="FPQ711" s="280"/>
      <c r="FPR711" s="280"/>
      <c r="FPS711" s="280"/>
      <c r="FPT711" s="280"/>
      <c r="FPU711" s="280"/>
      <c r="FPV711" s="280"/>
      <c r="FPW711" s="280"/>
      <c r="FPX711" s="280"/>
      <c r="FPY711" s="280"/>
      <c r="FPZ711" s="280"/>
      <c r="FQA711" s="280"/>
      <c r="FQB711" s="280"/>
      <c r="FQC711" s="280"/>
      <c r="FQD711" s="280"/>
      <c r="FQE711" s="280"/>
      <c r="FQF711" s="280"/>
      <c r="FQG711" s="280"/>
      <c r="FQH711" s="280"/>
      <c r="FQI711" s="280"/>
      <c r="FQJ711" s="280"/>
      <c r="FQK711" s="280"/>
      <c r="FQL711" s="280"/>
      <c r="FQM711" s="280"/>
      <c r="FQN711" s="280"/>
      <c r="FQO711" s="280"/>
      <c r="FQP711" s="280"/>
      <c r="FQQ711" s="280"/>
      <c r="FQR711" s="280"/>
      <c r="FQS711" s="280"/>
      <c r="FQT711" s="280"/>
      <c r="FQU711" s="280"/>
      <c r="FQV711" s="280"/>
      <c r="FQW711" s="280"/>
      <c r="FQX711" s="280"/>
      <c r="FQY711" s="280"/>
      <c r="FQZ711" s="280"/>
      <c r="FRA711" s="280"/>
      <c r="FRB711" s="280"/>
      <c r="FRC711" s="280"/>
      <c r="FRD711" s="280"/>
      <c r="FRE711" s="280"/>
      <c r="FRF711" s="280"/>
      <c r="FRG711" s="280"/>
      <c r="FRH711" s="280"/>
      <c r="FRI711" s="280"/>
      <c r="FRJ711" s="280"/>
      <c r="FRK711" s="280"/>
      <c r="FRL711" s="280"/>
      <c r="FRM711" s="280"/>
      <c r="FRN711" s="280"/>
      <c r="FRO711" s="280"/>
      <c r="FRP711" s="280"/>
      <c r="FRQ711" s="280"/>
      <c r="FRR711" s="280"/>
      <c r="FRS711" s="280"/>
      <c r="FRT711" s="280"/>
      <c r="FRU711" s="280"/>
      <c r="FRV711" s="280"/>
      <c r="FRW711" s="280"/>
      <c r="FRX711" s="280"/>
      <c r="FRY711" s="280"/>
      <c r="FRZ711" s="280"/>
      <c r="FSA711" s="280"/>
      <c r="FSB711" s="280"/>
      <c r="FSC711" s="280"/>
      <c r="FSD711" s="280"/>
      <c r="FSE711" s="280"/>
      <c r="FSF711" s="280"/>
      <c r="FSG711" s="280"/>
      <c r="FSH711" s="280"/>
      <c r="FSI711" s="280"/>
      <c r="FSJ711" s="280"/>
      <c r="FSK711" s="280"/>
      <c r="FSL711" s="280"/>
      <c r="FSM711" s="280"/>
      <c r="FSN711" s="280"/>
      <c r="FSO711" s="280"/>
      <c r="FSP711" s="280"/>
      <c r="FSQ711" s="280"/>
      <c r="FSR711" s="280"/>
      <c r="FSS711" s="280"/>
      <c r="FST711" s="280"/>
      <c r="FSU711" s="280"/>
      <c r="FSV711" s="280"/>
      <c r="FSW711" s="280"/>
      <c r="FSX711" s="280"/>
      <c r="FSY711" s="280"/>
      <c r="FSZ711" s="280"/>
      <c r="FTA711" s="280"/>
      <c r="FTB711" s="280"/>
      <c r="FTC711" s="280"/>
      <c r="FTD711" s="280"/>
      <c r="FTE711" s="280"/>
      <c r="FTF711" s="280"/>
      <c r="FTG711" s="280"/>
      <c r="FTH711" s="280"/>
      <c r="FTI711" s="280"/>
      <c r="FTJ711" s="280"/>
      <c r="FTK711" s="280"/>
      <c r="FTL711" s="280"/>
      <c r="FTM711" s="280"/>
      <c r="FTN711" s="280"/>
      <c r="FTO711" s="280"/>
      <c r="FTP711" s="280"/>
      <c r="FTQ711" s="280"/>
      <c r="FTR711" s="280"/>
      <c r="FTS711" s="280"/>
      <c r="FTT711" s="280"/>
      <c r="FTU711" s="280"/>
      <c r="FTV711" s="280"/>
      <c r="FTW711" s="280"/>
      <c r="FTX711" s="280"/>
      <c r="FTY711" s="280"/>
      <c r="FTZ711" s="280"/>
      <c r="FUA711" s="280"/>
      <c r="FUB711" s="280"/>
      <c r="FUC711" s="280"/>
      <c r="FUD711" s="280"/>
      <c r="FUE711" s="280"/>
      <c r="FUF711" s="280"/>
      <c r="FUG711" s="280"/>
      <c r="FUH711" s="280"/>
      <c r="FUI711" s="280"/>
      <c r="FUJ711" s="280"/>
      <c r="FUK711" s="280"/>
      <c r="FUL711" s="280"/>
      <c r="FUM711" s="280"/>
      <c r="FUN711" s="280"/>
      <c r="FUO711" s="280"/>
      <c r="FUP711" s="280"/>
      <c r="FUQ711" s="280"/>
      <c r="FUR711" s="280"/>
      <c r="FUS711" s="280"/>
      <c r="FUT711" s="280"/>
      <c r="FUU711" s="280"/>
      <c r="FUV711" s="280"/>
      <c r="FUW711" s="280"/>
      <c r="FUX711" s="280"/>
      <c r="FUY711" s="280"/>
      <c r="FUZ711" s="280"/>
      <c r="FVA711" s="280"/>
      <c r="FVB711" s="280"/>
      <c r="FVC711" s="280"/>
      <c r="FVD711" s="280"/>
      <c r="FVE711" s="280"/>
      <c r="FVF711" s="280"/>
      <c r="FVG711" s="280"/>
      <c r="FVH711" s="280"/>
      <c r="FVI711" s="280"/>
      <c r="FVJ711" s="280"/>
      <c r="FVK711" s="280"/>
      <c r="FVL711" s="280"/>
      <c r="FVM711" s="280"/>
      <c r="FVN711" s="280"/>
      <c r="FVO711" s="280"/>
      <c r="FVP711" s="280"/>
      <c r="FVQ711" s="280"/>
      <c r="FVR711" s="280"/>
      <c r="FVS711" s="280"/>
      <c r="FVT711" s="280"/>
      <c r="FVU711" s="280"/>
      <c r="FVV711" s="280"/>
      <c r="FVW711" s="280"/>
      <c r="FVX711" s="280"/>
      <c r="FVY711" s="280"/>
      <c r="FVZ711" s="280"/>
      <c r="FWA711" s="280"/>
      <c r="FWB711" s="280"/>
      <c r="FWC711" s="280"/>
      <c r="FWD711" s="280"/>
      <c r="FWE711" s="280"/>
      <c r="FWF711" s="280"/>
      <c r="FWG711" s="280"/>
      <c r="FWH711" s="280"/>
      <c r="FWI711" s="280"/>
      <c r="FWJ711" s="280"/>
      <c r="FWK711" s="280"/>
      <c r="FWL711" s="280"/>
      <c r="FWM711" s="280"/>
      <c r="FWN711" s="280"/>
      <c r="FWO711" s="280"/>
      <c r="FWP711" s="280"/>
      <c r="FWQ711" s="280"/>
      <c r="FWR711" s="280"/>
      <c r="FWS711" s="280"/>
      <c r="FWT711" s="280"/>
      <c r="FWU711" s="280"/>
      <c r="FWV711" s="280"/>
      <c r="FWW711" s="280"/>
      <c r="FWX711" s="280"/>
      <c r="FWY711" s="280"/>
      <c r="FWZ711" s="280"/>
      <c r="FXA711" s="280"/>
      <c r="FXB711" s="280"/>
      <c r="FXC711" s="280"/>
      <c r="FXD711" s="280"/>
      <c r="FXE711" s="280"/>
      <c r="FXF711" s="280"/>
      <c r="FXG711" s="280"/>
      <c r="FXH711" s="280"/>
      <c r="FXI711" s="280"/>
      <c r="FXJ711" s="280"/>
      <c r="FXK711" s="280"/>
      <c r="FXL711" s="280"/>
      <c r="FXM711" s="280"/>
      <c r="FXN711" s="280"/>
      <c r="FXO711" s="280"/>
      <c r="FXP711" s="280"/>
      <c r="FXQ711" s="280"/>
      <c r="FXR711" s="280"/>
      <c r="FXS711" s="280"/>
      <c r="FXT711" s="280"/>
      <c r="FXU711" s="280"/>
      <c r="FXV711" s="280"/>
      <c r="FXW711" s="280"/>
      <c r="FXX711" s="280"/>
      <c r="FXY711" s="280"/>
      <c r="FXZ711" s="280"/>
      <c r="FYA711" s="280"/>
      <c r="FYB711" s="280"/>
      <c r="FYC711" s="280"/>
      <c r="FYD711" s="280"/>
      <c r="FYE711" s="280"/>
      <c r="FYF711" s="280"/>
      <c r="FYG711" s="280"/>
      <c r="FYH711" s="280"/>
      <c r="FYI711" s="280"/>
      <c r="FYJ711" s="280"/>
      <c r="FYK711" s="280"/>
      <c r="FYL711" s="280"/>
      <c r="FYM711" s="280"/>
      <c r="FYN711" s="280"/>
      <c r="FYO711" s="280"/>
      <c r="FYP711" s="280"/>
      <c r="FYQ711" s="280"/>
      <c r="FYR711" s="280"/>
      <c r="FYS711" s="280"/>
      <c r="FYT711" s="280"/>
      <c r="FYU711" s="280"/>
      <c r="FYV711" s="280"/>
      <c r="FYW711" s="280"/>
      <c r="FYX711" s="280"/>
      <c r="FYY711" s="280"/>
      <c r="FYZ711" s="280"/>
      <c r="FZA711" s="280"/>
      <c r="FZB711" s="280"/>
      <c r="FZC711" s="280"/>
      <c r="FZD711" s="280"/>
      <c r="FZE711" s="280"/>
      <c r="FZF711" s="280"/>
      <c r="FZG711" s="280"/>
      <c r="FZH711" s="280"/>
      <c r="FZI711" s="280"/>
      <c r="FZJ711" s="280"/>
      <c r="FZK711" s="280"/>
      <c r="FZL711" s="280"/>
      <c r="FZM711" s="280"/>
      <c r="FZN711" s="280"/>
      <c r="FZO711" s="280"/>
      <c r="FZP711" s="280"/>
      <c r="FZQ711" s="280"/>
      <c r="FZR711" s="280"/>
      <c r="FZS711" s="280"/>
      <c r="FZT711" s="280"/>
      <c r="FZU711" s="280"/>
      <c r="FZV711" s="280"/>
      <c r="FZW711" s="280"/>
      <c r="FZX711" s="280"/>
      <c r="FZY711" s="280"/>
      <c r="FZZ711" s="280"/>
      <c r="GAA711" s="280"/>
      <c r="GAB711" s="280"/>
      <c r="GAC711" s="280"/>
      <c r="GAD711" s="280"/>
      <c r="GAE711" s="280"/>
      <c r="GAF711" s="280"/>
      <c r="GAG711" s="280"/>
      <c r="GAH711" s="280"/>
      <c r="GAI711" s="280"/>
      <c r="GAJ711" s="280"/>
      <c r="GAK711" s="280"/>
      <c r="GAL711" s="280"/>
      <c r="GAM711" s="280"/>
      <c r="GAN711" s="280"/>
      <c r="GAO711" s="280"/>
      <c r="GAP711" s="280"/>
      <c r="GAQ711" s="280"/>
      <c r="GAR711" s="280"/>
      <c r="GAS711" s="280"/>
      <c r="GAT711" s="280"/>
      <c r="GAU711" s="280"/>
      <c r="GAV711" s="280"/>
      <c r="GAW711" s="280"/>
      <c r="GAX711" s="280"/>
      <c r="GAY711" s="280"/>
      <c r="GAZ711" s="280"/>
      <c r="GBA711" s="280"/>
      <c r="GBB711" s="280"/>
      <c r="GBC711" s="280"/>
      <c r="GBD711" s="280"/>
      <c r="GBE711" s="280"/>
      <c r="GBF711" s="280"/>
      <c r="GBG711" s="280"/>
      <c r="GBH711" s="280"/>
      <c r="GBI711" s="280"/>
      <c r="GBJ711" s="280"/>
      <c r="GBK711" s="280"/>
      <c r="GBL711" s="280"/>
      <c r="GBM711" s="280"/>
      <c r="GBN711" s="280"/>
      <c r="GBO711" s="280"/>
      <c r="GBP711" s="280"/>
      <c r="GBQ711" s="280"/>
      <c r="GBR711" s="280"/>
      <c r="GBS711" s="280"/>
      <c r="GBT711" s="280"/>
      <c r="GBU711" s="280"/>
      <c r="GBV711" s="280"/>
      <c r="GBW711" s="280"/>
      <c r="GBX711" s="280"/>
      <c r="GBY711" s="280"/>
      <c r="GBZ711" s="280"/>
      <c r="GCA711" s="280"/>
      <c r="GCB711" s="280"/>
      <c r="GCC711" s="280"/>
      <c r="GCD711" s="280"/>
      <c r="GCE711" s="280"/>
      <c r="GCF711" s="280"/>
      <c r="GCG711" s="280"/>
      <c r="GCH711" s="280"/>
      <c r="GCI711" s="280"/>
      <c r="GCJ711" s="280"/>
      <c r="GCK711" s="280"/>
      <c r="GCL711" s="280"/>
      <c r="GCM711" s="280"/>
      <c r="GCN711" s="280"/>
      <c r="GCO711" s="280"/>
      <c r="GCP711" s="280"/>
      <c r="GCQ711" s="280"/>
      <c r="GCR711" s="280"/>
      <c r="GCS711" s="280"/>
      <c r="GCT711" s="280"/>
      <c r="GCU711" s="280"/>
      <c r="GCV711" s="280"/>
      <c r="GCW711" s="280"/>
      <c r="GCX711" s="280"/>
      <c r="GCY711" s="280"/>
      <c r="GCZ711" s="280"/>
      <c r="GDA711" s="280"/>
      <c r="GDB711" s="280"/>
      <c r="GDC711" s="280"/>
      <c r="GDD711" s="280"/>
      <c r="GDE711" s="280"/>
      <c r="GDF711" s="280"/>
      <c r="GDG711" s="280"/>
      <c r="GDH711" s="280"/>
      <c r="GDI711" s="280"/>
      <c r="GDJ711" s="280"/>
      <c r="GDK711" s="280"/>
      <c r="GDL711" s="280"/>
      <c r="GDM711" s="280"/>
      <c r="GDN711" s="280"/>
      <c r="GDO711" s="280"/>
      <c r="GDP711" s="280"/>
      <c r="GDQ711" s="280"/>
      <c r="GDR711" s="280"/>
      <c r="GDS711" s="280"/>
      <c r="GDT711" s="280"/>
      <c r="GDU711" s="280"/>
      <c r="GDV711" s="280"/>
      <c r="GDW711" s="280"/>
      <c r="GDX711" s="280"/>
      <c r="GDY711" s="280"/>
      <c r="GDZ711" s="280"/>
      <c r="GEA711" s="280"/>
      <c r="GEB711" s="280"/>
      <c r="GEC711" s="280"/>
      <c r="GED711" s="280"/>
      <c r="GEE711" s="280"/>
      <c r="GEF711" s="280"/>
      <c r="GEG711" s="280"/>
      <c r="GEH711" s="280"/>
      <c r="GEI711" s="280"/>
      <c r="GEJ711" s="280"/>
      <c r="GEK711" s="280"/>
      <c r="GEL711" s="280"/>
      <c r="GEM711" s="280"/>
      <c r="GEN711" s="280"/>
      <c r="GEO711" s="280"/>
      <c r="GEP711" s="280"/>
      <c r="GEQ711" s="280"/>
      <c r="GER711" s="280"/>
      <c r="GES711" s="280"/>
      <c r="GET711" s="280"/>
      <c r="GEU711" s="280"/>
      <c r="GEV711" s="280"/>
      <c r="GEW711" s="280"/>
      <c r="GEX711" s="280"/>
      <c r="GEY711" s="280"/>
      <c r="GEZ711" s="280"/>
      <c r="GFA711" s="280"/>
      <c r="GFB711" s="280"/>
      <c r="GFC711" s="280"/>
      <c r="GFD711" s="280"/>
      <c r="GFE711" s="280"/>
      <c r="GFF711" s="280"/>
      <c r="GFG711" s="280"/>
      <c r="GFH711" s="280"/>
      <c r="GFI711" s="280"/>
      <c r="GFJ711" s="280"/>
      <c r="GFK711" s="280"/>
      <c r="GFL711" s="280"/>
      <c r="GFM711" s="280"/>
      <c r="GFN711" s="280"/>
      <c r="GFO711" s="280"/>
      <c r="GFP711" s="280"/>
      <c r="GFQ711" s="280"/>
      <c r="GFR711" s="280"/>
      <c r="GFS711" s="280"/>
      <c r="GFT711" s="280"/>
      <c r="GFU711" s="280"/>
      <c r="GFV711" s="280"/>
      <c r="GFW711" s="280"/>
      <c r="GFX711" s="280"/>
      <c r="GFY711" s="280"/>
      <c r="GFZ711" s="280"/>
      <c r="GGA711" s="280"/>
      <c r="GGB711" s="280"/>
      <c r="GGC711" s="280"/>
      <c r="GGD711" s="280"/>
      <c r="GGE711" s="280"/>
      <c r="GGF711" s="280"/>
      <c r="GGG711" s="280"/>
      <c r="GGH711" s="280"/>
      <c r="GGI711" s="280"/>
      <c r="GGJ711" s="280"/>
      <c r="GGK711" s="280"/>
      <c r="GGL711" s="280"/>
      <c r="GGM711" s="280"/>
      <c r="GGN711" s="280"/>
      <c r="GGO711" s="280"/>
      <c r="GGP711" s="280"/>
      <c r="GGQ711" s="280"/>
      <c r="GGR711" s="280"/>
      <c r="GGS711" s="280"/>
      <c r="GGT711" s="280"/>
      <c r="GGU711" s="280"/>
      <c r="GGV711" s="280"/>
      <c r="GGW711" s="280"/>
      <c r="GGX711" s="280"/>
      <c r="GGY711" s="280"/>
      <c r="GGZ711" s="280"/>
      <c r="GHA711" s="280"/>
      <c r="GHB711" s="280"/>
      <c r="GHC711" s="280"/>
      <c r="GHD711" s="280"/>
      <c r="GHE711" s="280"/>
      <c r="GHF711" s="280"/>
      <c r="GHG711" s="280"/>
      <c r="GHH711" s="280"/>
      <c r="GHI711" s="280"/>
      <c r="GHJ711" s="280"/>
      <c r="GHK711" s="280"/>
      <c r="GHL711" s="280"/>
      <c r="GHM711" s="280"/>
      <c r="GHN711" s="280"/>
      <c r="GHO711" s="280"/>
      <c r="GHP711" s="280"/>
      <c r="GHQ711" s="280"/>
      <c r="GHR711" s="280"/>
      <c r="GHS711" s="280"/>
      <c r="GHT711" s="280"/>
      <c r="GHU711" s="280"/>
      <c r="GHV711" s="280"/>
      <c r="GHW711" s="280"/>
      <c r="GHX711" s="280"/>
      <c r="GHY711" s="280"/>
      <c r="GHZ711" s="280"/>
      <c r="GIA711" s="280"/>
      <c r="GIB711" s="280"/>
      <c r="GIC711" s="280"/>
      <c r="GID711" s="280"/>
      <c r="GIE711" s="280"/>
      <c r="GIF711" s="280"/>
      <c r="GIG711" s="280"/>
      <c r="GIH711" s="280"/>
      <c r="GII711" s="280"/>
      <c r="GIJ711" s="280"/>
      <c r="GIK711" s="280"/>
      <c r="GIL711" s="280"/>
      <c r="GIM711" s="280"/>
      <c r="GIN711" s="280"/>
      <c r="GIO711" s="280"/>
      <c r="GIP711" s="280"/>
      <c r="GIQ711" s="280"/>
      <c r="GIR711" s="280"/>
      <c r="GIS711" s="280"/>
      <c r="GIT711" s="280"/>
      <c r="GIU711" s="280"/>
      <c r="GIV711" s="280"/>
      <c r="GIW711" s="280"/>
      <c r="GIX711" s="280"/>
      <c r="GIY711" s="280"/>
      <c r="GIZ711" s="280"/>
      <c r="GJA711" s="280"/>
      <c r="GJB711" s="280"/>
      <c r="GJC711" s="280"/>
      <c r="GJD711" s="280"/>
      <c r="GJE711" s="280"/>
      <c r="GJF711" s="280"/>
      <c r="GJG711" s="280"/>
      <c r="GJH711" s="280"/>
      <c r="GJI711" s="280"/>
      <c r="GJJ711" s="280"/>
      <c r="GJK711" s="280"/>
      <c r="GJL711" s="280"/>
      <c r="GJM711" s="280"/>
      <c r="GJN711" s="280"/>
      <c r="GJO711" s="280"/>
      <c r="GJP711" s="280"/>
      <c r="GJQ711" s="280"/>
      <c r="GJR711" s="280"/>
      <c r="GJS711" s="280"/>
      <c r="GJT711" s="280"/>
      <c r="GJU711" s="280"/>
      <c r="GJV711" s="280"/>
      <c r="GJW711" s="280"/>
      <c r="GJX711" s="280"/>
      <c r="GJY711" s="280"/>
      <c r="GJZ711" s="280"/>
      <c r="GKA711" s="280"/>
      <c r="GKB711" s="280"/>
      <c r="GKC711" s="280"/>
      <c r="GKD711" s="280"/>
      <c r="GKE711" s="280"/>
      <c r="GKF711" s="280"/>
      <c r="GKG711" s="280"/>
      <c r="GKH711" s="280"/>
      <c r="GKI711" s="280"/>
      <c r="GKJ711" s="280"/>
      <c r="GKK711" s="280"/>
      <c r="GKL711" s="280"/>
      <c r="GKM711" s="280"/>
      <c r="GKN711" s="280"/>
      <c r="GKO711" s="280"/>
      <c r="GKP711" s="280"/>
      <c r="GKQ711" s="280"/>
      <c r="GKR711" s="280"/>
      <c r="GKS711" s="280"/>
      <c r="GKT711" s="280"/>
      <c r="GKU711" s="280"/>
      <c r="GKV711" s="280"/>
      <c r="GKW711" s="280"/>
      <c r="GKX711" s="280"/>
      <c r="GKY711" s="280"/>
      <c r="GKZ711" s="280"/>
      <c r="GLA711" s="280"/>
      <c r="GLB711" s="280"/>
      <c r="GLC711" s="280"/>
      <c r="GLD711" s="280"/>
      <c r="GLE711" s="280"/>
      <c r="GLF711" s="280"/>
      <c r="GLG711" s="280"/>
      <c r="GLH711" s="280"/>
      <c r="GLI711" s="280"/>
      <c r="GLJ711" s="280"/>
      <c r="GLK711" s="280"/>
      <c r="GLL711" s="280"/>
      <c r="GLM711" s="280"/>
      <c r="GLN711" s="280"/>
      <c r="GLO711" s="280"/>
      <c r="GLP711" s="280"/>
      <c r="GLQ711" s="280"/>
      <c r="GLR711" s="280"/>
      <c r="GLS711" s="280"/>
      <c r="GLT711" s="280"/>
      <c r="GLU711" s="280"/>
      <c r="GLV711" s="280"/>
      <c r="GLW711" s="280"/>
      <c r="GLX711" s="280"/>
      <c r="GLY711" s="280"/>
      <c r="GLZ711" s="280"/>
      <c r="GMA711" s="280"/>
      <c r="GMB711" s="280"/>
      <c r="GMC711" s="280"/>
      <c r="GMD711" s="280"/>
      <c r="GME711" s="280"/>
      <c r="GMF711" s="280"/>
      <c r="GMG711" s="280"/>
      <c r="GMH711" s="280"/>
      <c r="GMI711" s="280"/>
      <c r="GMJ711" s="280"/>
      <c r="GMK711" s="280"/>
      <c r="GML711" s="280"/>
      <c r="GMM711" s="280"/>
      <c r="GMN711" s="280"/>
      <c r="GMO711" s="280"/>
      <c r="GMP711" s="280"/>
      <c r="GMQ711" s="280"/>
      <c r="GMR711" s="280"/>
      <c r="GMS711" s="280"/>
      <c r="GMT711" s="280"/>
      <c r="GMU711" s="280"/>
      <c r="GMV711" s="280"/>
      <c r="GMW711" s="280"/>
      <c r="GMX711" s="280"/>
      <c r="GMY711" s="280"/>
      <c r="GMZ711" s="280"/>
      <c r="GNA711" s="280"/>
      <c r="GNB711" s="280"/>
      <c r="GNC711" s="280"/>
      <c r="GND711" s="280"/>
      <c r="GNE711" s="280"/>
      <c r="GNF711" s="280"/>
      <c r="GNG711" s="280"/>
      <c r="GNH711" s="280"/>
      <c r="GNI711" s="280"/>
      <c r="GNJ711" s="280"/>
      <c r="GNK711" s="280"/>
      <c r="GNL711" s="280"/>
      <c r="GNM711" s="280"/>
      <c r="GNN711" s="280"/>
      <c r="GNO711" s="280"/>
      <c r="GNP711" s="280"/>
      <c r="GNQ711" s="280"/>
      <c r="GNR711" s="280"/>
      <c r="GNS711" s="280"/>
      <c r="GNT711" s="280"/>
      <c r="GNU711" s="280"/>
      <c r="GNV711" s="280"/>
      <c r="GNW711" s="280"/>
      <c r="GNX711" s="280"/>
      <c r="GNY711" s="280"/>
      <c r="GNZ711" s="280"/>
      <c r="GOA711" s="280"/>
      <c r="GOB711" s="280"/>
      <c r="GOC711" s="280"/>
      <c r="GOD711" s="280"/>
      <c r="GOE711" s="280"/>
      <c r="GOF711" s="280"/>
      <c r="GOG711" s="280"/>
      <c r="GOH711" s="280"/>
      <c r="GOI711" s="280"/>
      <c r="GOJ711" s="280"/>
      <c r="GOK711" s="280"/>
      <c r="GOL711" s="280"/>
      <c r="GOM711" s="280"/>
      <c r="GON711" s="280"/>
      <c r="GOO711" s="280"/>
      <c r="GOP711" s="280"/>
      <c r="GOQ711" s="280"/>
      <c r="GOR711" s="280"/>
      <c r="GOS711" s="280"/>
      <c r="GOT711" s="280"/>
      <c r="GOU711" s="280"/>
      <c r="GOV711" s="280"/>
      <c r="GOW711" s="280"/>
      <c r="GOX711" s="280"/>
      <c r="GOY711" s="280"/>
      <c r="GOZ711" s="280"/>
      <c r="GPA711" s="280"/>
      <c r="GPB711" s="280"/>
      <c r="GPC711" s="280"/>
      <c r="GPD711" s="280"/>
      <c r="GPE711" s="280"/>
      <c r="GPF711" s="280"/>
      <c r="GPG711" s="280"/>
      <c r="GPH711" s="280"/>
      <c r="GPI711" s="280"/>
      <c r="GPJ711" s="280"/>
      <c r="GPK711" s="280"/>
      <c r="GPL711" s="280"/>
      <c r="GPM711" s="280"/>
      <c r="GPN711" s="280"/>
      <c r="GPO711" s="280"/>
      <c r="GPP711" s="280"/>
      <c r="GPQ711" s="280"/>
      <c r="GPR711" s="280"/>
      <c r="GPS711" s="280"/>
      <c r="GPT711" s="280"/>
      <c r="GPU711" s="280"/>
      <c r="GPV711" s="280"/>
      <c r="GPW711" s="280"/>
      <c r="GPX711" s="280"/>
      <c r="GPY711" s="280"/>
      <c r="GPZ711" s="280"/>
      <c r="GQA711" s="280"/>
      <c r="GQB711" s="280"/>
      <c r="GQC711" s="280"/>
      <c r="GQD711" s="280"/>
      <c r="GQE711" s="280"/>
      <c r="GQF711" s="280"/>
      <c r="GQG711" s="280"/>
      <c r="GQH711" s="280"/>
      <c r="GQI711" s="280"/>
      <c r="GQJ711" s="280"/>
      <c r="GQK711" s="280"/>
      <c r="GQL711" s="280"/>
      <c r="GQM711" s="280"/>
      <c r="GQN711" s="280"/>
      <c r="GQO711" s="280"/>
      <c r="GQP711" s="280"/>
      <c r="GQQ711" s="280"/>
      <c r="GQR711" s="280"/>
      <c r="GQS711" s="280"/>
      <c r="GQT711" s="280"/>
      <c r="GQU711" s="280"/>
      <c r="GQV711" s="280"/>
      <c r="GQW711" s="280"/>
      <c r="GQX711" s="280"/>
      <c r="GQY711" s="280"/>
      <c r="GQZ711" s="280"/>
      <c r="GRA711" s="280"/>
      <c r="GRB711" s="280"/>
      <c r="GRC711" s="280"/>
      <c r="GRD711" s="280"/>
      <c r="GRE711" s="280"/>
      <c r="GRF711" s="280"/>
      <c r="GRG711" s="280"/>
      <c r="GRH711" s="280"/>
      <c r="GRI711" s="280"/>
      <c r="GRJ711" s="280"/>
      <c r="GRK711" s="280"/>
      <c r="GRL711" s="280"/>
      <c r="GRM711" s="280"/>
      <c r="GRN711" s="280"/>
      <c r="GRO711" s="280"/>
      <c r="GRP711" s="280"/>
      <c r="GRQ711" s="280"/>
      <c r="GRR711" s="280"/>
      <c r="GRS711" s="280"/>
      <c r="GRT711" s="280"/>
      <c r="GRU711" s="280"/>
      <c r="GRV711" s="280"/>
      <c r="GRW711" s="280"/>
      <c r="GRX711" s="280"/>
      <c r="GRY711" s="280"/>
      <c r="GRZ711" s="280"/>
      <c r="GSA711" s="280"/>
      <c r="GSB711" s="280"/>
      <c r="GSC711" s="280"/>
      <c r="GSD711" s="280"/>
      <c r="GSE711" s="280"/>
      <c r="GSF711" s="280"/>
      <c r="GSG711" s="280"/>
      <c r="GSH711" s="280"/>
      <c r="GSI711" s="280"/>
      <c r="GSJ711" s="280"/>
      <c r="GSK711" s="280"/>
      <c r="GSL711" s="280"/>
      <c r="GSM711" s="280"/>
      <c r="GSN711" s="280"/>
      <c r="GSO711" s="280"/>
      <c r="GSP711" s="280"/>
      <c r="GSQ711" s="280"/>
      <c r="GSR711" s="280"/>
      <c r="GSS711" s="280"/>
      <c r="GST711" s="280"/>
      <c r="GSU711" s="280"/>
      <c r="GSV711" s="280"/>
      <c r="GSW711" s="280"/>
      <c r="GSX711" s="280"/>
      <c r="GSY711" s="280"/>
      <c r="GSZ711" s="280"/>
      <c r="GTA711" s="280"/>
      <c r="GTB711" s="280"/>
      <c r="GTC711" s="280"/>
      <c r="GTD711" s="280"/>
      <c r="GTE711" s="280"/>
      <c r="GTF711" s="280"/>
      <c r="GTG711" s="280"/>
      <c r="GTH711" s="280"/>
      <c r="GTI711" s="280"/>
      <c r="GTJ711" s="280"/>
      <c r="GTK711" s="280"/>
      <c r="GTL711" s="280"/>
      <c r="GTM711" s="280"/>
      <c r="GTN711" s="280"/>
      <c r="GTO711" s="280"/>
      <c r="GTP711" s="280"/>
      <c r="GTQ711" s="280"/>
      <c r="GTR711" s="280"/>
      <c r="GTS711" s="280"/>
      <c r="GTT711" s="280"/>
      <c r="GTU711" s="280"/>
      <c r="GTV711" s="280"/>
      <c r="GTW711" s="280"/>
      <c r="GTX711" s="280"/>
      <c r="GTY711" s="280"/>
      <c r="GTZ711" s="280"/>
      <c r="GUA711" s="280"/>
      <c r="GUB711" s="280"/>
      <c r="GUC711" s="280"/>
      <c r="GUD711" s="280"/>
      <c r="GUE711" s="280"/>
      <c r="GUF711" s="280"/>
      <c r="GUG711" s="280"/>
      <c r="GUH711" s="280"/>
      <c r="GUI711" s="280"/>
      <c r="GUJ711" s="280"/>
      <c r="GUK711" s="280"/>
      <c r="GUL711" s="280"/>
      <c r="GUM711" s="280"/>
      <c r="GUN711" s="280"/>
      <c r="GUO711" s="280"/>
      <c r="GUP711" s="280"/>
      <c r="GUQ711" s="280"/>
      <c r="GUR711" s="280"/>
      <c r="GUS711" s="280"/>
      <c r="GUT711" s="280"/>
      <c r="GUU711" s="280"/>
      <c r="GUV711" s="280"/>
      <c r="GUW711" s="280"/>
      <c r="GUX711" s="280"/>
      <c r="GUY711" s="280"/>
      <c r="GUZ711" s="280"/>
      <c r="GVA711" s="280"/>
      <c r="GVB711" s="280"/>
      <c r="GVC711" s="280"/>
      <c r="GVD711" s="280"/>
      <c r="GVE711" s="280"/>
      <c r="GVF711" s="280"/>
      <c r="GVG711" s="280"/>
      <c r="GVH711" s="280"/>
      <c r="GVI711" s="280"/>
      <c r="GVJ711" s="280"/>
      <c r="GVK711" s="280"/>
      <c r="GVL711" s="280"/>
      <c r="GVM711" s="280"/>
      <c r="GVN711" s="280"/>
      <c r="GVO711" s="280"/>
      <c r="GVP711" s="280"/>
      <c r="GVQ711" s="280"/>
      <c r="GVR711" s="280"/>
      <c r="GVS711" s="280"/>
      <c r="GVT711" s="280"/>
      <c r="GVU711" s="280"/>
      <c r="GVV711" s="280"/>
      <c r="GVW711" s="280"/>
      <c r="GVX711" s="280"/>
      <c r="GVY711" s="280"/>
      <c r="GVZ711" s="280"/>
      <c r="GWA711" s="280"/>
      <c r="GWB711" s="280"/>
      <c r="GWC711" s="280"/>
      <c r="GWD711" s="280"/>
      <c r="GWE711" s="280"/>
      <c r="GWF711" s="280"/>
      <c r="GWG711" s="280"/>
      <c r="GWH711" s="280"/>
      <c r="GWI711" s="280"/>
      <c r="GWJ711" s="280"/>
      <c r="GWK711" s="280"/>
      <c r="GWL711" s="280"/>
      <c r="GWM711" s="280"/>
      <c r="GWN711" s="280"/>
      <c r="GWO711" s="280"/>
      <c r="GWP711" s="280"/>
      <c r="GWQ711" s="280"/>
      <c r="GWR711" s="280"/>
      <c r="GWS711" s="280"/>
      <c r="GWT711" s="280"/>
      <c r="GWU711" s="280"/>
      <c r="GWV711" s="280"/>
      <c r="GWW711" s="280"/>
      <c r="GWX711" s="280"/>
      <c r="GWY711" s="280"/>
      <c r="GWZ711" s="280"/>
      <c r="GXA711" s="280"/>
      <c r="GXB711" s="280"/>
      <c r="GXC711" s="280"/>
      <c r="GXD711" s="280"/>
      <c r="GXE711" s="280"/>
      <c r="GXF711" s="280"/>
      <c r="GXG711" s="280"/>
      <c r="GXH711" s="280"/>
      <c r="GXI711" s="280"/>
      <c r="GXJ711" s="280"/>
      <c r="GXK711" s="280"/>
      <c r="GXL711" s="280"/>
      <c r="GXM711" s="280"/>
      <c r="GXN711" s="280"/>
      <c r="GXO711" s="280"/>
      <c r="GXP711" s="280"/>
      <c r="GXQ711" s="280"/>
      <c r="GXR711" s="280"/>
      <c r="GXS711" s="280"/>
      <c r="GXT711" s="280"/>
      <c r="GXU711" s="280"/>
      <c r="GXV711" s="280"/>
      <c r="GXW711" s="280"/>
      <c r="GXX711" s="280"/>
      <c r="GXY711" s="280"/>
      <c r="GXZ711" s="280"/>
      <c r="GYA711" s="280"/>
      <c r="GYB711" s="280"/>
      <c r="GYC711" s="280"/>
      <c r="GYD711" s="280"/>
      <c r="GYE711" s="280"/>
      <c r="GYF711" s="280"/>
      <c r="GYG711" s="280"/>
      <c r="GYH711" s="280"/>
      <c r="GYI711" s="280"/>
      <c r="GYJ711" s="280"/>
      <c r="GYK711" s="280"/>
      <c r="GYL711" s="280"/>
      <c r="GYM711" s="280"/>
      <c r="GYN711" s="280"/>
      <c r="GYO711" s="280"/>
      <c r="GYP711" s="280"/>
      <c r="GYQ711" s="280"/>
      <c r="GYR711" s="280"/>
      <c r="GYS711" s="280"/>
      <c r="GYT711" s="280"/>
      <c r="GYU711" s="280"/>
      <c r="GYV711" s="280"/>
      <c r="GYW711" s="280"/>
      <c r="GYX711" s="280"/>
      <c r="GYY711" s="280"/>
      <c r="GYZ711" s="280"/>
      <c r="GZA711" s="280"/>
      <c r="GZB711" s="280"/>
      <c r="GZC711" s="280"/>
      <c r="GZD711" s="280"/>
      <c r="GZE711" s="280"/>
      <c r="GZF711" s="280"/>
      <c r="GZG711" s="280"/>
      <c r="GZH711" s="280"/>
      <c r="GZI711" s="280"/>
      <c r="GZJ711" s="280"/>
      <c r="GZK711" s="280"/>
      <c r="GZL711" s="280"/>
      <c r="GZM711" s="280"/>
      <c r="GZN711" s="280"/>
      <c r="GZO711" s="280"/>
      <c r="GZP711" s="280"/>
      <c r="GZQ711" s="280"/>
      <c r="GZR711" s="280"/>
      <c r="GZS711" s="280"/>
      <c r="GZT711" s="280"/>
      <c r="GZU711" s="280"/>
      <c r="GZV711" s="280"/>
      <c r="GZW711" s="280"/>
      <c r="GZX711" s="280"/>
      <c r="GZY711" s="280"/>
      <c r="GZZ711" s="280"/>
      <c r="HAA711" s="280"/>
      <c r="HAB711" s="280"/>
      <c r="HAC711" s="280"/>
      <c r="HAD711" s="280"/>
      <c r="HAE711" s="280"/>
      <c r="HAF711" s="280"/>
      <c r="HAG711" s="280"/>
      <c r="HAH711" s="280"/>
      <c r="HAI711" s="280"/>
      <c r="HAJ711" s="280"/>
      <c r="HAK711" s="280"/>
      <c r="HAL711" s="280"/>
      <c r="HAM711" s="280"/>
      <c r="HAN711" s="280"/>
      <c r="HAO711" s="280"/>
      <c r="HAP711" s="280"/>
      <c r="HAQ711" s="280"/>
      <c r="HAR711" s="280"/>
      <c r="HAS711" s="280"/>
      <c r="HAT711" s="280"/>
      <c r="HAU711" s="280"/>
      <c r="HAV711" s="280"/>
      <c r="HAW711" s="280"/>
      <c r="HAX711" s="280"/>
      <c r="HAY711" s="280"/>
      <c r="HAZ711" s="280"/>
      <c r="HBA711" s="280"/>
      <c r="HBB711" s="280"/>
      <c r="HBC711" s="280"/>
      <c r="HBD711" s="280"/>
      <c r="HBE711" s="280"/>
      <c r="HBF711" s="280"/>
      <c r="HBG711" s="280"/>
      <c r="HBH711" s="280"/>
      <c r="HBI711" s="280"/>
      <c r="HBJ711" s="280"/>
      <c r="HBK711" s="280"/>
      <c r="HBL711" s="280"/>
      <c r="HBM711" s="280"/>
      <c r="HBN711" s="280"/>
      <c r="HBO711" s="280"/>
      <c r="HBP711" s="280"/>
      <c r="HBQ711" s="280"/>
      <c r="HBR711" s="280"/>
      <c r="HBS711" s="280"/>
      <c r="HBT711" s="280"/>
      <c r="HBU711" s="280"/>
      <c r="HBV711" s="280"/>
      <c r="HBW711" s="280"/>
      <c r="HBX711" s="280"/>
      <c r="HBY711" s="280"/>
      <c r="HBZ711" s="280"/>
      <c r="HCA711" s="280"/>
      <c r="HCB711" s="280"/>
      <c r="HCC711" s="280"/>
      <c r="HCD711" s="280"/>
      <c r="HCE711" s="280"/>
      <c r="HCF711" s="280"/>
      <c r="HCG711" s="280"/>
      <c r="HCH711" s="280"/>
      <c r="HCI711" s="280"/>
      <c r="HCJ711" s="280"/>
      <c r="HCK711" s="280"/>
      <c r="HCL711" s="280"/>
      <c r="HCM711" s="280"/>
      <c r="HCN711" s="280"/>
      <c r="HCO711" s="280"/>
      <c r="HCP711" s="280"/>
      <c r="HCQ711" s="280"/>
      <c r="HCR711" s="280"/>
      <c r="HCS711" s="280"/>
      <c r="HCT711" s="280"/>
      <c r="HCU711" s="280"/>
      <c r="HCV711" s="280"/>
      <c r="HCW711" s="280"/>
      <c r="HCX711" s="280"/>
      <c r="HCY711" s="280"/>
      <c r="HCZ711" s="280"/>
      <c r="HDA711" s="280"/>
      <c r="HDB711" s="280"/>
      <c r="HDC711" s="280"/>
      <c r="HDD711" s="280"/>
      <c r="HDE711" s="280"/>
      <c r="HDF711" s="280"/>
      <c r="HDG711" s="280"/>
      <c r="HDH711" s="280"/>
      <c r="HDI711" s="280"/>
      <c r="HDJ711" s="280"/>
      <c r="HDK711" s="280"/>
      <c r="HDL711" s="280"/>
      <c r="HDM711" s="280"/>
      <c r="HDN711" s="280"/>
      <c r="HDO711" s="280"/>
      <c r="HDP711" s="280"/>
      <c r="HDQ711" s="280"/>
      <c r="HDR711" s="280"/>
      <c r="HDS711" s="280"/>
      <c r="HDT711" s="280"/>
      <c r="HDU711" s="280"/>
      <c r="HDV711" s="280"/>
      <c r="HDW711" s="280"/>
      <c r="HDX711" s="280"/>
      <c r="HDY711" s="280"/>
      <c r="HDZ711" s="280"/>
      <c r="HEA711" s="280"/>
      <c r="HEB711" s="280"/>
      <c r="HEC711" s="280"/>
      <c r="HED711" s="280"/>
      <c r="HEE711" s="280"/>
      <c r="HEF711" s="280"/>
      <c r="HEG711" s="280"/>
      <c r="HEH711" s="280"/>
      <c r="HEI711" s="280"/>
      <c r="HEJ711" s="280"/>
      <c r="HEK711" s="280"/>
      <c r="HEL711" s="280"/>
      <c r="HEM711" s="280"/>
      <c r="HEN711" s="280"/>
      <c r="HEO711" s="280"/>
      <c r="HEP711" s="280"/>
      <c r="HEQ711" s="280"/>
      <c r="HER711" s="280"/>
      <c r="HES711" s="280"/>
      <c r="HET711" s="280"/>
      <c r="HEU711" s="280"/>
      <c r="HEV711" s="280"/>
      <c r="HEW711" s="280"/>
      <c r="HEX711" s="280"/>
      <c r="HEY711" s="280"/>
      <c r="HEZ711" s="280"/>
      <c r="HFA711" s="280"/>
      <c r="HFB711" s="280"/>
      <c r="HFC711" s="280"/>
      <c r="HFD711" s="280"/>
      <c r="HFE711" s="280"/>
      <c r="HFF711" s="280"/>
      <c r="HFG711" s="280"/>
      <c r="HFH711" s="280"/>
      <c r="HFI711" s="280"/>
      <c r="HFJ711" s="280"/>
      <c r="HFK711" s="280"/>
      <c r="HFL711" s="280"/>
      <c r="HFM711" s="280"/>
      <c r="HFN711" s="280"/>
      <c r="HFO711" s="280"/>
      <c r="HFP711" s="280"/>
      <c r="HFQ711" s="280"/>
      <c r="HFR711" s="280"/>
      <c r="HFS711" s="280"/>
      <c r="HFT711" s="280"/>
      <c r="HFU711" s="280"/>
      <c r="HFV711" s="280"/>
      <c r="HFW711" s="280"/>
      <c r="HFX711" s="280"/>
      <c r="HFY711" s="280"/>
      <c r="HFZ711" s="280"/>
      <c r="HGA711" s="280"/>
      <c r="HGB711" s="280"/>
      <c r="HGC711" s="280"/>
      <c r="HGD711" s="280"/>
      <c r="HGE711" s="280"/>
      <c r="HGF711" s="280"/>
      <c r="HGG711" s="280"/>
      <c r="HGH711" s="280"/>
      <c r="HGI711" s="280"/>
      <c r="HGJ711" s="280"/>
      <c r="HGK711" s="280"/>
      <c r="HGL711" s="280"/>
      <c r="HGM711" s="280"/>
      <c r="HGN711" s="280"/>
      <c r="HGO711" s="280"/>
      <c r="HGP711" s="280"/>
      <c r="HGQ711" s="280"/>
      <c r="HGR711" s="280"/>
      <c r="HGS711" s="280"/>
      <c r="HGT711" s="280"/>
      <c r="HGU711" s="280"/>
      <c r="HGV711" s="280"/>
      <c r="HGW711" s="280"/>
      <c r="HGX711" s="280"/>
      <c r="HGY711" s="280"/>
      <c r="HGZ711" s="280"/>
      <c r="HHA711" s="280"/>
      <c r="HHB711" s="280"/>
      <c r="HHC711" s="280"/>
      <c r="HHD711" s="280"/>
      <c r="HHE711" s="280"/>
      <c r="HHF711" s="280"/>
      <c r="HHG711" s="280"/>
      <c r="HHH711" s="280"/>
      <c r="HHI711" s="280"/>
      <c r="HHJ711" s="280"/>
      <c r="HHK711" s="280"/>
      <c r="HHL711" s="280"/>
      <c r="HHM711" s="280"/>
      <c r="HHN711" s="280"/>
      <c r="HHO711" s="280"/>
      <c r="HHP711" s="280"/>
      <c r="HHQ711" s="280"/>
      <c r="HHR711" s="280"/>
      <c r="HHS711" s="280"/>
      <c r="HHT711" s="280"/>
      <c r="HHU711" s="280"/>
      <c r="HHV711" s="280"/>
      <c r="HHW711" s="280"/>
      <c r="HHX711" s="280"/>
      <c r="HHY711" s="280"/>
      <c r="HHZ711" s="280"/>
      <c r="HIA711" s="280"/>
      <c r="HIB711" s="280"/>
      <c r="HIC711" s="280"/>
      <c r="HID711" s="280"/>
      <c r="HIE711" s="280"/>
      <c r="HIF711" s="280"/>
      <c r="HIG711" s="280"/>
      <c r="HIH711" s="280"/>
      <c r="HII711" s="280"/>
      <c r="HIJ711" s="280"/>
      <c r="HIK711" s="280"/>
      <c r="HIL711" s="280"/>
      <c r="HIM711" s="280"/>
      <c r="HIN711" s="280"/>
      <c r="HIO711" s="280"/>
      <c r="HIP711" s="280"/>
      <c r="HIQ711" s="280"/>
      <c r="HIR711" s="280"/>
      <c r="HIS711" s="280"/>
      <c r="HIT711" s="280"/>
      <c r="HIU711" s="280"/>
      <c r="HIV711" s="280"/>
      <c r="HIW711" s="280"/>
      <c r="HIX711" s="280"/>
      <c r="HIY711" s="280"/>
      <c r="HIZ711" s="280"/>
      <c r="HJA711" s="280"/>
      <c r="HJB711" s="280"/>
      <c r="HJC711" s="280"/>
      <c r="HJD711" s="280"/>
      <c r="HJE711" s="280"/>
      <c r="HJF711" s="280"/>
      <c r="HJG711" s="280"/>
      <c r="HJH711" s="280"/>
      <c r="HJI711" s="280"/>
      <c r="HJJ711" s="280"/>
      <c r="HJK711" s="280"/>
      <c r="HJL711" s="280"/>
      <c r="HJM711" s="280"/>
      <c r="HJN711" s="280"/>
      <c r="HJO711" s="280"/>
      <c r="HJP711" s="280"/>
      <c r="HJQ711" s="280"/>
      <c r="HJR711" s="280"/>
      <c r="HJS711" s="280"/>
      <c r="HJT711" s="280"/>
      <c r="HJU711" s="280"/>
      <c r="HJV711" s="280"/>
      <c r="HJW711" s="280"/>
      <c r="HJX711" s="280"/>
      <c r="HJY711" s="280"/>
      <c r="HJZ711" s="280"/>
      <c r="HKA711" s="280"/>
      <c r="HKB711" s="280"/>
      <c r="HKC711" s="280"/>
      <c r="HKD711" s="280"/>
      <c r="HKE711" s="280"/>
      <c r="HKF711" s="280"/>
      <c r="HKG711" s="280"/>
      <c r="HKH711" s="280"/>
      <c r="HKI711" s="280"/>
      <c r="HKJ711" s="280"/>
      <c r="HKK711" s="280"/>
      <c r="HKL711" s="280"/>
      <c r="HKM711" s="280"/>
      <c r="HKN711" s="280"/>
      <c r="HKO711" s="280"/>
      <c r="HKP711" s="280"/>
      <c r="HKQ711" s="280"/>
      <c r="HKR711" s="280"/>
      <c r="HKS711" s="280"/>
      <c r="HKT711" s="280"/>
      <c r="HKU711" s="280"/>
      <c r="HKV711" s="280"/>
      <c r="HKW711" s="280"/>
      <c r="HKX711" s="280"/>
      <c r="HKY711" s="280"/>
      <c r="HKZ711" s="280"/>
      <c r="HLA711" s="280"/>
      <c r="HLB711" s="280"/>
      <c r="HLC711" s="280"/>
      <c r="HLD711" s="280"/>
      <c r="HLE711" s="280"/>
      <c r="HLF711" s="280"/>
      <c r="HLG711" s="280"/>
      <c r="HLH711" s="280"/>
      <c r="HLI711" s="280"/>
      <c r="HLJ711" s="280"/>
      <c r="HLK711" s="280"/>
      <c r="HLL711" s="280"/>
      <c r="HLM711" s="280"/>
      <c r="HLN711" s="280"/>
      <c r="HLO711" s="280"/>
      <c r="HLP711" s="280"/>
      <c r="HLQ711" s="280"/>
      <c r="HLR711" s="280"/>
      <c r="HLS711" s="280"/>
      <c r="HLT711" s="280"/>
      <c r="HLU711" s="280"/>
      <c r="HLV711" s="280"/>
      <c r="HLW711" s="280"/>
      <c r="HLX711" s="280"/>
      <c r="HLY711" s="280"/>
      <c r="HLZ711" s="280"/>
      <c r="HMA711" s="280"/>
      <c r="HMB711" s="280"/>
      <c r="HMC711" s="280"/>
      <c r="HMD711" s="280"/>
      <c r="HME711" s="280"/>
      <c r="HMF711" s="280"/>
      <c r="HMG711" s="280"/>
      <c r="HMH711" s="280"/>
      <c r="HMI711" s="280"/>
      <c r="HMJ711" s="280"/>
      <c r="HMK711" s="280"/>
      <c r="HML711" s="280"/>
      <c r="HMM711" s="280"/>
      <c r="HMN711" s="280"/>
      <c r="HMO711" s="280"/>
      <c r="HMP711" s="280"/>
      <c r="HMQ711" s="280"/>
      <c r="HMR711" s="280"/>
      <c r="HMS711" s="280"/>
      <c r="HMT711" s="280"/>
      <c r="HMU711" s="280"/>
      <c r="HMV711" s="280"/>
      <c r="HMW711" s="280"/>
      <c r="HMX711" s="280"/>
      <c r="HMY711" s="280"/>
      <c r="HMZ711" s="280"/>
      <c r="HNA711" s="280"/>
      <c r="HNB711" s="280"/>
      <c r="HNC711" s="280"/>
      <c r="HND711" s="280"/>
      <c r="HNE711" s="280"/>
      <c r="HNF711" s="280"/>
      <c r="HNG711" s="280"/>
      <c r="HNH711" s="280"/>
      <c r="HNI711" s="280"/>
      <c r="HNJ711" s="280"/>
      <c r="HNK711" s="280"/>
      <c r="HNL711" s="280"/>
      <c r="HNM711" s="280"/>
      <c r="HNN711" s="280"/>
      <c r="HNO711" s="280"/>
      <c r="HNP711" s="280"/>
      <c r="HNQ711" s="280"/>
      <c r="HNR711" s="280"/>
      <c r="HNS711" s="280"/>
      <c r="HNT711" s="280"/>
      <c r="HNU711" s="280"/>
      <c r="HNV711" s="280"/>
      <c r="HNW711" s="280"/>
      <c r="HNX711" s="280"/>
      <c r="HNY711" s="280"/>
      <c r="HNZ711" s="280"/>
      <c r="HOA711" s="280"/>
      <c r="HOB711" s="280"/>
      <c r="HOC711" s="280"/>
      <c r="HOD711" s="280"/>
      <c r="HOE711" s="280"/>
      <c r="HOF711" s="280"/>
      <c r="HOG711" s="280"/>
      <c r="HOH711" s="280"/>
      <c r="HOI711" s="280"/>
      <c r="HOJ711" s="280"/>
      <c r="HOK711" s="280"/>
      <c r="HOL711" s="280"/>
      <c r="HOM711" s="280"/>
      <c r="HON711" s="280"/>
      <c r="HOO711" s="280"/>
      <c r="HOP711" s="280"/>
      <c r="HOQ711" s="280"/>
      <c r="HOR711" s="280"/>
      <c r="HOS711" s="280"/>
      <c r="HOT711" s="280"/>
      <c r="HOU711" s="280"/>
      <c r="HOV711" s="280"/>
      <c r="HOW711" s="280"/>
      <c r="HOX711" s="280"/>
      <c r="HOY711" s="280"/>
      <c r="HOZ711" s="280"/>
      <c r="HPA711" s="280"/>
      <c r="HPB711" s="280"/>
      <c r="HPC711" s="280"/>
      <c r="HPD711" s="280"/>
      <c r="HPE711" s="280"/>
      <c r="HPF711" s="280"/>
      <c r="HPG711" s="280"/>
      <c r="HPH711" s="280"/>
      <c r="HPI711" s="280"/>
      <c r="HPJ711" s="280"/>
      <c r="HPK711" s="280"/>
      <c r="HPL711" s="280"/>
      <c r="HPM711" s="280"/>
      <c r="HPN711" s="280"/>
      <c r="HPO711" s="280"/>
      <c r="HPP711" s="280"/>
      <c r="HPQ711" s="280"/>
      <c r="HPR711" s="280"/>
      <c r="HPS711" s="280"/>
      <c r="HPT711" s="280"/>
      <c r="HPU711" s="280"/>
      <c r="HPV711" s="280"/>
      <c r="HPW711" s="280"/>
      <c r="HPX711" s="280"/>
      <c r="HPY711" s="280"/>
      <c r="HPZ711" s="280"/>
      <c r="HQA711" s="280"/>
      <c r="HQB711" s="280"/>
      <c r="HQC711" s="280"/>
      <c r="HQD711" s="280"/>
      <c r="HQE711" s="280"/>
      <c r="HQF711" s="280"/>
      <c r="HQG711" s="280"/>
      <c r="HQH711" s="280"/>
      <c r="HQI711" s="280"/>
      <c r="HQJ711" s="280"/>
      <c r="HQK711" s="280"/>
      <c r="HQL711" s="280"/>
      <c r="HQM711" s="280"/>
      <c r="HQN711" s="280"/>
      <c r="HQO711" s="280"/>
      <c r="HQP711" s="280"/>
      <c r="HQQ711" s="280"/>
      <c r="HQR711" s="280"/>
      <c r="HQS711" s="280"/>
      <c r="HQT711" s="280"/>
      <c r="HQU711" s="280"/>
      <c r="HQV711" s="280"/>
      <c r="HQW711" s="280"/>
      <c r="HQX711" s="280"/>
      <c r="HQY711" s="280"/>
      <c r="HQZ711" s="280"/>
      <c r="HRA711" s="280"/>
      <c r="HRB711" s="280"/>
      <c r="HRC711" s="280"/>
      <c r="HRD711" s="280"/>
      <c r="HRE711" s="280"/>
      <c r="HRF711" s="280"/>
      <c r="HRG711" s="280"/>
      <c r="HRH711" s="280"/>
      <c r="HRI711" s="280"/>
      <c r="HRJ711" s="280"/>
      <c r="HRK711" s="280"/>
      <c r="HRL711" s="280"/>
      <c r="HRM711" s="280"/>
      <c r="HRN711" s="280"/>
      <c r="HRO711" s="280"/>
      <c r="HRP711" s="280"/>
      <c r="HRQ711" s="280"/>
      <c r="HRR711" s="280"/>
      <c r="HRS711" s="280"/>
      <c r="HRT711" s="280"/>
      <c r="HRU711" s="280"/>
      <c r="HRV711" s="280"/>
      <c r="HRW711" s="280"/>
      <c r="HRX711" s="280"/>
      <c r="HRY711" s="280"/>
      <c r="HRZ711" s="280"/>
      <c r="HSA711" s="280"/>
      <c r="HSB711" s="280"/>
      <c r="HSC711" s="280"/>
      <c r="HSD711" s="280"/>
      <c r="HSE711" s="280"/>
      <c r="HSF711" s="280"/>
      <c r="HSG711" s="280"/>
      <c r="HSH711" s="280"/>
      <c r="HSI711" s="280"/>
      <c r="HSJ711" s="280"/>
      <c r="HSK711" s="280"/>
      <c r="HSL711" s="280"/>
      <c r="HSM711" s="280"/>
      <c r="HSN711" s="280"/>
      <c r="HSO711" s="280"/>
      <c r="HSP711" s="280"/>
      <c r="HSQ711" s="280"/>
      <c r="HSR711" s="280"/>
      <c r="HSS711" s="280"/>
      <c r="HST711" s="280"/>
      <c r="HSU711" s="280"/>
      <c r="HSV711" s="280"/>
      <c r="HSW711" s="280"/>
      <c r="HSX711" s="280"/>
      <c r="HSY711" s="280"/>
      <c r="HSZ711" s="280"/>
      <c r="HTA711" s="280"/>
      <c r="HTB711" s="280"/>
      <c r="HTC711" s="280"/>
      <c r="HTD711" s="280"/>
      <c r="HTE711" s="280"/>
      <c r="HTF711" s="280"/>
      <c r="HTG711" s="280"/>
      <c r="HTH711" s="280"/>
      <c r="HTI711" s="280"/>
      <c r="HTJ711" s="280"/>
      <c r="HTK711" s="280"/>
      <c r="HTL711" s="280"/>
      <c r="HTM711" s="280"/>
      <c r="HTN711" s="280"/>
      <c r="HTO711" s="280"/>
      <c r="HTP711" s="280"/>
      <c r="HTQ711" s="280"/>
      <c r="HTR711" s="280"/>
      <c r="HTS711" s="280"/>
      <c r="HTT711" s="280"/>
      <c r="HTU711" s="280"/>
      <c r="HTV711" s="280"/>
      <c r="HTW711" s="280"/>
      <c r="HTX711" s="280"/>
      <c r="HTY711" s="280"/>
      <c r="HTZ711" s="280"/>
      <c r="HUA711" s="280"/>
      <c r="HUB711" s="280"/>
      <c r="HUC711" s="280"/>
      <c r="HUD711" s="280"/>
      <c r="HUE711" s="280"/>
      <c r="HUF711" s="280"/>
      <c r="HUG711" s="280"/>
      <c r="HUH711" s="280"/>
      <c r="HUI711" s="280"/>
      <c r="HUJ711" s="280"/>
      <c r="HUK711" s="280"/>
      <c r="HUL711" s="280"/>
      <c r="HUM711" s="280"/>
      <c r="HUN711" s="280"/>
      <c r="HUO711" s="280"/>
      <c r="HUP711" s="280"/>
      <c r="HUQ711" s="280"/>
      <c r="HUR711" s="280"/>
      <c r="HUS711" s="280"/>
      <c r="HUT711" s="280"/>
      <c r="HUU711" s="280"/>
      <c r="HUV711" s="280"/>
      <c r="HUW711" s="280"/>
      <c r="HUX711" s="280"/>
      <c r="HUY711" s="280"/>
      <c r="HUZ711" s="280"/>
      <c r="HVA711" s="280"/>
      <c r="HVB711" s="280"/>
      <c r="HVC711" s="280"/>
      <c r="HVD711" s="280"/>
      <c r="HVE711" s="280"/>
      <c r="HVF711" s="280"/>
      <c r="HVG711" s="280"/>
      <c r="HVH711" s="280"/>
      <c r="HVI711" s="280"/>
      <c r="HVJ711" s="280"/>
      <c r="HVK711" s="280"/>
      <c r="HVL711" s="280"/>
      <c r="HVM711" s="280"/>
      <c r="HVN711" s="280"/>
      <c r="HVO711" s="280"/>
      <c r="HVP711" s="280"/>
      <c r="HVQ711" s="280"/>
      <c r="HVR711" s="280"/>
      <c r="HVS711" s="280"/>
      <c r="HVT711" s="280"/>
      <c r="HVU711" s="280"/>
      <c r="HVV711" s="280"/>
      <c r="HVW711" s="280"/>
      <c r="HVX711" s="280"/>
      <c r="HVY711" s="280"/>
      <c r="HVZ711" s="280"/>
      <c r="HWA711" s="280"/>
      <c r="HWB711" s="280"/>
      <c r="HWC711" s="280"/>
      <c r="HWD711" s="280"/>
      <c r="HWE711" s="280"/>
      <c r="HWF711" s="280"/>
      <c r="HWG711" s="280"/>
      <c r="HWH711" s="280"/>
      <c r="HWI711" s="280"/>
      <c r="HWJ711" s="280"/>
      <c r="HWK711" s="280"/>
      <c r="HWL711" s="280"/>
      <c r="HWM711" s="280"/>
      <c r="HWN711" s="280"/>
      <c r="HWO711" s="280"/>
      <c r="HWP711" s="280"/>
      <c r="HWQ711" s="280"/>
      <c r="HWR711" s="280"/>
      <c r="HWS711" s="280"/>
      <c r="HWT711" s="280"/>
      <c r="HWU711" s="280"/>
      <c r="HWV711" s="280"/>
      <c r="HWW711" s="280"/>
      <c r="HWX711" s="280"/>
      <c r="HWY711" s="280"/>
      <c r="HWZ711" s="280"/>
      <c r="HXA711" s="280"/>
      <c r="HXB711" s="280"/>
      <c r="HXC711" s="280"/>
      <c r="HXD711" s="280"/>
      <c r="HXE711" s="280"/>
      <c r="HXF711" s="280"/>
      <c r="HXG711" s="280"/>
      <c r="HXH711" s="280"/>
      <c r="HXI711" s="280"/>
      <c r="HXJ711" s="280"/>
      <c r="HXK711" s="280"/>
      <c r="HXL711" s="280"/>
      <c r="HXM711" s="280"/>
      <c r="HXN711" s="280"/>
      <c r="HXO711" s="280"/>
      <c r="HXP711" s="280"/>
      <c r="HXQ711" s="280"/>
      <c r="HXR711" s="280"/>
      <c r="HXS711" s="280"/>
      <c r="HXT711" s="280"/>
      <c r="HXU711" s="280"/>
      <c r="HXV711" s="280"/>
      <c r="HXW711" s="280"/>
      <c r="HXX711" s="280"/>
      <c r="HXY711" s="280"/>
      <c r="HXZ711" s="280"/>
      <c r="HYA711" s="280"/>
      <c r="HYB711" s="280"/>
      <c r="HYC711" s="280"/>
      <c r="HYD711" s="280"/>
      <c r="HYE711" s="280"/>
      <c r="HYF711" s="280"/>
      <c r="HYG711" s="280"/>
      <c r="HYH711" s="280"/>
      <c r="HYI711" s="280"/>
      <c r="HYJ711" s="280"/>
      <c r="HYK711" s="280"/>
      <c r="HYL711" s="280"/>
      <c r="HYM711" s="280"/>
      <c r="HYN711" s="280"/>
      <c r="HYO711" s="280"/>
      <c r="HYP711" s="280"/>
      <c r="HYQ711" s="280"/>
      <c r="HYR711" s="280"/>
      <c r="HYS711" s="280"/>
      <c r="HYT711" s="280"/>
      <c r="HYU711" s="280"/>
      <c r="HYV711" s="280"/>
      <c r="HYW711" s="280"/>
      <c r="HYX711" s="280"/>
      <c r="HYY711" s="280"/>
      <c r="HYZ711" s="280"/>
      <c r="HZA711" s="280"/>
      <c r="HZB711" s="280"/>
      <c r="HZC711" s="280"/>
      <c r="HZD711" s="280"/>
      <c r="HZE711" s="280"/>
      <c r="HZF711" s="280"/>
      <c r="HZG711" s="280"/>
      <c r="HZH711" s="280"/>
      <c r="HZI711" s="280"/>
      <c r="HZJ711" s="280"/>
      <c r="HZK711" s="280"/>
      <c r="HZL711" s="280"/>
      <c r="HZM711" s="280"/>
      <c r="HZN711" s="280"/>
      <c r="HZO711" s="280"/>
      <c r="HZP711" s="280"/>
      <c r="HZQ711" s="280"/>
      <c r="HZR711" s="280"/>
      <c r="HZS711" s="280"/>
      <c r="HZT711" s="280"/>
      <c r="HZU711" s="280"/>
      <c r="HZV711" s="280"/>
      <c r="HZW711" s="280"/>
      <c r="HZX711" s="280"/>
      <c r="HZY711" s="280"/>
      <c r="HZZ711" s="280"/>
      <c r="IAA711" s="280"/>
      <c r="IAB711" s="280"/>
      <c r="IAC711" s="280"/>
      <c r="IAD711" s="280"/>
      <c r="IAE711" s="280"/>
      <c r="IAF711" s="280"/>
      <c r="IAG711" s="280"/>
      <c r="IAH711" s="280"/>
      <c r="IAI711" s="280"/>
      <c r="IAJ711" s="280"/>
      <c r="IAK711" s="280"/>
      <c r="IAL711" s="280"/>
      <c r="IAM711" s="280"/>
      <c r="IAN711" s="280"/>
      <c r="IAO711" s="280"/>
      <c r="IAP711" s="280"/>
      <c r="IAQ711" s="280"/>
      <c r="IAR711" s="280"/>
      <c r="IAS711" s="280"/>
      <c r="IAT711" s="280"/>
      <c r="IAU711" s="280"/>
      <c r="IAV711" s="280"/>
      <c r="IAW711" s="280"/>
      <c r="IAX711" s="280"/>
      <c r="IAY711" s="280"/>
      <c r="IAZ711" s="280"/>
      <c r="IBA711" s="280"/>
      <c r="IBB711" s="280"/>
      <c r="IBC711" s="280"/>
      <c r="IBD711" s="280"/>
      <c r="IBE711" s="280"/>
      <c r="IBF711" s="280"/>
      <c r="IBG711" s="280"/>
      <c r="IBH711" s="280"/>
      <c r="IBI711" s="280"/>
      <c r="IBJ711" s="280"/>
      <c r="IBK711" s="280"/>
      <c r="IBL711" s="280"/>
      <c r="IBM711" s="280"/>
      <c r="IBN711" s="280"/>
      <c r="IBO711" s="280"/>
      <c r="IBP711" s="280"/>
      <c r="IBQ711" s="280"/>
      <c r="IBR711" s="280"/>
      <c r="IBS711" s="280"/>
      <c r="IBT711" s="280"/>
      <c r="IBU711" s="280"/>
      <c r="IBV711" s="280"/>
      <c r="IBW711" s="280"/>
      <c r="IBX711" s="280"/>
      <c r="IBY711" s="280"/>
      <c r="IBZ711" s="280"/>
      <c r="ICA711" s="280"/>
      <c r="ICB711" s="280"/>
      <c r="ICC711" s="280"/>
      <c r="ICD711" s="280"/>
      <c r="ICE711" s="280"/>
      <c r="ICF711" s="280"/>
      <c r="ICG711" s="280"/>
      <c r="ICH711" s="280"/>
      <c r="ICI711" s="280"/>
      <c r="ICJ711" s="280"/>
      <c r="ICK711" s="280"/>
      <c r="ICL711" s="280"/>
      <c r="ICM711" s="280"/>
      <c r="ICN711" s="280"/>
      <c r="ICO711" s="280"/>
      <c r="ICP711" s="280"/>
      <c r="ICQ711" s="280"/>
      <c r="ICR711" s="280"/>
      <c r="ICS711" s="280"/>
      <c r="ICT711" s="280"/>
      <c r="ICU711" s="280"/>
      <c r="ICV711" s="280"/>
      <c r="ICW711" s="280"/>
      <c r="ICX711" s="280"/>
      <c r="ICY711" s="280"/>
      <c r="ICZ711" s="280"/>
      <c r="IDA711" s="280"/>
      <c r="IDB711" s="280"/>
      <c r="IDC711" s="280"/>
      <c r="IDD711" s="280"/>
      <c r="IDE711" s="280"/>
      <c r="IDF711" s="280"/>
      <c r="IDG711" s="280"/>
      <c r="IDH711" s="280"/>
      <c r="IDI711" s="280"/>
      <c r="IDJ711" s="280"/>
      <c r="IDK711" s="280"/>
      <c r="IDL711" s="280"/>
      <c r="IDM711" s="280"/>
      <c r="IDN711" s="280"/>
      <c r="IDO711" s="280"/>
      <c r="IDP711" s="280"/>
      <c r="IDQ711" s="280"/>
      <c r="IDR711" s="280"/>
      <c r="IDS711" s="280"/>
      <c r="IDT711" s="280"/>
      <c r="IDU711" s="280"/>
      <c r="IDV711" s="280"/>
      <c r="IDW711" s="280"/>
      <c r="IDX711" s="280"/>
      <c r="IDY711" s="280"/>
      <c r="IDZ711" s="280"/>
      <c r="IEA711" s="280"/>
      <c r="IEB711" s="280"/>
      <c r="IEC711" s="280"/>
      <c r="IED711" s="280"/>
      <c r="IEE711" s="280"/>
      <c r="IEF711" s="280"/>
      <c r="IEG711" s="280"/>
      <c r="IEH711" s="280"/>
      <c r="IEI711" s="280"/>
      <c r="IEJ711" s="280"/>
      <c r="IEK711" s="280"/>
      <c r="IEL711" s="280"/>
      <c r="IEM711" s="280"/>
      <c r="IEN711" s="280"/>
      <c r="IEO711" s="280"/>
      <c r="IEP711" s="280"/>
      <c r="IEQ711" s="280"/>
      <c r="IER711" s="280"/>
      <c r="IES711" s="280"/>
      <c r="IET711" s="280"/>
      <c r="IEU711" s="280"/>
      <c r="IEV711" s="280"/>
      <c r="IEW711" s="280"/>
      <c r="IEX711" s="280"/>
      <c r="IEY711" s="280"/>
      <c r="IEZ711" s="280"/>
      <c r="IFA711" s="280"/>
      <c r="IFB711" s="280"/>
      <c r="IFC711" s="280"/>
      <c r="IFD711" s="280"/>
      <c r="IFE711" s="280"/>
      <c r="IFF711" s="280"/>
      <c r="IFG711" s="280"/>
      <c r="IFH711" s="280"/>
      <c r="IFI711" s="280"/>
      <c r="IFJ711" s="280"/>
      <c r="IFK711" s="280"/>
      <c r="IFL711" s="280"/>
      <c r="IFM711" s="280"/>
      <c r="IFN711" s="280"/>
      <c r="IFO711" s="280"/>
      <c r="IFP711" s="280"/>
      <c r="IFQ711" s="280"/>
      <c r="IFR711" s="280"/>
      <c r="IFS711" s="280"/>
      <c r="IFT711" s="280"/>
      <c r="IFU711" s="280"/>
      <c r="IFV711" s="280"/>
      <c r="IFW711" s="280"/>
      <c r="IFX711" s="280"/>
      <c r="IFY711" s="280"/>
      <c r="IFZ711" s="280"/>
      <c r="IGA711" s="280"/>
      <c r="IGB711" s="280"/>
      <c r="IGC711" s="280"/>
      <c r="IGD711" s="280"/>
      <c r="IGE711" s="280"/>
      <c r="IGF711" s="280"/>
      <c r="IGG711" s="280"/>
      <c r="IGH711" s="280"/>
      <c r="IGI711" s="280"/>
      <c r="IGJ711" s="280"/>
      <c r="IGK711" s="280"/>
      <c r="IGL711" s="280"/>
      <c r="IGM711" s="280"/>
      <c r="IGN711" s="280"/>
      <c r="IGO711" s="280"/>
      <c r="IGP711" s="280"/>
      <c r="IGQ711" s="280"/>
      <c r="IGR711" s="280"/>
      <c r="IGS711" s="280"/>
      <c r="IGT711" s="280"/>
      <c r="IGU711" s="280"/>
      <c r="IGV711" s="280"/>
      <c r="IGW711" s="280"/>
      <c r="IGX711" s="280"/>
      <c r="IGY711" s="280"/>
      <c r="IGZ711" s="280"/>
      <c r="IHA711" s="280"/>
      <c r="IHB711" s="280"/>
      <c r="IHC711" s="280"/>
      <c r="IHD711" s="280"/>
      <c r="IHE711" s="280"/>
      <c r="IHF711" s="280"/>
      <c r="IHG711" s="280"/>
      <c r="IHH711" s="280"/>
      <c r="IHI711" s="280"/>
      <c r="IHJ711" s="280"/>
      <c r="IHK711" s="280"/>
      <c r="IHL711" s="280"/>
      <c r="IHM711" s="280"/>
      <c r="IHN711" s="280"/>
      <c r="IHO711" s="280"/>
      <c r="IHP711" s="280"/>
      <c r="IHQ711" s="280"/>
      <c r="IHR711" s="280"/>
      <c r="IHS711" s="280"/>
      <c r="IHT711" s="280"/>
      <c r="IHU711" s="280"/>
      <c r="IHV711" s="280"/>
      <c r="IHW711" s="280"/>
      <c r="IHX711" s="280"/>
      <c r="IHY711" s="280"/>
      <c r="IHZ711" s="280"/>
      <c r="IIA711" s="280"/>
      <c r="IIB711" s="280"/>
      <c r="IIC711" s="280"/>
      <c r="IID711" s="280"/>
      <c r="IIE711" s="280"/>
      <c r="IIF711" s="280"/>
      <c r="IIG711" s="280"/>
      <c r="IIH711" s="280"/>
      <c r="III711" s="280"/>
      <c r="IIJ711" s="280"/>
      <c r="IIK711" s="280"/>
      <c r="IIL711" s="280"/>
      <c r="IIM711" s="280"/>
      <c r="IIN711" s="280"/>
      <c r="IIO711" s="280"/>
      <c r="IIP711" s="280"/>
      <c r="IIQ711" s="280"/>
      <c r="IIR711" s="280"/>
      <c r="IIS711" s="280"/>
      <c r="IIT711" s="280"/>
      <c r="IIU711" s="280"/>
      <c r="IIV711" s="280"/>
      <c r="IIW711" s="280"/>
      <c r="IIX711" s="280"/>
      <c r="IIY711" s="280"/>
      <c r="IIZ711" s="280"/>
      <c r="IJA711" s="280"/>
      <c r="IJB711" s="280"/>
      <c r="IJC711" s="280"/>
      <c r="IJD711" s="280"/>
      <c r="IJE711" s="280"/>
      <c r="IJF711" s="280"/>
      <c r="IJG711" s="280"/>
      <c r="IJH711" s="280"/>
      <c r="IJI711" s="280"/>
      <c r="IJJ711" s="280"/>
      <c r="IJK711" s="280"/>
      <c r="IJL711" s="280"/>
      <c r="IJM711" s="280"/>
      <c r="IJN711" s="280"/>
      <c r="IJO711" s="280"/>
      <c r="IJP711" s="280"/>
      <c r="IJQ711" s="280"/>
      <c r="IJR711" s="280"/>
      <c r="IJS711" s="280"/>
      <c r="IJT711" s="280"/>
      <c r="IJU711" s="280"/>
      <c r="IJV711" s="280"/>
      <c r="IJW711" s="280"/>
      <c r="IJX711" s="280"/>
      <c r="IJY711" s="280"/>
      <c r="IJZ711" s="280"/>
      <c r="IKA711" s="280"/>
      <c r="IKB711" s="280"/>
      <c r="IKC711" s="280"/>
      <c r="IKD711" s="280"/>
      <c r="IKE711" s="280"/>
      <c r="IKF711" s="280"/>
      <c r="IKG711" s="280"/>
      <c r="IKH711" s="280"/>
      <c r="IKI711" s="280"/>
      <c r="IKJ711" s="280"/>
      <c r="IKK711" s="280"/>
      <c r="IKL711" s="280"/>
      <c r="IKM711" s="280"/>
      <c r="IKN711" s="280"/>
      <c r="IKO711" s="280"/>
      <c r="IKP711" s="280"/>
      <c r="IKQ711" s="280"/>
      <c r="IKR711" s="280"/>
      <c r="IKS711" s="280"/>
      <c r="IKT711" s="280"/>
      <c r="IKU711" s="280"/>
      <c r="IKV711" s="280"/>
      <c r="IKW711" s="280"/>
      <c r="IKX711" s="280"/>
      <c r="IKY711" s="280"/>
      <c r="IKZ711" s="280"/>
      <c r="ILA711" s="280"/>
      <c r="ILB711" s="280"/>
      <c r="ILC711" s="280"/>
      <c r="ILD711" s="280"/>
      <c r="ILE711" s="280"/>
      <c r="ILF711" s="280"/>
      <c r="ILG711" s="280"/>
      <c r="ILH711" s="280"/>
      <c r="ILI711" s="280"/>
      <c r="ILJ711" s="280"/>
      <c r="ILK711" s="280"/>
      <c r="ILL711" s="280"/>
      <c r="ILM711" s="280"/>
      <c r="ILN711" s="280"/>
      <c r="ILO711" s="280"/>
      <c r="ILP711" s="280"/>
      <c r="ILQ711" s="280"/>
      <c r="ILR711" s="280"/>
      <c r="ILS711" s="280"/>
      <c r="ILT711" s="280"/>
      <c r="ILU711" s="280"/>
      <c r="ILV711" s="280"/>
      <c r="ILW711" s="280"/>
      <c r="ILX711" s="280"/>
      <c r="ILY711" s="280"/>
      <c r="ILZ711" s="280"/>
      <c r="IMA711" s="280"/>
      <c r="IMB711" s="280"/>
      <c r="IMC711" s="280"/>
      <c r="IMD711" s="280"/>
      <c r="IME711" s="280"/>
      <c r="IMF711" s="280"/>
      <c r="IMG711" s="280"/>
      <c r="IMH711" s="280"/>
      <c r="IMI711" s="280"/>
      <c r="IMJ711" s="280"/>
      <c r="IMK711" s="280"/>
      <c r="IML711" s="280"/>
      <c r="IMM711" s="280"/>
      <c r="IMN711" s="280"/>
      <c r="IMO711" s="280"/>
      <c r="IMP711" s="280"/>
      <c r="IMQ711" s="280"/>
      <c r="IMR711" s="280"/>
      <c r="IMS711" s="280"/>
      <c r="IMT711" s="280"/>
      <c r="IMU711" s="280"/>
      <c r="IMV711" s="280"/>
      <c r="IMW711" s="280"/>
      <c r="IMX711" s="280"/>
      <c r="IMY711" s="280"/>
      <c r="IMZ711" s="280"/>
      <c r="INA711" s="280"/>
      <c r="INB711" s="280"/>
      <c r="INC711" s="280"/>
      <c r="IND711" s="280"/>
      <c r="INE711" s="280"/>
      <c r="INF711" s="280"/>
      <c r="ING711" s="280"/>
      <c r="INH711" s="280"/>
      <c r="INI711" s="280"/>
      <c r="INJ711" s="280"/>
      <c r="INK711" s="280"/>
      <c r="INL711" s="280"/>
      <c r="INM711" s="280"/>
      <c r="INN711" s="280"/>
      <c r="INO711" s="280"/>
      <c r="INP711" s="280"/>
      <c r="INQ711" s="280"/>
      <c r="INR711" s="280"/>
      <c r="INS711" s="280"/>
      <c r="INT711" s="280"/>
      <c r="INU711" s="280"/>
      <c r="INV711" s="280"/>
      <c r="INW711" s="280"/>
      <c r="INX711" s="280"/>
      <c r="INY711" s="280"/>
      <c r="INZ711" s="280"/>
      <c r="IOA711" s="280"/>
      <c r="IOB711" s="280"/>
      <c r="IOC711" s="280"/>
      <c r="IOD711" s="280"/>
      <c r="IOE711" s="280"/>
      <c r="IOF711" s="280"/>
      <c r="IOG711" s="280"/>
      <c r="IOH711" s="280"/>
      <c r="IOI711" s="280"/>
      <c r="IOJ711" s="280"/>
      <c r="IOK711" s="280"/>
      <c r="IOL711" s="280"/>
      <c r="IOM711" s="280"/>
      <c r="ION711" s="280"/>
      <c r="IOO711" s="280"/>
      <c r="IOP711" s="280"/>
      <c r="IOQ711" s="280"/>
      <c r="IOR711" s="280"/>
      <c r="IOS711" s="280"/>
      <c r="IOT711" s="280"/>
      <c r="IOU711" s="280"/>
      <c r="IOV711" s="280"/>
      <c r="IOW711" s="280"/>
      <c r="IOX711" s="280"/>
      <c r="IOY711" s="280"/>
      <c r="IOZ711" s="280"/>
      <c r="IPA711" s="280"/>
      <c r="IPB711" s="280"/>
      <c r="IPC711" s="280"/>
      <c r="IPD711" s="280"/>
      <c r="IPE711" s="280"/>
      <c r="IPF711" s="280"/>
      <c r="IPG711" s="280"/>
      <c r="IPH711" s="280"/>
      <c r="IPI711" s="280"/>
      <c r="IPJ711" s="280"/>
      <c r="IPK711" s="280"/>
      <c r="IPL711" s="280"/>
      <c r="IPM711" s="280"/>
      <c r="IPN711" s="280"/>
      <c r="IPO711" s="280"/>
      <c r="IPP711" s="280"/>
      <c r="IPQ711" s="280"/>
      <c r="IPR711" s="280"/>
      <c r="IPS711" s="280"/>
      <c r="IPT711" s="280"/>
      <c r="IPU711" s="280"/>
      <c r="IPV711" s="280"/>
      <c r="IPW711" s="280"/>
      <c r="IPX711" s="280"/>
      <c r="IPY711" s="280"/>
      <c r="IPZ711" s="280"/>
      <c r="IQA711" s="280"/>
      <c r="IQB711" s="280"/>
      <c r="IQC711" s="280"/>
      <c r="IQD711" s="280"/>
      <c r="IQE711" s="280"/>
      <c r="IQF711" s="280"/>
      <c r="IQG711" s="280"/>
      <c r="IQH711" s="280"/>
      <c r="IQI711" s="280"/>
      <c r="IQJ711" s="280"/>
      <c r="IQK711" s="280"/>
      <c r="IQL711" s="280"/>
      <c r="IQM711" s="280"/>
      <c r="IQN711" s="280"/>
      <c r="IQO711" s="280"/>
      <c r="IQP711" s="280"/>
      <c r="IQQ711" s="280"/>
      <c r="IQR711" s="280"/>
      <c r="IQS711" s="280"/>
      <c r="IQT711" s="280"/>
      <c r="IQU711" s="280"/>
      <c r="IQV711" s="280"/>
      <c r="IQW711" s="280"/>
      <c r="IQX711" s="280"/>
      <c r="IQY711" s="280"/>
      <c r="IQZ711" s="280"/>
      <c r="IRA711" s="280"/>
      <c r="IRB711" s="280"/>
      <c r="IRC711" s="280"/>
      <c r="IRD711" s="280"/>
      <c r="IRE711" s="280"/>
      <c r="IRF711" s="280"/>
      <c r="IRG711" s="280"/>
      <c r="IRH711" s="280"/>
      <c r="IRI711" s="280"/>
      <c r="IRJ711" s="280"/>
      <c r="IRK711" s="280"/>
      <c r="IRL711" s="280"/>
      <c r="IRM711" s="280"/>
      <c r="IRN711" s="280"/>
      <c r="IRO711" s="280"/>
      <c r="IRP711" s="280"/>
      <c r="IRQ711" s="280"/>
      <c r="IRR711" s="280"/>
      <c r="IRS711" s="280"/>
      <c r="IRT711" s="280"/>
      <c r="IRU711" s="280"/>
      <c r="IRV711" s="280"/>
      <c r="IRW711" s="280"/>
      <c r="IRX711" s="280"/>
      <c r="IRY711" s="280"/>
      <c r="IRZ711" s="280"/>
      <c r="ISA711" s="280"/>
      <c r="ISB711" s="280"/>
      <c r="ISC711" s="280"/>
      <c r="ISD711" s="280"/>
      <c r="ISE711" s="280"/>
      <c r="ISF711" s="280"/>
      <c r="ISG711" s="280"/>
      <c r="ISH711" s="280"/>
      <c r="ISI711" s="280"/>
      <c r="ISJ711" s="280"/>
      <c r="ISK711" s="280"/>
      <c r="ISL711" s="280"/>
      <c r="ISM711" s="280"/>
      <c r="ISN711" s="280"/>
      <c r="ISO711" s="280"/>
      <c r="ISP711" s="280"/>
      <c r="ISQ711" s="280"/>
      <c r="ISR711" s="280"/>
      <c r="ISS711" s="280"/>
      <c r="IST711" s="280"/>
      <c r="ISU711" s="280"/>
      <c r="ISV711" s="280"/>
      <c r="ISW711" s="280"/>
      <c r="ISX711" s="280"/>
      <c r="ISY711" s="280"/>
      <c r="ISZ711" s="280"/>
      <c r="ITA711" s="280"/>
      <c r="ITB711" s="280"/>
      <c r="ITC711" s="280"/>
      <c r="ITD711" s="280"/>
      <c r="ITE711" s="280"/>
      <c r="ITF711" s="280"/>
      <c r="ITG711" s="280"/>
      <c r="ITH711" s="280"/>
      <c r="ITI711" s="280"/>
      <c r="ITJ711" s="280"/>
      <c r="ITK711" s="280"/>
      <c r="ITL711" s="280"/>
      <c r="ITM711" s="280"/>
      <c r="ITN711" s="280"/>
      <c r="ITO711" s="280"/>
      <c r="ITP711" s="280"/>
      <c r="ITQ711" s="280"/>
      <c r="ITR711" s="280"/>
      <c r="ITS711" s="280"/>
      <c r="ITT711" s="280"/>
      <c r="ITU711" s="280"/>
      <c r="ITV711" s="280"/>
      <c r="ITW711" s="280"/>
      <c r="ITX711" s="280"/>
      <c r="ITY711" s="280"/>
      <c r="ITZ711" s="280"/>
      <c r="IUA711" s="280"/>
      <c r="IUB711" s="280"/>
      <c r="IUC711" s="280"/>
      <c r="IUD711" s="280"/>
      <c r="IUE711" s="280"/>
      <c r="IUF711" s="280"/>
      <c r="IUG711" s="280"/>
      <c r="IUH711" s="280"/>
      <c r="IUI711" s="280"/>
      <c r="IUJ711" s="280"/>
      <c r="IUK711" s="280"/>
      <c r="IUL711" s="280"/>
      <c r="IUM711" s="280"/>
      <c r="IUN711" s="280"/>
      <c r="IUO711" s="280"/>
      <c r="IUP711" s="280"/>
      <c r="IUQ711" s="280"/>
      <c r="IUR711" s="280"/>
      <c r="IUS711" s="280"/>
      <c r="IUT711" s="280"/>
      <c r="IUU711" s="280"/>
      <c r="IUV711" s="280"/>
      <c r="IUW711" s="280"/>
      <c r="IUX711" s="280"/>
      <c r="IUY711" s="280"/>
      <c r="IUZ711" s="280"/>
      <c r="IVA711" s="280"/>
      <c r="IVB711" s="280"/>
      <c r="IVC711" s="280"/>
      <c r="IVD711" s="280"/>
      <c r="IVE711" s="280"/>
      <c r="IVF711" s="280"/>
      <c r="IVG711" s="280"/>
      <c r="IVH711" s="280"/>
      <c r="IVI711" s="280"/>
      <c r="IVJ711" s="280"/>
      <c r="IVK711" s="280"/>
      <c r="IVL711" s="280"/>
      <c r="IVM711" s="280"/>
      <c r="IVN711" s="280"/>
      <c r="IVO711" s="280"/>
      <c r="IVP711" s="280"/>
      <c r="IVQ711" s="280"/>
      <c r="IVR711" s="280"/>
      <c r="IVS711" s="280"/>
      <c r="IVT711" s="280"/>
      <c r="IVU711" s="280"/>
      <c r="IVV711" s="280"/>
      <c r="IVW711" s="280"/>
      <c r="IVX711" s="280"/>
      <c r="IVY711" s="280"/>
      <c r="IVZ711" s="280"/>
      <c r="IWA711" s="280"/>
      <c r="IWB711" s="280"/>
      <c r="IWC711" s="280"/>
      <c r="IWD711" s="280"/>
      <c r="IWE711" s="280"/>
      <c r="IWF711" s="280"/>
      <c r="IWG711" s="280"/>
      <c r="IWH711" s="280"/>
      <c r="IWI711" s="280"/>
      <c r="IWJ711" s="280"/>
      <c r="IWK711" s="280"/>
      <c r="IWL711" s="280"/>
      <c r="IWM711" s="280"/>
      <c r="IWN711" s="280"/>
      <c r="IWO711" s="280"/>
      <c r="IWP711" s="280"/>
      <c r="IWQ711" s="280"/>
      <c r="IWR711" s="280"/>
      <c r="IWS711" s="280"/>
      <c r="IWT711" s="280"/>
      <c r="IWU711" s="280"/>
      <c r="IWV711" s="280"/>
      <c r="IWW711" s="280"/>
      <c r="IWX711" s="280"/>
      <c r="IWY711" s="280"/>
      <c r="IWZ711" s="280"/>
      <c r="IXA711" s="280"/>
      <c r="IXB711" s="280"/>
      <c r="IXC711" s="280"/>
      <c r="IXD711" s="280"/>
      <c r="IXE711" s="280"/>
      <c r="IXF711" s="280"/>
      <c r="IXG711" s="280"/>
      <c r="IXH711" s="280"/>
      <c r="IXI711" s="280"/>
      <c r="IXJ711" s="280"/>
      <c r="IXK711" s="280"/>
      <c r="IXL711" s="280"/>
      <c r="IXM711" s="280"/>
      <c r="IXN711" s="280"/>
      <c r="IXO711" s="280"/>
      <c r="IXP711" s="280"/>
      <c r="IXQ711" s="280"/>
      <c r="IXR711" s="280"/>
      <c r="IXS711" s="280"/>
      <c r="IXT711" s="280"/>
      <c r="IXU711" s="280"/>
      <c r="IXV711" s="280"/>
      <c r="IXW711" s="280"/>
      <c r="IXX711" s="280"/>
      <c r="IXY711" s="280"/>
      <c r="IXZ711" s="280"/>
      <c r="IYA711" s="280"/>
      <c r="IYB711" s="280"/>
      <c r="IYC711" s="280"/>
      <c r="IYD711" s="280"/>
      <c r="IYE711" s="280"/>
      <c r="IYF711" s="280"/>
      <c r="IYG711" s="280"/>
      <c r="IYH711" s="280"/>
      <c r="IYI711" s="280"/>
      <c r="IYJ711" s="280"/>
      <c r="IYK711" s="280"/>
      <c r="IYL711" s="280"/>
      <c r="IYM711" s="280"/>
      <c r="IYN711" s="280"/>
      <c r="IYO711" s="280"/>
      <c r="IYP711" s="280"/>
      <c r="IYQ711" s="280"/>
      <c r="IYR711" s="280"/>
      <c r="IYS711" s="280"/>
      <c r="IYT711" s="280"/>
      <c r="IYU711" s="280"/>
      <c r="IYV711" s="280"/>
      <c r="IYW711" s="280"/>
      <c r="IYX711" s="280"/>
      <c r="IYY711" s="280"/>
      <c r="IYZ711" s="280"/>
      <c r="IZA711" s="280"/>
      <c r="IZB711" s="280"/>
      <c r="IZC711" s="280"/>
      <c r="IZD711" s="280"/>
      <c r="IZE711" s="280"/>
      <c r="IZF711" s="280"/>
      <c r="IZG711" s="280"/>
      <c r="IZH711" s="280"/>
      <c r="IZI711" s="280"/>
      <c r="IZJ711" s="280"/>
      <c r="IZK711" s="280"/>
      <c r="IZL711" s="280"/>
      <c r="IZM711" s="280"/>
      <c r="IZN711" s="280"/>
      <c r="IZO711" s="280"/>
      <c r="IZP711" s="280"/>
      <c r="IZQ711" s="280"/>
      <c r="IZR711" s="280"/>
      <c r="IZS711" s="280"/>
      <c r="IZT711" s="280"/>
      <c r="IZU711" s="280"/>
      <c r="IZV711" s="280"/>
      <c r="IZW711" s="280"/>
      <c r="IZX711" s="280"/>
      <c r="IZY711" s="280"/>
      <c r="IZZ711" s="280"/>
      <c r="JAA711" s="280"/>
      <c r="JAB711" s="280"/>
      <c r="JAC711" s="280"/>
      <c r="JAD711" s="280"/>
      <c r="JAE711" s="280"/>
      <c r="JAF711" s="280"/>
      <c r="JAG711" s="280"/>
      <c r="JAH711" s="280"/>
      <c r="JAI711" s="280"/>
      <c r="JAJ711" s="280"/>
      <c r="JAK711" s="280"/>
      <c r="JAL711" s="280"/>
      <c r="JAM711" s="280"/>
      <c r="JAN711" s="280"/>
      <c r="JAO711" s="280"/>
      <c r="JAP711" s="280"/>
      <c r="JAQ711" s="280"/>
      <c r="JAR711" s="280"/>
      <c r="JAS711" s="280"/>
      <c r="JAT711" s="280"/>
      <c r="JAU711" s="280"/>
      <c r="JAV711" s="280"/>
      <c r="JAW711" s="280"/>
      <c r="JAX711" s="280"/>
      <c r="JAY711" s="280"/>
      <c r="JAZ711" s="280"/>
      <c r="JBA711" s="280"/>
      <c r="JBB711" s="280"/>
      <c r="JBC711" s="280"/>
      <c r="JBD711" s="280"/>
      <c r="JBE711" s="280"/>
      <c r="JBF711" s="280"/>
      <c r="JBG711" s="280"/>
      <c r="JBH711" s="280"/>
      <c r="JBI711" s="280"/>
      <c r="JBJ711" s="280"/>
      <c r="JBK711" s="280"/>
      <c r="JBL711" s="280"/>
      <c r="JBM711" s="280"/>
      <c r="JBN711" s="280"/>
      <c r="JBO711" s="280"/>
      <c r="JBP711" s="280"/>
      <c r="JBQ711" s="280"/>
      <c r="JBR711" s="280"/>
      <c r="JBS711" s="280"/>
      <c r="JBT711" s="280"/>
      <c r="JBU711" s="280"/>
      <c r="JBV711" s="280"/>
      <c r="JBW711" s="280"/>
      <c r="JBX711" s="280"/>
      <c r="JBY711" s="280"/>
      <c r="JBZ711" s="280"/>
      <c r="JCA711" s="280"/>
      <c r="JCB711" s="280"/>
      <c r="JCC711" s="280"/>
      <c r="JCD711" s="280"/>
      <c r="JCE711" s="280"/>
      <c r="JCF711" s="280"/>
      <c r="JCG711" s="280"/>
      <c r="JCH711" s="280"/>
      <c r="JCI711" s="280"/>
      <c r="JCJ711" s="280"/>
      <c r="JCK711" s="280"/>
      <c r="JCL711" s="280"/>
      <c r="JCM711" s="280"/>
      <c r="JCN711" s="280"/>
      <c r="JCO711" s="280"/>
      <c r="JCP711" s="280"/>
      <c r="JCQ711" s="280"/>
      <c r="JCR711" s="280"/>
      <c r="JCS711" s="280"/>
      <c r="JCT711" s="280"/>
      <c r="JCU711" s="280"/>
      <c r="JCV711" s="280"/>
      <c r="JCW711" s="280"/>
      <c r="JCX711" s="280"/>
      <c r="JCY711" s="280"/>
      <c r="JCZ711" s="280"/>
      <c r="JDA711" s="280"/>
      <c r="JDB711" s="280"/>
      <c r="JDC711" s="280"/>
      <c r="JDD711" s="280"/>
      <c r="JDE711" s="280"/>
      <c r="JDF711" s="280"/>
      <c r="JDG711" s="280"/>
      <c r="JDH711" s="280"/>
      <c r="JDI711" s="280"/>
      <c r="JDJ711" s="280"/>
      <c r="JDK711" s="280"/>
      <c r="JDL711" s="280"/>
      <c r="JDM711" s="280"/>
      <c r="JDN711" s="280"/>
      <c r="JDO711" s="280"/>
      <c r="JDP711" s="280"/>
      <c r="JDQ711" s="280"/>
      <c r="JDR711" s="280"/>
      <c r="JDS711" s="280"/>
      <c r="JDT711" s="280"/>
      <c r="JDU711" s="280"/>
      <c r="JDV711" s="280"/>
      <c r="JDW711" s="280"/>
      <c r="JDX711" s="280"/>
      <c r="JDY711" s="280"/>
      <c r="JDZ711" s="280"/>
      <c r="JEA711" s="280"/>
      <c r="JEB711" s="280"/>
      <c r="JEC711" s="280"/>
      <c r="JED711" s="280"/>
      <c r="JEE711" s="280"/>
      <c r="JEF711" s="280"/>
      <c r="JEG711" s="280"/>
      <c r="JEH711" s="280"/>
      <c r="JEI711" s="280"/>
      <c r="JEJ711" s="280"/>
      <c r="JEK711" s="280"/>
      <c r="JEL711" s="280"/>
      <c r="JEM711" s="280"/>
      <c r="JEN711" s="280"/>
      <c r="JEO711" s="280"/>
      <c r="JEP711" s="280"/>
      <c r="JEQ711" s="280"/>
      <c r="JER711" s="280"/>
      <c r="JES711" s="280"/>
      <c r="JET711" s="280"/>
      <c r="JEU711" s="280"/>
      <c r="JEV711" s="280"/>
      <c r="JEW711" s="280"/>
      <c r="JEX711" s="280"/>
      <c r="JEY711" s="280"/>
      <c r="JEZ711" s="280"/>
      <c r="JFA711" s="280"/>
      <c r="JFB711" s="280"/>
      <c r="JFC711" s="280"/>
      <c r="JFD711" s="280"/>
      <c r="JFE711" s="280"/>
      <c r="JFF711" s="280"/>
      <c r="JFG711" s="280"/>
      <c r="JFH711" s="280"/>
      <c r="JFI711" s="280"/>
      <c r="JFJ711" s="280"/>
      <c r="JFK711" s="280"/>
      <c r="JFL711" s="280"/>
      <c r="JFM711" s="280"/>
      <c r="JFN711" s="280"/>
      <c r="JFO711" s="280"/>
      <c r="JFP711" s="280"/>
      <c r="JFQ711" s="280"/>
      <c r="JFR711" s="280"/>
      <c r="JFS711" s="280"/>
      <c r="JFT711" s="280"/>
      <c r="JFU711" s="280"/>
      <c r="JFV711" s="280"/>
      <c r="JFW711" s="280"/>
      <c r="JFX711" s="280"/>
      <c r="JFY711" s="280"/>
      <c r="JFZ711" s="280"/>
      <c r="JGA711" s="280"/>
      <c r="JGB711" s="280"/>
      <c r="JGC711" s="280"/>
      <c r="JGD711" s="280"/>
      <c r="JGE711" s="280"/>
      <c r="JGF711" s="280"/>
      <c r="JGG711" s="280"/>
      <c r="JGH711" s="280"/>
      <c r="JGI711" s="280"/>
      <c r="JGJ711" s="280"/>
      <c r="JGK711" s="280"/>
      <c r="JGL711" s="280"/>
      <c r="JGM711" s="280"/>
      <c r="JGN711" s="280"/>
      <c r="JGO711" s="280"/>
      <c r="JGP711" s="280"/>
      <c r="JGQ711" s="280"/>
      <c r="JGR711" s="280"/>
      <c r="JGS711" s="280"/>
      <c r="JGT711" s="280"/>
      <c r="JGU711" s="280"/>
      <c r="JGV711" s="280"/>
      <c r="JGW711" s="280"/>
      <c r="JGX711" s="280"/>
      <c r="JGY711" s="280"/>
      <c r="JGZ711" s="280"/>
      <c r="JHA711" s="280"/>
      <c r="JHB711" s="280"/>
      <c r="JHC711" s="280"/>
      <c r="JHD711" s="280"/>
      <c r="JHE711" s="280"/>
      <c r="JHF711" s="280"/>
      <c r="JHG711" s="280"/>
      <c r="JHH711" s="280"/>
      <c r="JHI711" s="280"/>
      <c r="JHJ711" s="280"/>
      <c r="JHK711" s="280"/>
      <c r="JHL711" s="280"/>
      <c r="JHM711" s="280"/>
      <c r="JHN711" s="280"/>
      <c r="JHO711" s="280"/>
      <c r="JHP711" s="280"/>
      <c r="JHQ711" s="280"/>
      <c r="JHR711" s="280"/>
      <c r="JHS711" s="280"/>
      <c r="JHT711" s="280"/>
      <c r="JHU711" s="280"/>
      <c r="JHV711" s="280"/>
      <c r="JHW711" s="280"/>
      <c r="JHX711" s="280"/>
      <c r="JHY711" s="280"/>
      <c r="JHZ711" s="280"/>
      <c r="JIA711" s="280"/>
      <c r="JIB711" s="280"/>
      <c r="JIC711" s="280"/>
      <c r="JID711" s="280"/>
      <c r="JIE711" s="280"/>
      <c r="JIF711" s="280"/>
      <c r="JIG711" s="280"/>
      <c r="JIH711" s="280"/>
      <c r="JII711" s="280"/>
      <c r="JIJ711" s="280"/>
      <c r="JIK711" s="280"/>
      <c r="JIL711" s="280"/>
      <c r="JIM711" s="280"/>
      <c r="JIN711" s="280"/>
      <c r="JIO711" s="280"/>
      <c r="JIP711" s="280"/>
      <c r="JIQ711" s="280"/>
      <c r="JIR711" s="280"/>
      <c r="JIS711" s="280"/>
      <c r="JIT711" s="280"/>
      <c r="JIU711" s="280"/>
      <c r="JIV711" s="280"/>
      <c r="JIW711" s="280"/>
      <c r="JIX711" s="280"/>
      <c r="JIY711" s="280"/>
      <c r="JIZ711" s="280"/>
      <c r="JJA711" s="280"/>
      <c r="JJB711" s="280"/>
      <c r="JJC711" s="280"/>
      <c r="JJD711" s="280"/>
      <c r="JJE711" s="280"/>
      <c r="JJF711" s="280"/>
      <c r="JJG711" s="280"/>
      <c r="JJH711" s="280"/>
      <c r="JJI711" s="280"/>
      <c r="JJJ711" s="280"/>
      <c r="JJK711" s="280"/>
      <c r="JJL711" s="280"/>
      <c r="JJM711" s="280"/>
      <c r="JJN711" s="280"/>
      <c r="JJO711" s="280"/>
      <c r="JJP711" s="280"/>
      <c r="JJQ711" s="280"/>
      <c r="JJR711" s="280"/>
      <c r="JJS711" s="280"/>
      <c r="JJT711" s="280"/>
      <c r="JJU711" s="280"/>
      <c r="JJV711" s="280"/>
      <c r="JJW711" s="280"/>
      <c r="JJX711" s="280"/>
      <c r="JJY711" s="280"/>
      <c r="JJZ711" s="280"/>
      <c r="JKA711" s="280"/>
      <c r="JKB711" s="280"/>
      <c r="JKC711" s="280"/>
      <c r="JKD711" s="280"/>
      <c r="JKE711" s="280"/>
      <c r="JKF711" s="280"/>
      <c r="JKG711" s="280"/>
      <c r="JKH711" s="280"/>
      <c r="JKI711" s="280"/>
      <c r="JKJ711" s="280"/>
      <c r="JKK711" s="280"/>
      <c r="JKL711" s="280"/>
      <c r="JKM711" s="280"/>
      <c r="JKN711" s="280"/>
      <c r="JKO711" s="280"/>
      <c r="JKP711" s="280"/>
      <c r="JKQ711" s="280"/>
      <c r="JKR711" s="280"/>
      <c r="JKS711" s="280"/>
      <c r="JKT711" s="280"/>
      <c r="JKU711" s="280"/>
      <c r="JKV711" s="280"/>
      <c r="JKW711" s="280"/>
      <c r="JKX711" s="280"/>
      <c r="JKY711" s="280"/>
      <c r="JKZ711" s="280"/>
      <c r="JLA711" s="280"/>
      <c r="JLB711" s="280"/>
      <c r="JLC711" s="280"/>
      <c r="JLD711" s="280"/>
      <c r="JLE711" s="280"/>
      <c r="JLF711" s="280"/>
      <c r="JLG711" s="280"/>
      <c r="JLH711" s="280"/>
      <c r="JLI711" s="280"/>
      <c r="JLJ711" s="280"/>
      <c r="JLK711" s="280"/>
      <c r="JLL711" s="280"/>
      <c r="JLM711" s="280"/>
      <c r="JLN711" s="280"/>
      <c r="JLO711" s="280"/>
      <c r="JLP711" s="280"/>
      <c r="JLQ711" s="280"/>
      <c r="JLR711" s="280"/>
      <c r="JLS711" s="280"/>
      <c r="JLT711" s="280"/>
      <c r="JLU711" s="280"/>
      <c r="JLV711" s="280"/>
      <c r="JLW711" s="280"/>
      <c r="JLX711" s="280"/>
      <c r="JLY711" s="280"/>
      <c r="JLZ711" s="280"/>
      <c r="JMA711" s="280"/>
      <c r="JMB711" s="280"/>
      <c r="JMC711" s="280"/>
      <c r="JMD711" s="280"/>
      <c r="JME711" s="280"/>
      <c r="JMF711" s="280"/>
      <c r="JMG711" s="280"/>
      <c r="JMH711" s="280"/>
      <c r="JMI711" s="280"/>
      <c r="JMJ711" s="280"/>
      <c r="JMK711" s="280"/>
      <c r="JML711" s="280"/>
      <c r="JMM711" s="280"/>
      <c r="JMN711" s="280"/>
      <c r="JMO711" s="280"/>
      <c r="JMP711" s="280"/>
      <c r="JMQ711" s="280"/>
      <c r="JMR711" s="280"/>
      <c r="JMS711" s="280"/>
      <c r="JMT711" s="280"/>
      <c r="JMU711" s="280"/>
      <c r="JMV711" s="280"/>
      <c r="JMW711" s="280"/>
      <c r="JMX711" s="280"/>
      <c r="JMY711" s="280"/>
      <c r="JMZ711" s="280"/>
      <c r="JNA711" s="280"/>
      <c r="JNB711" s="280"/>
      <c r="JNC711" s="280"/>
      <c r="JND711" s="280"/>
      <c r="JNE711" s="280"/>
      <c r="JNF711" s="280"/>
      <c r="JNG711" s="280"/>
      <c r="JNH711" s="280"/>
      <c r="JNI711" s="280"/>
      <c r="JNJ711" s="280"/>
      <c r="JNK711" s="280"/>
      <c r="JNL711" s="280"/>
      <c r="JNM711" s="280"/>
      <c r="JNN711" s="280"/>
      <c r="JNO711" s="280"/>
      <c r="JNP711" s="280"/>
      <c r="JNQ711" s="280"/>
      <c r="JNR711" s="280"/>
      <c r="JNS711" s="280"/>
      <c r="JNT711" s="280"/>
      <c r="JNU711" s="280"/>
      <c r="JNV711" s="280"/>
      <c r="JNW711" s="280"/>
      <c r="JNX711" s="280"/>
      <c r="JNY711" s="280"/>
      <c r="JNZ711" s="280"/>
      <c r="JOA711" s="280"/>
      <c r="JOB711" s="280"/>
      <c r="JOC711" s="280"/>
      <c r="JOD711" s="280"/>
      <c r="JOE711" s="280"/>
      <c r="JOF711" s="280"/>
      <c r="JOG711" s="280"/>
      <c r="JOH711" s="280"/>
      <c r="JOI711" s="280"/>
      <c r="JOJ711" s="280"/>
      <c r="JOK711" s="280"/>
      <c r="JOL711" s="280"/>
      <c r="JOM711" s="280"/>
      <c r="JON711" s="280"/>
      <c r="JOO711" s="280"/>
      <c r="JOP711" s="280"/>
      <c r="JOQ711" s="280"/>
      <c r="JOR711" s="280"/>
      <c r="JOS711" s="280"/>
      <c r="JOT711" s="280"/>
      <c r="JOU711" s="280"/>
      <c r="JOV711" s="280"/>
      <c r="JOW711" s="280"/>
      <c r="JOX711" s="280"/>
      <c r="JOY711" s="280"/>
      <c r="JOZ711" s="280"/>
      <c r="JPA711" s="280"/>
      <c r="JPB711" s="280"/>
      <c r="JPC711" s="280"/>
      <c r="JPD711" s="280"/>
      <c r="JPE711" s="280"/>
      <c r="JPF711" s="280"/>
      <c r="JPG711" s="280"/>
      <c r="JPH711" s="280"/>
      <c r="JPI711" s="280"/>
      <c r="JPJ711" s="280"/>
      <c r="JPK711" s="280"/>
      <c r="JPL711" s="280"/>
      <c r="JPM711" s="280"/>
      <c r="JPN711" s="280"/>
      <c r="JPO711" s="280"/>
      <c r="JPP711" s="280"/>
      <c r="JPQ711" s="280"/>
      <c r="JPR711" s="280"/>
      <c r="JPS711" s="280"/>
      <c r="JPT711" s="280"/>
      <c r="JPU711" s="280"/>
      <c r="JPV711" s="280"/>
      <c r="JPW711" s="280"/>
      <c r="JPX711" s="280"/>
      <c r="JPY711" s="280"/>
      <c r="JPZ711" s="280"/>
      <c r="JQA711" s="280"/>
      <c r="JQB711" s="280"/>
      <c r="JQC711" s="280"/>
      <c r="JQD711" s="280"/>
      <c r="JQE711" s="280"/>
      <c r="JQF711" s="280"/>
      <c r="JQG711" s="280"/>
      <c r="JQH711" s="280"/>
      <c r="JQI711" s="280"/>
      <c r="JQJ711" s="280"/>
      <c r="JQK711" s="280"/>
      <c r="JQL711" s="280"/>
      <c r="JQM711" s="280"/>
      <c r="JQN711" s="280"/>
      <c r="JQO711" s="280"/>
      <c r="JQP711" s="280"/>
      <c r="JQQ711" s="280"/>
      <c r="JQR711" s="280"/>
      <c r="JQS711" s="280"/>
      <c r="JQT711" s="280"/>
      <c r="JQU711" s="280"/>
      <c r="JQV711" s="280"/>
      <c r="JQW711" s="280"/>
      <c r="JQX711" s="280"/>
      <c r="JQY711" s="280"/>
      <c r="JQZ711" s="280"/>
      <c r="JRA711" s="280"/>
      <c r="JRB711" s="280"/>
      <c r="JRC711" s="280"/>
      <c r="JRD711" s="280"/>
      <c r="JRE711" s="280"/>
      <c r="JRF711" s="280"/>
      <c r="JRG711" s="280"/>
      <c r="JRH711" s="280"/>
      <c r="JRI711" s="280"/>
      <c r="JRJ711" s="280"/>
      <c r="JRK711" s="280"/>
      <c r="JRL711" s="280"/>
      <c r="JRM711" s="280"/>
      <c r="JRN711" s="280"/>
      <c r="JRO711" s="280"/>
      <c r="JRP711" s="280"/>
      <c r="JRQ711" s="280"/>
      <c r="JRR711" s="280"/>
      <c r="JRS711" s="280"/>
      <c r="JRT711" s="280"/>
      <c r="JRU711" s="280"/>
      <c r="JRV711" s="280"/>
      <c r="JRW711" s="280"/>
      <c r="JRX711" s="280"/>
      <c r="JRY711" s="280"/>
      <c r="JRZ711" s="280"/>
      <c r="JSA711" s="280"/>
      <c r="JSB711" s="280"/>
      <c r="JSC711" s="280"/>
      <c r="JSD711" s="280"/>
      <c r="JSE711" s="280"/>
      <c r="JSF711" s="280"/>
      <c r="JSG711" s="280"/>
      <c r="JSH711" s="280"/>
      <c r="JSI711" s="280"/>
      <c r="JSJ711" s="280"/>
      <c r="JSK711" s="280"/>
      <c r="JSL711" s="280"/>
      <c r="JSM711" s="280"/>
      <c r="JSN711" s="280"/>
      <c r="JSO711" s="280"/>
      <c r="JSP711" s="280"/>
      <c r="JSQ711" s="280"/>
      <c r="JSR711" s="280"/>
      <c r="JSS711" s="280"/>
      <c r="JST711" s="280"/>
      <c r="JSU711" s="280"/>
      <c r="JSV711" s="280"/>
      <c r="JSW711" s="280"/>
      <c r="JSX711" s="280"/>
      <c r="JSY711" s="280"/>
      <c r="JSZ711" s="280"/>
      <c r="JTA711" s="280"/>
      <c r="JTB711" s="280"/>
      <c r="JTC711" s="280"/>
      <c r="JTD711" s="280"/>
      <c r="JTE711" s="280"/>
      <c r="JTF711" s="280"/>
      <c r="JTG711" s="280"/>
      <c r="JTH711" s="280"/>
      <c r="JTI711" s="280"/>
      <c r="JTJ711" s="280"/>
      <c r="JTK711" s="280"/>
      <c r="JTL711" s="280"/>
      <c r="JTM711" s="280"/>
      <c r="JTN711" s="280"/>
      <c r="JTO711" s="280"/>
      <c r="JTP711" s="280"/>
      <c r="JTQ711" s="280"/>
      <c r="JTR711" s="280"/>
      <c r="JTS711" s="280"/>
      <c r="JTT711" s="280"/>
      <c r="JTU711" s="280"/>
      <c r="JTV711" s="280"/>
      <c r="JTW711" s="280"/>
      <c r="JTX711" s="280"/>
      <c r="JTY711" s="280"/>
      <c r="JTZ711" s="280"/>
      <c r="JUA711" s="280"/>
      <c r="JUB711" s="280"/>
      <c r="JUC711" s="280"/>
      <c r="JUD711" s="280"/>
      <c r="JUE711" s="280"/>
      <c r="JUF711" s="280"/>
      <c r="JUG711" s="280"/>
      <c r="JUH711" s="280"/>
      <c r="JUI711" s="280"/>
      <c r="JUJ711" s="280"/>
      <c r="JUK711" s="280"/>
      <c r="JUL711" s="280"/>
      <c r="JUM711" s="280"/>
      <c r="JUN711" s="280"/>
      <c r="JUO711" s="280"/>
      <c r="JUP711" s="280"/>
      <c r="JUQ711" s="280"/>
      <c r="JUR711" s="280"/>
      <c r="JUS711" s="280"/>
      <c r="JUT711" s="280"/>
      <c r="JUU711" s="280"/>
      <c r="JUV711" s="280"/>
      <c r="JUW711" s="280"/>
      <c r="JUX711" s="280"/>
      <c r="JUY711" s="280"/>
      <c r="JUZ711" s="280"/>
      <c r="JVA711" s="280"/>
      <c r="JVB711" s="280"/>
      <c r="JVC711" s="280"/>
      <c r="JVD711" s="280"/>
      <c r="JVE711" s="280"/>
      <c r="JVF711" s="280"/>
      <c r="JVG711" s="280"/>
      <c r="JVH711" s="280"/>
      <c r="JVI711" s="280"/>
      <c r="JVJ711" s="280"/>
      <c r="JVK711" s="280"/>
      <c r="JVL711" s="280"/>
      <c r="JVM711" s="280"/>
      <c r="JVN711" s="280"/>
      <c r="JVO711" s="280"/>
      <c r="JVP711" s="280"/>
      <c r="JVQ711" s="280"/>
      <c r="JVR711" s="280"/>
      <c r="JVS711" s="280"/>
      <c r="JVT711" s="280"/>
      <c r="JVU711" s="280"/>
      <c r="JVV711" s="280"/>
      <c r="JVW711" s="280"/>
      <c r="JVX711" s="280"/>
      <c r="JVY711" s="280"/>
      <c r="JVZ711" s="280"/>
      <c r="JWA711" s="280"/>
      <c r="JWB711" s="280"/>
      <c r="JWC711" s="280"/>
      <c r="JWD711" s="280"/>
      <c r="JWE711" s="280"/>
      <c r="JWF711" s="280"/>
      <c r="JWG711" s="280"/>
      <c r="JWH711" s="280"/>
      <c r="JWI711" s="280"/>
      <c r="JWJ711" s="280"/>
      <c r="JWK711" s="280"/>
      <c r="JWL711" s="280"/>
      <c r="JWM711" s="280"/>
      <c r="JWN711" s="280"/>
      <c r="JWO711" s="280"/>
      <c r="JWP711" s="280"/>
      <c r="JWQ711" s="280"/>
      <c r="JWR711" s="280"/>
      <c r="JWS711" s="280"/>
      <c r="JWT711" s="280"/>
      <c r="JWU711" s="280"/>
      <c r="JWV711" s="280"/>
      <c r="JWW711" s="280"/>
      <c r="JWX711" s="280"/>
      <c r="JWY711" s="280"/>
      <c r="JWZ711" s="280"/>
      <c r="JXA711" s="280"/>
      <c r="JXB711" s="280"/>
      <c r="JXC711" s="280"/>
      <c r="JXD711" s="280"/>
      <c r="JXE711" s="280"/>
      <c r="JXF711" s="280"/>
      <c r="JXG711" s="280"/>
      <c r="JXH711" s="280"/>
      <c r="JXI711" s="280"/>
      <c r="JXJ711" s="280"/>
      <c r="JXK711" s="280"/>
      <c r="JXL711" s="280"/>
      <c r="JXM711" s="280"/>
      <c r="JXN711" s="280"/>
      <c r="JXO711" s="280"/>
      <c r="JXP711" s="280"/>
      <c r="JXQ711" s="280"/>
      <c r="JXR711" s="280"/>
      <c r="JXS711" s="280"/>
      <c r="JXT711" s="280"/>
      <c r="JXU711" s="280"/>
      <c r="JXV711" s="280"/>
      <c r="JXW711" s="280"/>
      <c r="JXX711" s="280"/>
      <c r="JXY711" s="280"/>
      <c r="JXZ711" s="280"/>
      <c r="JYA711" s="280"/>
      <c r="JYB711" s="280"/>
      <c r="JYC711" s="280"/>
      <c r="JYD711" s="280"/>
      <c r="JYE711" s="280"/>
      <c r="JYF711" s="280"/>
      <c r="JYG711" s="280"/>
      <c r="JYH711" s="280"/>
      <c r="JYI711" s="280"/>
      <c r="JYJ711" s="280"/>
      <c r="JYK711" s="280"/>
      <c r="JYL711" s="280"/>
      <c r="JYM711" s="280"/>
      <c r="JYN711" s="280"/>
      <c r="JYO711" s="280"/>
      <c r="JYP711" s="280"/>
      <c r="JYQ711" s="280"/>
      <c r="JYR711" s="280"/>
      <c r="JYS711" s="280"/>
      <c r="JYT711" s="280"/>
      <c r="JYU711" s="280"/>
      <c r="JYV711" s="280"/>
      <c r="JYW711" s="280"/>
      <c r="JYX711" s="280"/>
      <c r="JYY711" s="280"/>
      <c r="JYZ711" s="280"/>
      <c r="JZA711" s="280"/>
      <c r="JZB711" s="280"/>
      <c r="JZC711" s="280"/>
      <c r="JZD711" s="280"/>
      <c r="JZE711" s="280"/>
      <c r="JZF711" s="280"/>
      <c r="JZG711" s="280"/>
      <c r="JZH711" s="280"/>
      <c r="JZI711" s="280"/>
      <c r="JZJ711" s="280"/>
      <c r="JZK711" s="280"/>
      <c r="JZL711" s="280"/>
      <c r="JZM711" s="280"/>
      <c r="JZN711" s="280"/>
      <c r="JZO711" s="280"/>
      <c r="JZP711" s="280"/>
      <c r="JZQ711" s="280"/>
      <c r="JZR711" s="280"/>
      <c r="JZS711" s="280"/>
      <c r="JZT711" s="280"/>
      <c r="JZU711" s="280"/>
      <c r="JZV711" s="280"/>
      <c r="JZW711" s="280"/>
      <c r="JZX711" s="280"/>
      <c r="JZY711" s="280"/>
      <c r="JZZ711" s="280"/>
      <c r="KAA711" s="280"/>
      <c r="KAB711" s="280"/>
      <c r="KAC711" s="280"/>
      <c r="KAD711" s="280"/>
      <c r="KAE711" s="280"/>
      <c r="KAF711" s="280"/>
      <c r="KAG711" s="280"/>
      <c r="KAH711" s="280"/>
      <c r="KAI711" s="280"/>
      <c r="KAJ711" s="280"/>
      <c r="KAK711" s="280"/>
      <c r="KAL711" s="280"/>
      <c r="KAM711" s="280"/>
      <c r="KAN711" s="280"/>
      <c r="KAO711" s="280"/>
      <c r="KAP711" s="280"/>
      <c r="KAQ711" s="280"/>
      <c r="KAR711" s="280"/>
      <c r="KAS711" s="280"/>
      <c r="KAT711" s="280"/>
      <c r="KAU711" s="280"/>
      <c r="KAV711" s="280"/>
      <c r="KAW711" s="280"/>
      <c r="KAX711" s="280"/>
      <c r="KAY711" s="280"/>
      <c r="KAZ711" s="280"/>
      <c r="KBA711" s="280"/>
      <c r="KBB711" s="280"/>
      <c r="KBC711" s="280"/>
      <c r="KBD711" s="280"/>
      <c r="KBE711" s="280"/>
      <c r="KBF711" s="280"/>
      <c r="KBG711" s="280"/>
      <c r="KBH711" s="280"/>
      <c r="KBI711" s="280"/>
      <c r="KBJ711" s="280"/>
      <c r="KBK711" s="280"/>
      <c r="KBL711" s="280"/>
      <c r="KBM711" s="280"/>
      <c r="KBN711" s="280"/>
      <c r="KBO711" s="280"/>
      <c r="KBP711" s="280"/>
      <c r="KBQ711" s="280"/>
      <c r="KBR711" s="280"/>
      <c r="KBS711" s="280"/>
      <c r="KBT711" s="280"/>
      <c r="KBU711" s="280"/>
      <c r="KBV711" s="280"/>
      <c r="KBW711" s="280"/>
      <c r="KBX711" s="280"/>
      <c r="KBY711" s="280"/>
      <c r="KBZ711" s="280"/>
      <c r="KCA711" s="280"/>
      <c r="KCB711" s="280"/>
      <c r="KCC711" s="280"/>
      <c r="KCD711" s="280"/>
      <c r="KCE711" s="280"/>
      <c r="KCF711" s="280"/>
      <c r="KCG711" s="280"/>
      <c r="KCH711" s="280"/>
      <c r="KCI711" s="280"/>
      <c r="KCJ711" s="280"/>
      <c r="KCK711" s="280"/>
      <c r="KCL711" s="280"/>
      <c r="KCM711" s="280"/>
      <c r="KCN711" s="280"/>
      <c r="KCO711" s="280"/>
      <c r="KCP711" s="280"/>
      <c r="KCQ711" s="280"/>
      <c r="KCR711" s="280"/>
      <c r="KCS711" s="280"/>
      <c r="KCT711" s="280"/>
      <c r="KCU711" s="280"/>
      <c r="KCV711" s="280"/>
      <c r="KCW711" s="280"/>
      <c r="KCX711" s="280"/>
      <c r="KCY711" s="280"/>
      <c r="KCZ711" s="280"/>
      <c r="KDA711" s="280"/>
      <c r="KDB711" s="280"/>
      <c r="KDC711" s="280"/>
      <c r="KDD711" s="280"/>
      <c r="KDE711" s="280"/>
      <c r="KDF711" s="280"/>
      <c r="KDG711" s="280"/>
      <c r="KDH711" s="280"/>
      <c r="KDI711" s="280"/>
      <c r="KDJ711" s="280"/>
      <c r="KDK711" s="280"/>
      <c r="KDL711" s="280"/>
      <c r="KDM711" s="280"/>
      <c r="KDN711" s="280"/>
      <c r="KDO711" s="280"/>
      <c r="KDP711" s="280"/>
      <c r="KDQ711" s="280"/>
      <c r="KDR711" s="280"/>
      <c r="KDS711" s="280"/>
      <c r="KDT711" s="280"/>
      <c r="KDU711" s="280"/>
      <c r="KDV711" s="280"/>
      <c r="KDW711" s="280"/>
      <c r="KDX711" s="280"/>
      <c r="KDY711" s="280"/>
      <c r="KDZ711" s="280"/>
      <c r="KEA711" s="280"/>
      <c r="KEB711" s="280"/>
      <c r="KEC711" s="280"/>
      <c r="KED711" s="280"/>
      <c r="KEE711" s="280"/>
      <c r="KEF711" s="280"/>
      <c r="KEG711" s="280"/>
      <c r="KEH711" s="280"/>
      <c r="KEI711" s="280"/>
      <c r="KEJ711" s="280"/>
      <c r="KEK711" s="280"/>
      <c r="KEL711" s="280"/>
      <c r="KEM711" s="280"/>
      <c r="KEN711" s="280"/>
      <c r="KEO711" s="280"/>
      <c r="KEP711" s="280"/>
      <c r="KEQ711" s="280"/>
      <c r="KER711" s="280"/>
      <c r="KES711" s="280"/>
      <c r="KET711" s="280"/>
      <c r="KEU711" s="280"/>
      <c r="KEV711" s="280"/>
      <c r="KEW711" s="280"/>
      <c r="KEX711" s="280"/>
      <c r="KEY711" s="280"/>
      <c r="KEZ711" s="280"/>
      <c r="KFA711" s="280"/>
      <c r="KFB711" s="280"/>
      <c r="KFC711" s="280"/>
      <c r="KFD711" s="280"/>
      <c r="KFE711" s="280"/>
      <c r="KFF711" s="280"/>
      <c r="KFG711" s="280"/>
      <c r="KFH711" s="280"/>
      <c r="KFI711" s="280"/>
      <c r="KFJ711" s="280"/>
      <c r="KFK711" s="280"/>
      <c r="KFL711" s="280"/>
      <c r="KFM711" s="280"/>
      <c r="KFN711" s="280"/>
      <c r="KFO711" s="280"/>
      <c r="KFP711" s="280"/>
      <c r="KFQ711" s="280"/>
      <c r="KFR711" s="280"/>
      <c r="KFS711" s="280"/>
      <c r="KFT711" s="280"/>
      <c r="KFU711" s="280"/>
      <c r="KFV711" s="280"/>
      <c r="KFW711" s="280"/>
      <c r="KFX711" s="280"/>
      <c r="KFY711" s="280"/>
      <c r="KFZ711" s="280"/>
      <c r="KGA711" s="280"/>
      <c r="KGB711" s="280"/>
      <c r="KGC711" s="280"/>
      <c r="KGD711" s="280"/>
      <c r="KGE711" s="280"/>
      <c r="KGF711" s="280"/>
      <c r="KGG711" s="280"/>
      <c r="KGH711" s="280"/>
      <c r="KGI711" s="280"/>
      <c r="KGJ711" s="280"/>
      <c r="KGK711" s="280"/>
      <c r="KGL711" s="280"/>
      <c r="KGM711" s="280"/>
      <c r="KGN711" s="280"/>
      <c r="KGO711" s="280"/>
      <c r="KGP711" s="280"/>
      <c r="KGQ711" s="280"/>
      <c r="KGR711" s="280"/>
      <c r="KGS711" s="280"/>
      <c r="KGT711" s="280"/>
      <c r="KGU711" s="280"/>
      <c r="KGV711" s="280"/>
      <c r="KGW711" s="280"/>
      <c r="KGX711" s="280"/>
      <c r="KGY711" s="280"/>
      <c r="KGZ711" s="280"/>
      <c r="KHA711" s="280"/>
      <c r="KHB711" s="280"/>
      <c r="KHC711" s="280"/>
      <c r="KHD711" s="280"/>
      <c r="KHE711" s="280"/>
      <c r="KHF711" s="280"/>
      <c r="KHG711" s="280"/>
      <c r="KHH711" s="280"/>
      <c r="KHI711" s="280"/>
      <c r="KHJ711" s="280"/>
      <c r="KHK711" s="280"/>
      <c r="KHL711" s="280"/>
      <c r="KHM711" s="280"/>
      <c r="KHN711" s="280"/>
      <c r="KHO711" s="280"/>
      <c r="KHP711" s="280"/>
      <c r="KHQ711" s="280"/>
      <c r="KHR711" s="280"/>
      <c r="KHS711" s="280"/>
      <c r="KHT711" s="280"/>
      <c r="KHU711" s="280"/>
      <c r="KHV711" s="280"/>
      <c r="KHW711" s="280"/>
      <c r="KHX711" s="280"/>
      <c r="KHY711" s="280"/>
      <c r="KHZ711" s="280"/>
      <c r="KIA711" s="280"/>
      <c r="KIB711" s="280"/>
      <c r="KIC711" s="280"/>
      <c r="KID711" s="280"/>
      <c r="KIE711" s="280"/>
      <c r="KIF711" s="280"/>
      <c r="KIG711" s="280"/>
      <c r="KIH711" s="280"/>
      <c r="KII711" s="280"/>
      <c r="KIJ711" s="280"/>
      <c r="KIK711" s="280"/>
      <c r="KIL711" s="280"/>
      <c r="KIM711" s="280"/>
      <c r="KIN711" s="280"/>
      <c r="KIO711" s="280"/>
      <c r="KIP711" s="280"/>
      <c r="KIQ711" s="280"/>
      <c r="KIR711" s="280"/>
      <c r="KIS711" s="280"/>
      <c r="KIT711" s="280"/>
      <c r="KIU711" s="280"/>
      <c r="KIV711" s="280"/>
      <c r="KIW711" s="280"/>
      <c r="KIX711" s="280"/>
      <c r="KIY711" s="280"/>
      <c r="KIZ711" s="280"/>
      <c r="KJA711" s="280"/>
      <c r="KJB711" s="280"/>
      <c r="KJC711" s="280"/>
      <c r="KJD711" s="280"/>
      <c r="KJE711" s="280"/>
      <c r="KJF711" s="280"/>
      <c r="KJG711" s="280"/>
      <c r="KJH711" s="280"/>
      <c r="KJI711" s="280"/>
      <c r="KJJ711" s="280"/>
      <c r="KJK711" s="280"/>
      <c r="KJL711" s="280"/>
      <c r="KJM711" s="280"/>
      <c r="KJN711" s="280"/>
      <c r="KJO711" s="280"/>
      <c r="KJP711" s="280"/>
      <c r="KJQ711" s="280"/>
      <c r="KJR711" s="280"/>
      <c r="KJS711" s="280"/>
      <c r="KJT711" s="280"/>
      <c r="KJU711" s="280"/>
      <c r="KJV711" s="280"/>
      <c r="KJW711" s="280"/>
      <c r="KJX711" s="280"/>
      <c r="KJY711" s="280"/>
      <c r="KJZ711" s="280"/>
      <c r="KKA711" s="280"/>
      <c r="KKB711" s="280"/>
      <c r="KKC711" s="280"/>
      <c r="KKD711" s="280"/>
      <c r="KKE711" s="280"/>
      <c r="KKF711" s="280"/>
      <c r="KKG711" s="280"/>
      <c r="KKH711" s="280"/>
      <c r="KKI711" s="280"/>
      <c r="KKJ711" s="280"/>
      <c r="KKK711" s="280"/>
      <c r="KKL711" s="280"/>
      <c r="KKM711" s="280"/>
      <c r="KKN711" s="280"/>
      <c r="KKO711" s="280"/>
      <c r="KKP711" s="280"/>
      <c r="KKQ711" s="280"/>
      <c r="KKR711" s="280"/>
      <c r="KKS711" s="280"/>
      <c r="KKT711" s="280"/>
      <c r="KKU711" s="280"/>
      <c r="KKV711" s="280"/>
      <c r="KKW711" s="280"/>
      <c r="KKX711" s="280"/>
      <c r="KKY711" s="280"/>
      <c r="KKZ711" s="280"/>
      <c r="KLA711" s="280"/>
      <c r="KLB711" s="280"/>
      <c r="KLC711" s="280"/>
      <c r="KLD711" s="280"/>
      <c r="KLE711" s="280"/>
      <c r="KLF711" s="280"/>
      <c r="KLG711" s="280"/>
      <c r="KLH711" s="280"/>
      <c r="KLI711" s="280"/>
      <c r="KLJ711" s="280"/>
      <c r="KLK711" s="280"/>
      <c r="KLL711" s="280"/>
      <c r="KLM711" s="280"/>
      <c r="KLN711" s="280"/>
      <c r="KLO711" s="280"/>
      <c r="KLP711" s="280"/>
      <c r="KLQ711" s="280"/>
      <c r="KLR711" s="280"/>
      <c r="KLS711" s="280"/>
      <c r="KLT711" s="280"/>
      <c r="KLU711" s="280"/>
      <c r="KLV711" s="280"/>
      <c r="KLW711" s="280"/>
      <c r="KLX711" s="280"/>
      <c r="KLY711" s="280"/>
      <c r="KLZ711" s="280"/>
      <c r="KMA711" s="280"/>
      <c r="KMB711" s="280"/>
      <c r="KMC711" s="280"/>
      <c r="KMD711" s="280"/>
      <c r="KME711" s="280"/>
      <c r="KMF711" s="280"/>
      <c r="KMG711" s="280"/>
      <c r="KMH711" s="280"/>
      <c r="KMI711" s="280"/>
      <c r="KMJ711" s="280"/>
      <c r="KMK711" s="280"/>
      <c r="KML711" s="280"/>
      <c r="KMM711" s="280"/>
      <c r="KMN711" s="280"/>
      <c r="KMO711" s="280"/>
      <c r="KMP711" s="280"/>
      <c r="KMQ711" s="280"/>
      <c r="KMR711" s="280"/>
      <c r="KMS711" s="280"/>
      <c r="KMT711" s="280"/>
      <c r="KMU711" s="280"/>
      <c r="KMV711" s="280"/>
      <c r="KMW711" s="280"/>
      <c r="KMX711" s="280"/>
      <c r="KMY711" s="280"/>
      <c r="KMZ711" s="280"/>
      <c r="KNA711" s="280"/>
      <c r="KNB711" s="280"/>
      <c r="KNC711" s="280"/>
      <c r="KND711" s="280"/>
      <c r="KNE711" s="280"/>
      <c r="KNF711" s="280"/>
      <c r="KNG711" s="280"/>
      <c r="KNH711" s="280"/>
      <c r="KNI711" s="280"/>
      <c r="KNJ711" s="280"/>
      <c r="KNK711" s="280"/>
      <c r="KNL711" s="280"/>
      <c r="KNM711" s="280"/>
      <c r="KNN711" s="280"/>
      <c r="KNO711" s="280"/>
      <c r="KNP711" s="280"/>
      <c r="KNQ711" s="280"/>
      <c r="KNR711" s="280"/>
      <c r="KNS711" s="280"/>
      <c r="KNT711" s="280"/>
      <c r="KNU711" s="280"/>
      <c r="KNV711" s="280"/>
      <c r="KNW711" s="280"/>
      <c r="KNX711" s="280"/>
      <c r="KNY711" s="280"/>
      <c r="KNZ711" s="280"/>
      <c r="KOA711" s="280"/>
      <c r="KOB711" s="280"/>
      <c r="KOC711" s="280"/>
      <c r="KOD711" s="280"/>
      <c r="KOE711" s="280"/>
      <c r="KOF711" s="280"/>
      <c r="KOG711" s="280"/>
      <c r="KOH711" s="280"/>
      <c r="KOI711" s="280"/>
      <c r="KOJ711" s="280"/>
      <c r="KOK711" s="280"/>
      <c r="KOL711" s="280"/>
      <c r="KOM711" s="280"/>
      <c r="KON711" s="280"/>
      <c r="KOO711" s="280"/>
      <c r="KOP711" s="280"/>
      <c r="KOQ711" s="280"/>
      <c r="KOR711" s="280"/>
      <c r="KOS711" s="280"/>
      <c r="KOT711" s="280"/>
      <c r="KOU711" s="280"/>
      <c r="KOV711" s="280"/>
      <c r="KOW711" s="280"/>
      <c r="KOX711" s="280"/>
      <c r="KOY711" s="280"/>
      <c r="KOZ711" s="280"/>
      <c r="KPA711" s="280"/>
      <c r="KPB711" s="280"/>
      <c r="KPC711" s="280"/>
      <c r="KPD711" s="280"/>
      <c r="KPE711" s="280"/>
      <c r="KPF711" s="280"/>
      <c r="KPG711" s="280"/>
      <c r="KPH711" s="280"/>
      <c r="KPI711" s="280"/>
      <c r="KPJ711" s="280"/>
      <c r="KPK711" s="280"/>
      <c r="KPL711" s="280"/>
      <c r="KPM711" s="280"/>
      <c r="KPN711" s="280"/>
      <c r="KPO711" s="280"/>
      <c r="KPP711" s="280"/>
      <c r="KPQ711" s="280"/>
      <c r="KPR711" s="280"/>
      <c r="KPS711" s="280"/>
      <c r="KPT711" s="280"/>
      <c r="KPU711" s="280"/>
      <c r="KPV711" s="280"/>
      <c r="KPW711" s="280"/>
      <c r="KPX711" s="280"/>
      <c r="KPY711" s="280"/>
      <c r="KPZ711" s="280"/>
      <c r="KQA711" s="280"/>
      <c r="KQB711" s="280"/>
      <c r="KQC711" s="280"/>
      <c r="KQD711" s="280"/>
      <c r="KQE711" s="280"/>
      <c r="KQF711" s="280"/>
      <c r="KQG711" s="280"/>
      <c r="KQH711" s="280"/>
      <c r="KQI711" s="280"/>
      <c r="KQJ711" s="280"/>
      <c r="KQK711" s="280"/>
      <c r="KQL711" s="280"/>
      <c r="KQM711" s="280"/>
      <c r="KQN711" s="280"/>
      <c r="KQO711" s="280"/>
      <c r="KQP711" s="280"/>
      <c r="KQQ711" s="280"/>
      <c r="KQR711" s="280"/>
      <c r="KQS711" s="280"/>
      <c r="KQT711" s="280"/>
      <c r="KQU711" s="280"/>
      <c r="KQV711" s="280"/>
      <c r="KQW711" s="280"/>
      <c r="KQX711" s="280"/>
      <c r="KQY711" s="280"/>
      <c r="KQZ711" s="280"/>
      <c r="KRA711" s="280"/>
      <c r="KRB711" s="280"/>
      <c r="KRC711" s="280"/>
      <c r="KRD711" s="280"/>
      <c r="KRE711" s="280"/>
      <c r="KRF711" s="280"/>
      <c r="KRG711" s="280"/>
      <c r="KRH711" s="280"/>
      <c r="KRI711" s="280"/>
      <c r="KRJ711" s="280"/>
      <c r="KRK711" s="280"/>
      <c r="KRL711" s="280"/>
      <c r="KRM711" s="280"/>
      <c r="KRN711" s="280"/>
      <c r="KRO711" s="280"/>
      <c r="KRP711" s="280"/>
      <c r="KRQ711" s="280"/>
      <c r="KRR711" s="280"/>
      <c r="KRS711" s="280"/>
      <c r="KRT711" s="280"/>
      <c r="KRU711" s="280"/>
      <c r="KRV711" s="280"/>
      <c r="KRW711" s="280"/>
      <c r="KRX711" s="280"/>
      <c r="KRY711" s="280"/>
      <c r="KRZ711" s="280"/>
      <c r="KSA711" s="280"/>
      <c r="KSB711" s="280"/>
      <c r="KSC711" s="280"/>
      <c r="KSD711" s="280"/>
      <c r="KSE711" s="280"/>
      <c r="KSF711" s="280"/>
      <c r="KSG711" s="280"/>
      <c r="KSH711" s="280"/>
      <c r="KSI711" s="280"/>
      <c r="KSJ711" s="280"/>
      <c r="KSK711" s="280"/>
      <c r="KSL711" s="280"/>
      <c r="KSM711" s="280"/>
      <c r="KSN711" s="280"/>
      <c r="KSO711" s="280"/>
      <c r="KSP711" s="280"/>
      <c r="KSQ711" s="280"/>
      <c r="KSR711" s="280"/>
      <c r="KSS711" s="280"/>
      <c r="KST711" s="280"/>
      <c r="KSU711" s="280"/>
      <c r="KSV711" s="280"/>
      <c r="KSW711" s="280"/>
      <c r="KSX711" s="280"/>
      <c r="KSY711" s="280"/>
      <c r="KSZ711" s="280"/>
      <c r="KTA711" s="280"/>
      <c r="KTB711" s="280"/>
      <c r="KTC711" s="280"/>
      <c r="KTD711" s="280"/>
      <c r="KTE711" s="280"/>
      <c r="KTF711" s="280"/>
      <c r="KTG711" s="280"/>
      <c r="KTH711" s="280"/>
      <c r="KTI711" s="280"/>
      <c r="KTJ711" s="280"/>
      <c r="KTK711" s="280"/>
      <c r="KTL711" s="280"/>
      <c r="KTM711" s="280"/>
      <c r="KTN711" s="280"/>
      <c r="KTO711" s="280"/>
      <c r="KTP711" s="280"/>
      <c r="KTQ711" s="280"/>
      <c r="KTR711" s="280"/>
      <c r="KTS711" s="280"/>
      <c r="KTT711" s="280"/>
      <c r="KTU711" s="280"/>
      <c r="KTV711" s="280"/>
      <c r="KTW711" s="280"/>
      <c r="KTX711" s="280"/>
      <c r="KTY711" s="280"/>
      <c r="KTZ711" s="280"/>
      <c r="KUA711" s="280"/>
      <c r="KUB711" s="280"/>
      <c r="KUC711" s="280"/>
      <c r="KUD711" s="280"/>
      <c r="KUE711" s="280"/>
      <c r="KUF711" s="280"/>
      <c r="KUG711" s="280"/>
      <c r="KUH711" s="280"/>
      <c r="KUI711" s="280"/>
      <c r="KUJ711" s="280"/>
      <c r="KUK711" s="280"/>
      <c r="KUL711" s="280"/>
      <c r="KUM711" s="280"/>
      <c r="KUN711" s="280"/>
      <c r="KUO711" s="280"/>
      <c r="KUP711" s="280"/>
      <c r="KUQ711" s="280"/>
      <c r="KUR711" s="280"/>
      <c r="KUS711" s="280"/>
      <c r="KUT711" s="280"/>
      <c r="KUU711" s="280"/>
      <c r="KUV711" s="280"/>
      <c r="KUW711" s="280"/>
      <c r="KUX711" s="280"/>
      <c r="KUY711" s="280"/>
      <c r="KUZ711" s="280"/>
      <c r="KVA711" s="280"/>
      <c r="KVB711" s="280"/>
      <c r="KVC711" s="280"/>
      <c r="KVD711" s="280"/>
      <c r="KVE711" s="280"/>
      <c r="KVF711" s="280"/>
      <c r="KVG711" s="280"/>
      <c r="KVH711" s="280"/>
      <c r="KVI711" s="280"/>
      <c r="KVJ711" s="280"/>
      <c r="KVK711" s="280"/>
      <c r="KVL711" s="280"/>
      <c r="KVM711" s="280"/>
      <c r="KVN711" s="280"/>
      <c r="KVO711" s="280"/>
      <c r="KVP711" s="280"/>
      <c r="KVQ711" s="280"/>
      <c r="KVR711" s="280"/>
      <c r="KVS711" s="280"/>
      <c r="KVT711" s="280"/>
      <c r="KVU711" s="280"/>
      <c r="KVV711" s="280"/>
      <c r="KVW711" s="280"/>
      <c r="KVX711" s="280"/>
      <c r="KVY711" s="280"/>
      <c r="KVZ711" s="280"/>
      <c r="KWA711" s="280"/>
      <c r="KWB711" s="280"/>
      <c r="KWC711" s="280"/>
      <c r="KWD711" s="280"/>
      <c r="KWE711" s="280"/>
      <c r="KWF711" s="280"/>
      <c r="KWG711" s="280"/>
      <c r="KWH711" s="280"/>
      <c r="KWI711" s="280"/>
      <c r="KWJ711" s="280"/>
      <c r="KWK711" s="280"/>
      <c r="KWL711" s="280"/>
      <c r="KWM711" s="280"/>
      <c r="KWN711" s="280"/>
      <c r="KWO711" s="280"/>
      <c r="KWP711" s="280"/>
      <c r="KWQ711" s="280"/>
      <c r="KWR711" s="280"/>
      <c r="KWS711" s="280"/>
      <c r="KWT711" s="280"/>
      <c r="KWU711" s="280"/>
      <c r="KWV711" s="280"/>
      <c r="KWW711" s="280"/>
      <c r="KWX711" s="280"/>
      <c r="KWY711" s="280"/>
      <c r="KWZ711" s="280"/>
      <c r="KXA711" s="280"/>
      <c r="KXB711" s="280"/>
      <c r="KXC711" s="280"/>
      <c r="KXD711" s="280"/>
      <c r="KXE711" s="280"/>
      <c r="KXF711" s="280"/>
      <c r="KXG711" s="280"/>
      <c r="KXH711" s="280"/>
      <c r="KXI711" s="280"/>
      <c r="KXJ711" s="280"/>
      <c r="KXK711" s="280"/>
      <c r="KXL711" s="280"/>
      <c r="KXM711" s="280"/>
      <c r="KXN711" s="280"/>
      <c r="KXO711" s="280"/>
      <c r="KXP711" s="280"/>
      <c r="KXQ711" s="280"/>
      <c r="KXR711" s="280"/>
      <c r="KXS711" s="280"/>
      <c r="KXT711" s="280"/>
      <c r="KXU711" s="280"/>
      <c r="KXV711" s="280"/>
      <c r="KXW711" s="280"/>
      <c r="KXX711" s="280"/>
      <c r="KXY711" s="280"/>
      <c r="KXZ711" s="280"/>
      <c r="KYA711" s="280"/>
      <c r="KYB711" s="280"/>
      <c r="KYC711" s="280"/>
      <c r="KYD711" s="280"/>
      <c r="KYE711" s="280"/>
      <c r="KYF711" s="280"/>
      <c r="KYG711" s="280"/>
      <c r="KYH711" s="280"/>
      <c r="KYI711" s="280"/>
      <c r="KYJ711" s="280"/>
      <c r="KYK711" s="280"/>
      <c r="KYL711" s="280"/>
      <c r="KYM711" s="280"/>
      <c r="KYN711" s="280"/>
      <c r="KYO711" s="280"/>
      <c r="KYP711" s="280"/>
      <c r="KYQ711" s="280"/>
      <c r="KYR711" s="280"/>
      <c r="KYS711" s="280"/>
      <c r="KYT711" s="280"/>
      <c r="KYU711" s="280"/>
      <c r="KYV711" s="280"/>
      <c r="KYW711" s="280"/>
      <c r="KYX711" s="280"/>
      <c r="KYY711" s="280"/>
      <c r="KYZ711" s="280"/>
      <c r="KZA711" s="280"/>
      <c r="KZB711" s="280"/>
      <c r="KZC711" s="280"/>
      <c r="KZD711" s="280"/>
      <c r="KZE711" s="280"/>
      <c r="KZF711" s="280"/>
      <c r="KZG711" s="280"/>
      <c r="KZH711" s="280"/>
      <c r="KZI711" s="280"/>
      <c r="KZJ711" s="280"/>
      <c r="KZK711" s="280"/>
      <c r="KZL711" s="280"/>
      <c r="KZM711" s="280"/>
      <c r="KZN711" s="280"/>
      <c r="KZO711" s="280"/>
      <c r="KZP711" s="280"/>
      <c r="KZQ711" s="280"/>
      <c r="KZR711" s="280"/>
      <c r="KZS711" s="280"/>
      <c r="KZT711" s="280"/>
      <c r="KZU711" s="280"/>
      <c r="KZV711" s="280"/>
      <c r="KZW711" s="280"/>
      <c r="KZX711" s="280"/>
      <c r="KZY711" s="280"/>
      <c r="KZZ711" s="280"/>
      <c r="LAA711" s="280"/>
      <c r="LAB711" s="280"/>
      <c r="LAC711" s="280"/>
      <c r="LAD711" s="280"/>
      <c r="LAE711" s="280"/>
      <c r="LAF711" s="280"/>
      <c r="LAG711" s="280"/>
      <c r="LAH711" s="280"/>
      <c r="LAI711" s="280"/>
      <c r="LAJ711" s="280"/>
      <c r="LAK711" s="280"/>
      <c r="LAL711" s="280"/>
      <c r="LAM711" s="280"/>
      <c r="LAN711" s="280"/>
      <c r="LAO711" s="280"/>
      <c r="LAP711" s="280"/>
      <c r="LAQ711" s="280"/>
      <c r="LAR711" s="280"/>
      <c r="LAS711" s="280"/>
      <c r="LAT711" s="280"/>
      <c r="LAU711" s="280"/>
      <c r="LAV711" s="280"/>
      <c r="LAW711" s="280"/>
      <c r="LAX711" s="280"/>
      <c r="LAY711" s="280"/>
      <c r="LAZ711" s="280"/>
      <c r="LBA711" s="280"/>
      <c r="LBB711" s="280"/>
      <c r="LBC711" s="280"/>
      <c r="LBD711" s="280"/>
      <c r="LBE711" s="280"/>
      <c r="LBF711" s="280"/>
      <c r="LBG711" s="280"/>
      <c r="LBH711" s="280"/>
      <c r="LBI711" s="280"/>
      <c r="LBJ711" s="280"/>
      <c r="LBK711" s="280"/>
      <c r="LBL711" s="280"/>
      <c r="LBM711" s="280"/>
      <c r="LBN711" s="280"/>
      <c r="LBO711" s="280"/>
      <c r="LBP711" s="280"/>
      <c r="LBQ711" s="280"/>
      <c r="LBR711" s="280"/>
      <c r="LBS711" s="280"/>
      <c r="LBT711" s="280"/>
      <c r="LBU711" s="280"/>
      <c r="LBV711" s="280"/>
      <c r="LBW711" s="280"/>
      <c r="LBX711" s="280"/>
      <c r="LBY711" s="280"/>
      <c r="LBZ711" s="280"/>
      <c r="LCA711" s="280"/>
      <c r="LCB711" s="280"/>
      <c r="LCC711" s="280"/>
      <c r="LCD711" s="280"/>
      <c r="LCE711" s="280"/>
      <c r="LCF711" s="280"/>
      <c r="LCG711" s="280"/>
      <c r="LCH711" s="280"/>
      <c r="LCI711" s="280"/>
      <c r="LCJ711" s="280"/>
      <c r="LCK711" s="280"/>
      <c r="LCL711" s="280"/>
      <c r="LCM711" s="280"/>
      <c r="LCN711" s="280"/>
      <c r="LCO711" s="280"/>
      <c r="LCP711" s="280"/>
      <c r="LCQ711" s="280"/>
      <c r="LCR711" s="280"/>
      <c r="LCS711" s="280"/>
      <c r="LCT711" s="280"/>
      <c r="LCU711" s="280"/>
      <c r="LCV711" s="280"/>
      <c r="LCW711" s="280"/>
      <c r="LCX711" s="280"/>
      <c r="LCY711" s="280"/>
      <c r="LCZ711" s="280"/>
      <c r="LDA711" s="280"/>
      <c r="LDB711" s="280"/>
      <c r="LDC711" s="280"/>
      <c r="LDD711" s="280"/>
      <c r="LDE711" s="280"/>
      <c r="LDF711" s="280"/>
      <c r="LDG711" s="280"/>
      <c r="LDH711" s="280"/>
      <c r="LDI711" s="280"/>
      <c r="LDJ711" s="280"/>
      <c r="LDK711" s="280"/>
      <c r="LDL711" s="280"/>
      <c r="LDM711" s="280"/>
      <c r="LDN711" s="280"/>
      <c r="LDO711" s="280"/>
      <c r="LDP711" s="280"/>
      <c r="LDQ711" s="280"/>
      <c r="LDR711" s="280"/>
      <c r="LDS711" s="280"/>
      <c r="LDT711" s="280"/>
      <c r="LDU711" s="280"/>
      <c r="LDV711" s="280"/>
      <c r="LDW711" s="280"/>
      <c r="LDX711" s="280"/>
      <c r="LDY711" s="280"/>
      <c r="LDZ711" s="280"/>
      <c r="LEA711" s="280"/>
      <c r="LEB711" s="280"/>
      <c r="LEC711" s="280"/>
      <c r="LED711" s="280"/>
      <c r="LEE711" s="280"/>
      <c r="LEF711" s="280"/>
      <c r="LEG711" s="280"/>
      <c r="LEH711" s="280"/>
      <c r="LEI711" s="280"/>
      <c r="LEJ711" s="280"/>
      <c r="LEK711" s="280"/>
      <c r="LEL711" s="280"/>
      <c r="LEM711" s="280"/>
      <c r="LEN711" s="280"/>
      <c r="LEO711" s="280"/>
      <c r="LEP711" s="280"/>
      <c r="LEQ711" s="280"/>
      <c r="LER711" s="280"/>
      <c r="LES711" s="280"/>
      <c r="LET711" s="280"/>
      <c r="LEU711" s="280"/>
      <c r="LEV711" s="280"/>
      <c r="LEW711" s="280"/>
      <c r="LEX711" s="280"/>
      <c r="LEY711" s="280"/>
      <c r="LEZ711" s="280"/>
      <c r="LFA711" s="280"/>
      <c r="LFB711" s="280"/>
      <c r="LFC711" s="280"/>
      <c r="LFD711" s="280"/>
      <c r="LFE711" s="280"/>
      <c r="LFF711" s="280"/>
      <c r="LFG711" s="280"/>
      <c r="LFH711" s="280"/>
      <c r="LFI711" s="280"/>
      <c r="LFJ711" s="280"/>
      <c r="LFK711" s="280"/>
      <c r="LFL711" s="280"/>
      <c r="LFM711" s="280"/>
      <c r="LFN711" s="280"/>
      <c r="LFO711" s="280"/>
      <c r="LFP711" s="280"/>
      <c r="LFQ711" s="280"/>
      <c r="LFR711" s="280"/>
      <c r="LFS711" s="280"/>
      <c r="LFT711" s="280"/>
      <c r="LFU711" s="280"/>
      <c r="LFV711" s="280"/>
      <c r="LFW711" s="280"/>
      <c r="LFX711" s="280"/>
      <c r="LFY711" s="280"/>
      <c r="LFZ711" s="280"/>
      <c r="LGA711" s="280"/>
      <c r="LGB711" s="280"/>
      <c r="LGC711" s="280"/>
      <c r="LGD711" s="280"/>
      <c r="LGE711" s="280"/>
      <c r="LGF711" s="280"/>
      <c r="LGG711" s="280"/>
      <c r="LGH711" s="280"/>
      <c r="LGI711" s="280"/>
      <c r="LGJ711" s="280"/>
      <c r="LGK711" s="280"/>
      <c r="LGL711" s="280"/>
      <c r="LGM711" s="280"/>
      <c r="LGN711" s="280"/>
      <c r="LGO711" s="280"/>
      <c r="LGP711" s="280"/>
      <c r="LGQ711" s="280"/>
      <c r="LGR711" s="280"/>
      <c r="LGS711" s="280"/>
      <c r="LGT711" s="280"/>
      <c r="LGU711" s="280"/>
      <c r="LGV711" s="280"/>
      <c r="LGW711" s="280"/>
      <c r="LGX711" s="280"/>
      <c r="LGY711" s="280"/>
      <c r="LGZ711" s="280"/>
      <c r="LHA711" s="280"/>
      <c r="LHB711" s="280"/>
      <c r="LHC711" s="280"/>
      <c r="LHD711" s="280"/>
      <c r="LHE711" s="280"/>
      <c r="LHF711" s="280"/>
      <c r="LHG711" s="280"/>
      <c r="LHH711" s="280"/>
      <c r="LHI711" s="280"/>
      <c r="LHJ711" s="280"/>
      <c r="LHK711" s="280"/>
      <c r="LHL711" s="280"/>
      <c r="LHM711" s="280"/>
      <c r="LHN711" s="280"/>
      <c r="LHO711" s="280"/>
      <c r="LHP711" s="280"/>
      <c r="LHQ711" s="280"/>
      <c r="LHR711" s="280"/>
      <c r="LHS711" s="280"/>
      <c r="LHT711" s="280"/>
      <c r="LHU711" s="280"/>
      <c r="LHV711" s="280"/>
      <c r="LHW711" s="280"/>
      <c r="LHX711" s="280"/>
      <c r="LHY711" s="280"/>
      <c r="LHZ711" s="280"/>
      <c r="LIA711" s="280"/>
      <c r="LIB711" s="280"/>
      <c r="LIC711" s="280"/>
      <c r="LID711" s="280"/>
      <c r="LIE711" s="280"/>
      <c r="LIF711" s="280"/>
      <c r="LIG711" s="280"/>
      <c r="LIH711" s="280"/>
      <c r="LII711" s="280"/>
      <c r="LIJ711" s="280"/>
      <c r="LIK711" s="280"/>
      <c r="LIL711" s="280"/>
      <c r="LIM711" s="280"/>
      <c r="LIN711" s="280"/>
      <c r="LIO711" s="280"/>
      <c r="LIP711" s="280"/>
      <c r="LIQ711" s="280"/>
      <c r="LIR711" s="280"/>
      <c r="LIS711" s="280"/>
      <c r="LIT711" s="280"/>
      <c r="LIU711" s="280"/>
      <c r="LIV711" s="280"/>
      <c r="LIW711" s="280"/>
      <c r="LIX711" s="280"/>
      <c r="LIY711" s="280"/>
      <c r="LIZ711" s="280"/>
      <c r="LJA711" s="280"/>
      <c r="LJB711" s="280"/>
      <c r="LJC711" s="280"/>
      <c r="LJD711" s="280"/>
      <c r="LJE711" s="280"/>
      <c r="LJF711" s="280"/>
      <c r="LJG711" s="280"/>
      <c r="LJH711" s="280"/>
      <c r="LJI711" s="280"/>
      <c r="LJJ711" s="280"/>
      <c r="LJK711" s="280"/>
      <c r="LJL711" s="280"/>
      <c r="LJM711" s="280"/>
      <c r="LJN711" s="280"/>
      <c r="LJO711" s="280"/>
      <c r="LJP711" s="280"/>
      <c r="LJQ711" s="280"/>
      <c r="LJR711" s="280"/>
      <c r="LJS711" s="280"/>
      <c r="LJT711" s="280"/>
      <c r="LJU711" s="280"/>
      <c r="LJV711" s="280"/>
      <c r="LJW711" s="280"/>
      <c r="LJX711" s="280"/>
      <c r="LJY711" s="280"/>
      <c r="LJZ711" s="280"/>
      <c r="LKA711" s="280"/>
      <c r="LKB711" s="280"/>
      <c r="LKC711" s="280"/>
      <c r="LKD711" s="280"/>
      <c r="LKE711" s="280"/>
      <c r="LKF711" s="280"/>
      <c r="LKG711" s="280"/>
      <c r="LKH711" s="280"/>
      <c r="LKI711" s="280"/>
      <c r="LKJ711" s="280"/>
      <c r="LKK711" s="280"/>
      <c r="LKL711" s="280"/>
      <c r="LKM711" s="280"/>
      <c r="LKN711" s="280"/>
      <c r="LKO711" s="280"/>
      <c r="LKP711" s="280"/>
      <c r="LKQ711" s="280"/>
      <c r="LKR711" s="280"/>
      <c r="LKS711" s="280"/>
      <c r="LKT711" s="280"/>
      <c r="LKU711" s="280"/>
      <c r="LKV711" s="280"/>
      <c r="LKW711" s="280"/>
      <c r="LKX711" s="280"/>
      <c r="LKY711" s="280"/>
      <c r="LKZ711" s="280"/>
      <c r="LLA711" s="280"/>
      <c r="LLB711" s="280"/>
      <c r="LLC711" s="280"/>
      <c r="LLD711" s="280"/>
      <c r="LLE711" s="280"/>
      <c r="LLF711" s="280"/>
      <c r="LLG711" s="280"/>
      <c r="LLH711" s="280"/>
      <c r="LLI711" s="280"/>
      <c r="LLJ711" s="280"/>
      <c r="LLK711" s="280"/>
      <c r="LLL711" s="280"/>
      <c r="LLM711" s="280"/>
      <c r="LLN711" s="280"/>
      <c r="LLO711" s="280"/>
      <c r="LLP711" s="280"/>
      <c r="LLQ711" s="280"/>
      <c r="LLR711" s="280"/>
      <c r="LLS711" s="280"/>
      <c r="LLT711" s="280"/>
      <c r="LLU711" s="280"/>
      <c r="LLV711" s="280"/>
      <c r="LLW711" s="280"/>
      <c r="LLX711" s="280"/>
      <c r="LLY711" s="280"/>
      <c r="LLZ711" s="280"/>
      <c r="LMA711" s="280"/>
      <c r="LMB711" s="280"/>
      <c r="LMC711" s="280"/>
      <c r="LMD711" s="280"/>
      <c r="LME711" s="280"/>
      <c r="LMF711" s="280"/>
      <c r="LMG711" s="280"/>
      <c r="LMH711" s="280"/>
      <c r="LMI711" s="280"/>
      <c r="LMJ711" s="280"/>
      <c r="LMK711" s="280"/>
      <c r="LML711" s="280"/>
      <c r="LMM711" s="280"/>
      <c r="LMN711" s="280"/>
      <c r="LMO711" s="280"/>
      <c r="LMP711" s="280"/>
      <c r="LMQ711" s="280"/>
      <c r="LMR711" s="280"/>
      <c r="LMS711" s="280"/>
      <c r="LMT711" s="280"/>
      <c r="LMU711" s="280"/>
      <c r="LMV711" s="280"/>
      <c r="LMW711" s="280"/>
      <c r="LMX711" s="280"/>
      <c r="LMY711" s="280"/>
      <c r="LMZ711" s="280"/>
      <c r="LNA711" s="280"/>
      <c r="LNB711" s="280"/>
      <c r="LNC711" s="280"/>
      <c r="LND711" s="280"/>
      <c r="LNE711" s="280"/>
      <c r="LNF711" s="280"/>
      <c r="LNG711" s="280"/>
      <c r="LNH711" s="280"/>
      <c r="LNI711" s="280"/>
      <c r="LNJ711" s="280"/>
      <c r="LNK711" s="280"/>
      <c r="LNL711" s="280"/>
      <c r="LNM711" s="280"/>
      <c r="LNN711" s="280"/>
      <c r="LNO711" s="280"/>
      <c r="LNP711" s="280"/>
      <c r="LNQ711" s="280"/>
      <c r="LNR711" s="280"/>
      <c r="LNS711" s="280"/>
      <c r="LNT711" s="280"/>
      <c r="LNU711" s="280"/>
      <c r="LNV711" s="280"/>
      <c r="LNW711" s="280"/>
      <c r="LNX711" s="280"/>
      <c r="LNY711" s="280"/>
      <c r="LNZ711" s="280"/>
      <c r="LOA711" s="280"/>
      <c r="LOB711" s="280"/>
      <c r="LOC711" s="280"/>
      <c r="LOD711" s="280"/>
      <c r="LOE711" s="280"/>
      <c r="LOF711" s="280"/>
      <c r="LOG711" s="280"/>
      <c r="LOH711" s="280"/>
      <c r="LOI711" s="280"/>
      <c r="LOJ711" s="280"/>
      <c r="LOK711" s="280"/>
      <c r="LOL711" s="280"/>
      <c r="LOM711" s="280"/>
      <c r="LON711" s="280"/>
      <c r="LOO711" s="280"/>
      <c r="LOP711" s="280"/>
      <c r="LOQ711" s="280"/>
      <c r="LOR711" s="280"/>
      <c r="LOS711" s="280"/>
      <c r="LOT711" s="280"/>
      <c r="LOU711" s="280"/>
      <c r="LOV711" s="280"/>
      <c r="LOW711" s="280"/>
      <c r="LOX711" s="280"/>
      <c r="LOY711" s="280"/>
      <c r="LOZ711" s="280"/>
      <c r="LPA711" s="280"/>
      <c r="LPB711" s="280"/>
      <c r="LPC711" s="280"/>
      <c r="LPD711" s="280"/>
      <c r="LPE711" s="280"/>
      <c r="LPF711" s="280"/>
      <c r="LPG711" s="280"/>
      <c r="LPH711" s="280"/>
      <c r="LPI711" s="280"/>
      <c r="LPJ711" s="280"/>
      <c r="LPK711" s="280"/>
      <c r="LPL711" s="280"/>
      <c r="LPM711" s="280"/>
      <c r="LPN711" s="280"/>
      <c r="LPO711" s="280"/>
      <c r="LPP711" s="280"/>
      <c r="LPQ711" s="280"/>
      <c r="LPR711" s="280"/>
      <c r="LPS711" s="280"/>
      <c r="LPT711" s="280"/>
      <c r="LPU711" s="280"/>
      <c r="LPV711" s="280"/>
      <c r="LPW711" s="280"/>
      <c r="LPX711" s="280"/>
      <c r="LPY711" s="280"/>
      <c r="LPZ711" s="280"/>
      <c r="LQA711" s="280"/>
      <c r="LQB711" s="280"/>
      <c r="LQC711" s="280"/>
      <c r="LQD711" s="280"/>
      <c r="LQE711" s="280"/>
      <c r="LQF711" s="280"/>
      <c r="LQG711" s="280"/>
      <c r="LQH711" s="280"/>
      <c r="LQI711" s="280"/>
      <c r="LQJ711" s="280"/>
      <c r="LQK711" s="280"/>
      <c r="LQL711" s="280"/>
      <c r="LQM711" s="280"/>
      <c r="LQN711" s="280"/>
      <c r="LQO711" s="280"/>
      <c r="LQP711" s="280"/>
      <c r="LQQ711" s="280"/>
      <c r="LQR711" s="280"/>
      <c r="LQS711" s="280"/>
      <c r="LQT711" s="280"/>
      <c r="LQU711" s="280"/>
      <c r="LQV711" s="280"/>
      <c r="LQW711" s="280"/>
      <c r="LQX711" s="280"/>
      <c r="LQY711" s="280"/>
      <c r="LQZ711" s="280"/>
      <c r="LRA711" s="280"/>
      <c r="LRB711" s="280"/>
      <c r="LRC711" s="280"/>
      <c r="LRD711" s="280"/>
      <c r="LRE711" s="280"/>
      <c r="LRF711" s="280"/>
      <c r="LRG711" s="280"/>
      <c r="LRH711" s="280"/>
      <c r="LRI711" s="280"/>
      <c r="LRJ711" s="280"/>
      <c r="LRK711" s="280"/>
      <c r="LRL711" s="280"/>
      <c r="LRM711" s="280"/>
      <c r="LRN711" s="280"/>
      <c r="LRO711" s="280"/>
      <c r="LRP711" s="280"/>
      <c r="LRQ711" s="280"/>
      <c r="LRR711" s="280"/>
      <c r="LRS711" s="280"/>
      <c r="LRT711" s="280"/>
      <c r="LRU711" s="280"/>
      <c r="LRV711" s="280"/>
      <c r="LRW711" s="280"/>
      <c r="LRX711" s="280"/>
      <c r="LRY711" s="280"/>
      <c r="LRZ711" s="280"/>
      <c r="LSA711" s="280"/>
      <c r="LSB711" s="280"/>
      <c r="LSC711" s="280"/>
      <c r="LSD711" s="280"/>
      <c r="LSE711" s="280"/>
      <c r="LSF711" s="280"/>
      <c r="LSG711" s="280"/>
      <c r="LSH711" s="280"/>
      <c r="LSI711" s="280"/>
      <c r="LSJ711" s="280"/>
      <c r="LSK711" s="280"/>
      <c r="LSL711" s="280"/>
      <c r="LSM711" s="280"/>
      <c r="LSN711" s="280"/>
      <c r="LSO711" s="280"/>
      <c r="LSP711" s="280"/>
      <c r="LSQ711" s="280"/>
      <c r="LSR711" s="280"/>
      <c r="LSS711" s="280"/>
      <c r="LST711" s="280"/>
      <c r="LSU711" s="280"/>
      <c r="LSV711" s="280"/>
      <c r="LSW711" s="280"/>
      <c r="LSX711" s="280"/>
      <c r="LSY711" s="280"/>
      <c r="LSZ711" s="280"/>
      <c r="LTA711" s="280"/>
      <c r="LTB711" s="280"/>
      <c r="LTC711" s="280"/>
      <c r="LTD711" s="280"/>
      <c r="LTE711" s="280"/>
      <c r="LTF711" s="280"/>
      <c r="LTG711" s="280"/>
      <c r="LTH711" s="280"/>
      <c r="LTI711" s="280"/>
      <c r="LTJ711" s="280"/>
      <c r="LTK711" s="280"/>
      <c r="LTL711" s="280"/>
      <c r="LTM711" s="280"/>
      <c r="LTN711" s="280"/>
      <c r="LTO711" s="280"/>
      <c r="LTP711" s="280"/>
      <c r="LTQ711" s="280"/>
      <c r="LTR711" s="280"/>
      <c r="LTS711" s="280"/>
      <c r="LTT711" s="280"/>
      <c r="LTU711" s="280"/>
      <c r="LTV711" s="280"/>
      <c r="LTW711" s="280"/>
      <c r="LTX711" s="280"/>
      <c r="LTY711" s="280"/>
      <c r="LTZ711" s="280"/>
      <c r="LUA711" s="280"/>
      <c r="LUB711" s="280"/>
      <c r="LUC711" s="280"/>
      <c r="LUD711" s="280"/>
      <c r="LUE711" s="280"/>
      <c r="LUF711" s="280"/>
      <c r="LUG711" s="280"/>
      <c r="LUH711" s="280"/>
      <c r="LUI711" s="280"/>
      <c r="LUJ711" s="280"/>
      <c r="LUK711" s="280"/>
      <c r="LUL711" s="280"/>
      <c r="LUM711" s="280"/>
      <c r="LUN711" s="280"/>
      <c r="LUO711" s="280"/>
      <c r="LUP711" s="280"/>
      <c r="LUQ711" s="280"/>
      <c r="LUR711" s="280"/>
      <c r="LUS711" s="280"/>
      <c r="LUT711" s="280"/>
      <c r="LUU711" s="280"/>
      <c r="LUV711" s="280"/>
      <c r="LUW711" s="280"/>
      <c r="LUX711" s="280"/>
      <c r="LUY711" s="280"/>
      <c r="LUZ711" s="280"/>
      <c r="LVA711" s="280"/>
      <c r="LVB711" s="280"/>
      <c r="LVC711" s="280"/>
      <c r="LVD711" s="280"/>
      <c r="LVE711" s="280"/>
      <c r="LVF711" s="280"/>
      <c r="LVG711" s="280"/>
      <c r="LVH711" s="280"/>
      <c r="LVI711" s="280"/>
      <c r="LVJ711" s="280"/>
      <c r="LVK711" s="280"/>
      <c r="LVL711" s="280"/>
      <c r="LVM711" s="280"/>
      <c r="LVN711" s="280"/>
      <c r="LVO711" s="280"/>
      <c r="LVP711" s="280"/>
      <c r="LVQ711" s="280"/>
      <c r="LVR711" s="280"/>
      <c r="LVS711" s="280"/>
      <c r="LVT711" s="280"/>
      <c r="LVU711" s="280"/>
      <c r="LVV711" s="280"/>
      <c r="LVW711" s="280"/>
      <c r="LVX711" s="280"/>
      <c r="LVY711" s="280"/>
      <c r="LVZ711" s="280"/>
      <c r="LWA711" s="280"/>
      <c r="LWB711" s="280"/>
      <c r="LWC711" s="280"/>
      <c r="LWD711" s="280"/>
      <c r="LWE711" s="280"/>
      <c r="LWF711" s="280"/>
      <c r="LWG711" s="280"/>
      <c r="LWH711" s="280"/>
      <c r="LWI711" s="280"/>
      <c r="LWJ711" s="280"/>
      <c r="LWK711" s="280"/>
      <c r="LWL711" s="280"/>
      <c r="LWM711" s="280"/>
      <c r="LWN711" s="280"/>
      <c r="LWO711" s="280"/>
      <c r="LWP711" s="280"/>
      <c r="LWQ711" s="280"/>
      <c r="LWR711" s="280"/>
      <c r="LWS711" s="280"/>
      <c r="LWT711" s="280"/>
      <c r="LWU711" s="280"/>
      <c r="LWV711" s="280"/>
      <c r="LWW711" s="280"/>
      <c r="LWX711" s="280"/>
      <c r="LWY711" s="280"/>
      <c r="LWZ711" s="280"/>
      <c r="LXA711" s="280"/>
      <c r="LXB711" s="280"/>
      <c r="LXC711" s="280"/>
      <c r="LXD711" s="280"/>
      <c r="LXE711" s="280"/>
      <c r="LXF711" s="280"/>
      <c r="LXG711" s="280"/>
      <c r="LXH711" s="280"/>
      <c r="LXI711" s="280"/>
      <c r="LXJ711" s="280"/>
      <c r="LXK711" s="280"/>
      <c r="LXL711" s="280"/>
      <c r="LXM711" s="280"/>
      <c r="LXN711" s="280"/>
      <c r="LXO711" s="280"/>
      <c r="LXP711" s="280"/>
      <c r="LXQ711" s="280"/>
      <c r="LXR711" s="280"/>
      <c r="LXS711" s="280"/>
      <c r="LXT711" s="280"/>
      <c r="LXU711" s="280"/>
      <c r="LXV711" s="280"/>
      <c r="LXW711" s="280"/>
      <c r="LXX711" s="280"/>
      <c r="LXY711" s="280"/>
      <c r="LXZ711" s="280"/>
      <c r="LYA711" s="280"/>
      <c r="LYB711" s="280"/>
      <c r="LYC711" s="280"/>
      <c r="LYD711" s="280"/>
      <c r="LYE711" s="280"/>
      <c r="LYF711" s="280"/>
      <c r="LYG711" s="280"/>
      <c r="LYH711" s="280"/>
      <c r="LYI711" s="280"/>
      <c r="LYJ711" s="280"/>
      <c r="LYK711" s="280"/>
      <c r="LYL711" s="280"/>
      <c r="LYM711" s="280"/>
      <c r="LYN711" s="280"/>
      <c r="LYO711" s="280"/>
      <c r="LYP711" s="280"/>
      <c r="LYQ711" s="280"/>
      <c r="LYR711" s="280"/>
      <c r="LYS711" s="280"/>
      <c r="LYT711" s="280"/>
      <c r="LYU711" s="280"/>
      <c r="LYV711" s="280"/>
      <c r="LYW711" s="280"/>
      <c r="LYX711" s="280"/>
      <c r="LYY711" s="280"/>
      <c r="LYZ711" s="280"/>
      <c r="LZA711" s="280"/>
      <c r="LZB711" s="280"/>
      <c r="LZC711" s="280"/>
      <c r="LZD711" s="280"/>
      <c r="LZE711" s="280"/>
      <c r="LZF711" s="280"/>
      <c r="LZG711" s="280"/>
      <c r="LZH711" s="280"/>
      <c r="LZI711" s="280"/>
      <c r="LZJ711" s="280"/>
      <c r="LZK711" s="280"/>
      <c r="LZL711" s="280"/>
      <c r="LZM711" s="280"/>
      <c r="LZN711" s="280"/>
      <c r="LZO711" s="280"/>
      <c r="LZP711" s="280"/>
      <c r="LZQ711" s="280"/>
      <c r="LZR711" s="280"/>
      <c r="LZS711" s="280"/>
      <c r="LZT711" s="280"/>
      <c r="LZU711" s="280"/>
      <c r="LZV711" s="280"/>
      <c r="LZW711" s="280"/>
      <c r="LZX711" s="280"/>
      <c r="LZY711" s="280"/>
      <c r="LZZ711" s="280"/>
      <c r="MAA711" s="280"/>
      <c r="MAB711" s="280"/>
      <c r="MAC711" s="280"/>
      <c r="MAD711" s="280"/>
      <c r="MAE711" s="280"/>
      <c r="MAF711" s="280"/>
      <c r="MAG711" s="280"/>
      <c r="MAH711" s="280"/>
      <c r="MAI711" s="280"/>
      <c r="MAJ711" s="280"/>
      <c r="MAK711" s="280"/>
      <c r="MAL711" s="280"/>
      <c r="MAM711" s="280"/>
      <c r="MAN711" s="280"/>
      <c r="MAO711" s="280"/>
      <c r="MAP711" s="280"/>
      <c r="MAQ711" s="280"/>
      <c r="MAR711" s="280"/>
      <c r="MAS711" s="280"/>
      <c r="MAT711" s="280"/>
      <c r="MAU711" s="280"/>
      <c r="MAV711" s="280"/>
      <c r="MAW711" s="280"/>
      <c r="MAX711" s="280"/>
      <c r="MAY711" s="280"/>
      <c r="MAZ711" s="280"/>
      <c r="MBA711" s="280"/>
      <c r="MBB711" s="280"/>
      <c r="MBC711" s="280"/>
      <c r="MBD711" s="280"/>
      <c r="MBE711" s="280"/>
      <c r="MBF711" s="280"/>
      <c r="MBG711" s="280"/>
      <c r="MBH711" s="280"/>
      <c r="MBI711" s="280"/>
      <c r="MBJ711" s="280"/>
      <c r="MBK711" s="280"/>
      <c r="MBL711" s="280"/>
      <c r="MBM711" s="280"/>
      <c r="MBN711" s="280"/>
      <c r="MBO711" s="280"/>
      <c r="MBP711" s="280"/>
      <c r="MBQ711" s="280"/>
      <c r="MBR711" s="280"/>
      <c r="MBS711" s="280"/>
      <c r="MBT711" s="280"/>
      <c r="MBU711" s="280"/>
      <c r="MBV711" s="280"/>
      <c r="MBW711" s="280"/>
      <c r="MBX711" s="280"/>
      <c r="MBY711" s="280"/>
      <c r="MBZ711" s="280"/>
      <c r="MCA711" s="280"/>
      <c r="MCB711" s="280"/>
      <c r="MCC711" s="280"/>
      <c r="MCD711" s="280"/>
      <c r="MCE711" s="280"/>
      <c r="MCF711" s="280"/>
      <c r="MCG711" s="280"/>
      <c r="MCH711" s="280"/>
      <c r="MCI711" s="280"/>
      <c r="MCJ711" s="280"/>
      <c r="MCK711" s="280"/>
      <c r="MCL711" s="280"/>
      <c r="MCM711" s="280"/>
      <c r="MCN711" s="280"/>
      <c r="MCO711" s="280"/>
      <c r="MCP711" s="280"/>
      <c r="MCQ711" s="280"/>
      <c r="MCR711" s="280"/>
      <c r="MCS711" s="280"/>
      <c r="MCT711" s="280"/>
      <c r="MCU711" s="280"/>
      <c r="MCV711" s="280"/>
      <c r="MCW711" s="280"/>
      <c r="MCX711" s="280"/>
      <c r="MCY711" s="280"/>
      <c r="MCZ711" s="280"/>
      <c r="MDA711" s="280"/>
      <c r="MDB711" s="280"/>
      <c r="MDC711" s="280"/>
      <c r="MDD711" s="280"/>
      <c r="MDE711" s="280"/>
      <c r="MDF711" s="280"/>
      <c r="MDG711" s="280"/>
      <c r="MDH711" s="280"/>
      <c r="MDI711" s="280"/>
      <c r="MDJ711" s="280"/>
      <c r="MDK711" s="280"/>
      <c r="MDL711" s="280"/>
      <c r="MDM711" s="280"/>
      <c r="MDN711" s="280"/>
      <c r="MDO711" s="280"/>
      <c r="MDP711" s="280"/>
      <c r="MDQ711" s="280"/>
      <c r="MDR711" s="280"/>
      <c r="MDS711" s="280"/>
      <c r="MDT711" s="280"/>
      <c r="MDU711" s="280"/>
      <c r="MDV711" s="280"/>
      <c r="MDW711" s="280"/>
      <c r="MDX711" s="280"/>
      <c r="MDY711" s="280"/>
      <c r="MDZ711" s="280"/>
      <c r="MEA711" s="280"/>
      <c r="MEB711" s="280"/>
      <c r="MEC711" s="280"/>
      <c r="MED711" s="280"/>
      <c r="MEE711" s="280"/>
      <c r="MEF711" s="280"/>
      <c r="MEG711" s="280"/>
      <c r="MEH711" s="280"/>
      <c r="MEI711" s="280"/>
      <c r="MEJ711" s="280"/>
      <c r="MEK711" s="280"/>
      <c r="MEL711" s="280"/>
      <c r="MEM711" s="280"/>
      <c r="MEN711" s="280"/>
      <c r="MEO711" s="280"/>
      <c r="MEP711" s="280"/>
      <c r="MEQ711" s="280"/>
      <c r="MER711" s="280"/>
      <c r="MES711" s="280"/>
      <c r="MET711" s="280"/>
      <c r="MEU711" s="280"/>
      <c r="MEV711" s="280"/>
      <c r="MEW711" s="280"/>
      <c r="MEX711" s="280"/>
      <c r="MEY711" s="280"/>
      <c r="MEZ711" s="280"/>
      <c r="MFA711" s="280"/>
      <c r="MFB711" s="280"/>
      <c r="MFC711" s="280"/>
      <c r="MFD711" s="280"/>
      <c r="MFE711" s="280"/>
      <c r="MFF711" s="280"/>
      <c r="MFG711" s="280"/>
      <c r="MFH711" s="280"/>
      <c r="MFI711" s="280"/>
      <c r="MFJ711" s="280"/>
      <c r="MFK711" s="280"/>
      <c r="MFL711" s="280"/>
      <c r="MFM711" s="280"/>
      <c r="MFN711" s="280"/>
      <c r="MFO711" s="280"/>
      <c r="MFP711" s="280"/>
      <c r="MFQ711" s="280"/>
      <c r="MFR711" s="280"/>
      <c r="MFS711" s="280"/>
      <c r="MFT711" s="280"/>
      <c r="MFU711" s="280"/>
      <c r="MFV711" s="280"/>
      <c r="MFW711" s="280"/>
      <c r="MFX711" s="280"/>
      <c r="MFY711" s="280"/>
      <c r="MFZ711" s="280"/>
      <c r="MGA711" s="280"/>
      <c r="MGB711" s="280"/>
      <c r="MGC711" s="280"/>
      <c r="MGD711" s="280"/>
      <c r="MGE711" s="280"/>
      <c r="MGF711" s="280"/>
      <c r="MGG711" s="280"/>
      <c r="MGH711" s="280"/>
      <c r="MGI711" s="280"/>
      <c r="MGJ711" s="280"/>
      <c r="MGK711" s="280"/>
      <c r="MGL711" s="280"/>
      <c r="MGM711" s="280"/>
      <c r="MGN711" s="280"/>
      <c r="MGO711" s="280"/>
      <c r="MGP711" s="280"/>
      <c r="MGQ711" s="280"/>
      <c r="MGR711" s="280"/>
      <c r="MGS711" s="280"/>
      <c r="MGT711" s="280"/>
      <c r="MGU711" s="280"/>
      <c r="MGV711" s="280"/>
      <c r="MGW711" s="280"/>
      <c r="MGX711" s="280"/>
      <c r="MGY711" s="280"/>
      <c r="MGZ711" s="280"/>
      <c r="MHA711" s="280"/>
      <c r="MHB711" s="280"/>
      <c r="MHC711" s="280"/>
      <c r="MHD711" s="280"/>
      <c r="MHE711" s="280"/>
      <c r="MHF711" s="280"/>
      <c r="MHG711" s="280"/>
      <c r="MHH711" s="280"/>
      <c r="MHI711" s="280"/>
      <c r="MHJ711" s="280"/>
      <c r="MHK711" s="280"/>
      <c r="MHL711" s="280"/>
      <c r="MHM711" s="280"/>
      <c r="MHN711" s="280"/>
      <c r="MHO711" s="280"/>
      <c r="MHP711" s="280"/>
      <c r="MHQ711" s="280"/>
      <c r="MHR711" s="280"/>
      <c r="MHS711" s="280"/>
      <c r="MHT711" s="280"/>
      <c r="MHU711" s="280"/>
      <c r="MHV711" s="280"/>
      <c r="MHW711" s="280"/>
      <c r="MHX711" s="280"/>
      <c r="MHY711" s="280"/>
      <c r="MHZ711" s="280"/>
      <c r="MIA711" s="280"/>
      <c r="MIB711" s="280"/>
      <c r="MIC711" s="280"/>
      <c r="MID711" s="280"/>
      <c r="MIE711" s="280"/>
      <c r="MIF711" s="280"/>
      <c r="MIG711" s="280"/>
      <c r="MIH711" s="280"/>
      <c r="MII711" s="280"/>
      <c r="MIJ711" s="280"/>
      <c r="MIK711" s="280"/>
      <c r="MIL711" s="280"/>
      <c r="MIM711" s="280"/>
      <c r="MIN711" s="280"/>
      <c r="MIO711" s="280"/>
      <c r="MIP711" s="280"/>
      <c r="MIQ711" s="280"/>
      <c r="MIR711" s="280"/>
      <c r="MIS711" s="280"/>
      <c r="MIT711" s="280"/>
      <c r="MIU711" s="280"/>
      <c r="MIV711" s="280"/>
      <c r="MIW711" s="280"/>
      <c r="MIX711" s="280"/>
      <c r="MIY711" s="280"/>
      <c r="MIZ711" s="280"/>
      <c r="MJA711" s="280"/>
      <c r="MJB711" s="280"/>
      <c r="MJC711" s="280"/>
      <c r="MJD711" s="280"/>
      <c r="MJE711" s="280"/>
      <c r="MJF711" s="280"/>
      <c r="MJG711" s="280"/>
      <c r="MJH711" s="280"/>
      <c r="MJI711" s="280"/>
      <c r="MJJ711" s="280"/>
      <c r="MJK711" s="280"/>
      <c r="MJL711" s="280"/>
      <c r="MJM711" s="280"/>
      <c r="MJN711" s="280"/>
      <c r="MJO711" s="280"/>
      <c r="MJP711" s="280"/>
      <c r="MJQ711" s="280"/>
      <c r="MJR711" s="280"/>
      <c r="MJS711" s="280"/>
      <c r="MJT711" s="280"/>
      <c r="MJU711" s="280"/>
      <c r="MJV711" s="280"/>
      <c r="MJW711" s="280"/>
      <c r="MJX711" s="280"/>
      <c r="MJY711" s="280"/>
      <c r="MJZ711" s="280"/>
      <c r="MKA711" s="280"/>
      <c r="MKB711" s="280"/>
      <c r="MKC711" s="280"/>
      <c r="MKD711" s="280"/>
      <c r="MKE711" s="280"/>
      <c r="MKF711" s="280"/>
      <c r="MKG711" s="280"/>
      <c r="MKH711" s="280"/>
      <c r="MKI711" s="280"/>
      <c r="MKJ711" s="280"/>
      <c r="MKK711" s="280"/>
      <c r="MKL711" s="280"/>
      <c r="MKM711" s="280"/>
      <c r="MKN711" s="280"/>
      <c r="MKO711" s="280"/>
      <c r="MKP711" s="280"/>
      <c r="MKQ711" s="280"/>
      <c r="MKR711" s="280"/>
      <c r="MKS711" s="280"/>
      <c r="MKT711" s="280"/>
      <c r="MKU711" s="280"/>
      <c r="MKV711" s="280"/>
      <c r="MKW711" s="280"/>
      <c r="MKX711" s="280"/>
      <c r="MKY711" s="280"/>
      <c r="MKZ711" s="280"/>
      <c r="MLA711" s="280"/>
      <c r="MLB711" s="280"/>
      <c r="MLC711" s="280"/>
      <c r="MLD711" s="280"/>
      <c r="MLE711" s="280"/>
      <c r="MLF711" s="280"/>
      <c r="MLG711" s="280"/>
      <c r="MLH711" s="280"/>
      <c r="MLI711" s="280"/>
      <c r="MLJ711" s="280"/>
      <c r="MLK711" s="280"/>
      <c r="MLL711" s="280"/>
      <c r="MLM711" s="280"/>
      <c r="MLN711" s="280"/>
      <c r="MLO711" s="280"/>
      <c r="MLP711" s="280"/>
      <c r="MLQ711" s="280"/>
      <c r="MLR711" s="280"/>
      <c r="MLS711" s="280"/>
      <c r="MLT711" s="280"/>
      <c r="MLU711" s="280"/>
      <c r="MLV711" s="280"/>
      <c r="MLW711" s="280"/>
      <c r="MLX711" s="280"/>
      <c r="MLY711" s="280"/>
      <c r="MLZ711" s="280"/>
      <c r="MMA711" s="280"/>
      <c r="MMB711" s="280"/>
      <c r="MMC711" s="280"/>
      <c r="MMD711" s="280"/>
      <c r="MME711" s="280"/>
      <c r="MMF711" s="280"/>
      <c r="MMG711" s="280"/>
      <c r="MMH711" s="280"/>
      <c r="MMI711" s="280"/>
      <c r="MMJ711" s="280"/>
      <c r="MMK711" s="280"/>
      <c r="MML711" s="280"/>
      <c r="MMM711" s="280"/>
      <c r="MMN711" s="280"/>
      <c r="MMO711" s="280"/>
      <c r="MMP711" s="280"/>
      <c r="MMQ711" s="280"/>
      <c r="MMR711" s="280"/>
      <c r="MMS711" s="280"/>
      <c r="MMT711" s="280"/>
      <c r="MMU711" s="280"/>
      <c r="MMV711" s="280"/>
      <c r="MMW711" s="280"/>
      <c r="MMX711" s="280"/>
      <c r="MMY711" s="280"/>
      <c r="MMZ711" s="280"/>
      <c r="MNA711" s="280"/>
      <c r="MNB711" s="280"/>
      <c r="MNC711" s="280"/>
      <c r="MND711" s="280"/>
      <c r="MNE711" s="280"/>
      <c r="MNF711" s="280"/>
      <c r="MNG711" s="280"/>
      <c r="MNH711" s="280"/>
      <c r="MNI711" s="280"/>
      <c r="MNJ711" s="280"/>
      <c r="MNK711" s="280"/>
      <c r="MNL711" s="280"/>
      <c r="MNM711" s="280"/>
      <c r="MNN711" s="280"/>
      <c r="MNO711" s="280"/>
      <c r="MNP711" s="280"/>
      <c r="MNQ711" s="280"/>
      <c r="MNR711" s="280"/>
      <c r="MNS711" s="280"/>
      <c r="MNT711" s="280"/>
      <c r="MNU711" s="280"/>
      <c r="MNV711" s="280"/>
      <c r="MNW711" s="280"/>
      <c r="MNX711" s="280"/>
      <c r="MNY711" s="280"/>
      <c r="MNZ711" s="280"/>
      <c r="MOA711" s="280"/>
      <c r="MOB711" s="280"/>
      <c r="MOC711" s="280"/>
      <c r="MOD711" s="280"/>
      <c r="MOE711" s="280"/>
      <c r="MOF711" s="280"/>
      <c r="MOG711" s="280"/>
      <c r="MOH711" s="280"/>
      <c r="MOI711" s="280"/>
      <c r="MOJ711" s="280"/>
      <c r="MOK711" s="280"/>
      <c r="MOL711" s="280"/>
      <c r="MOM711" s="280"/>
      <c r="MON711" s="280"/>
      <c r="MOO711" s="280"/>
      <c r="MOP711" s="280"/>
      <c r="MOQ711" s="280"/>
      <c r="MOR711" s="280"/>
      <c r="MOS711" s="280"/>
      <c r="MOT711" s="280"/>
      <c r="MOU711" s="280"/>
      <c r="MOV711" s="280"/>
      <c r="MOW711" s="280"/>
      <c r="MOX711" s="280"/>
      <c r="MOY711" s="280"/>
      <c r="MOZ711" s="280"/>
      <c r="MPA711" s="280"/>
      <c r="MPB711" s="280"/>
      <c r="MPC711" s="280"/>
      <c r="MPD711" s="280"/>
      <c r="MPE711" s="280"/>
      <c r="MPF711" s="280"/>
      <c r="MPG711" s="280"/>
      <c r="MPH711" s="280"/>
      <c r="MPI711" s="280"/>
      <c r="MPJ711" s="280"/>
      <c r="MPK711" s="280"/>
      <c r="MPL711" s="280"/>
      <c r="MPM711" s="280"/>
      <c r="MPN711" s="280"/>
      <c r="MPO711" s="280"/>
      <c r="MPP711" s="280"/>
      <c r="MPQ711" s="280"/>
      <c r="MPR711" s="280"/>
      <c r="MPS711" s="280"/>
      <c r="MPT711" s="280"/>
      <c r="MPU711" s="280"/>
      <c r="MPV711" s="280"/>
      <c r="MPW711" s="280"/>
      <c r="MPX711" s="280"/>
      <c r="MPY711" s="280"/>
      <c r="MPZ711" s="280"/>
      <c r="MQA711" s="280"/>
      <c r="MQB711" s="280"/>
      <c r="MQC711" s="280"/>
      <c r="MQD711" s="280"/>
      <c r="MQE711" s="280"/>
      <c r="MQF711" s="280"/>
      <c r="MQG711" s="280"/>
      <c r="MQH711" s="280"/>
      <c r="MQI711" s="280"/>
      <c r="MQJ711" s="280"/>
      <c r="MQK711" s="280"/>
      <c r="MQL711" s="280"/>
      <c r="MQM711" s="280"/>
      <c r="MQN711" s="280"/>
      <c r="MQO711" s="280"/>
      <c r="MQP711" s="280"/>
      <c r="MQQ711" s="280"/>
      <c r="MQR711" s="280"/>
      <c r="MQS711" s="280"/>
      <c r="MQT711" s="280"/>
      <c r="MQU711" s="280"/>
      <c r="MQV711" s="280"/>
      <c r="MQW711" s="280"/>
      <c r="MQX711" s="280"/>
      <c r="MQY711" s="280"/>
      <c r="MQZ711" s="280"/>
      <c r="MRA711" s="280"/>
      <c r="MRB711" s="280"/>
      <c r="MRC711" s="280"/>
      <c r="MRD711" s="280"/>
      <c r="MRE711" s="280"/>
      <c r="MRF711" s="280"/>
      <c r="MRG711" s="280"/>
      <c r="MRH711" s="280"/>
      <c r="MRI711" s="280"/>
      <c r="MRJ711" s="280"/>
      <c r="MRK711" s="280"/>
      <c r="MRL711" s="280"/>
      <c r="MRM711" s="280"/>
      <c r="MRN711" s="280"/>
      <c r="MRO711" s="280"/>
      <c r="MRP711" s="280"/>
      <c r="MRQ711" s="280"/>
      <c r="MRR711" s="280"/>
      <c r="MRS711" s="280"/>
      <c r="MRT711" s="280"/>
      <c r="MRU711" s="280"/>
      <c r="MRV711" s="280"/>
      <c r="MRW711" s="280"/>
      <c r="MRX711" s="280"/>
      <c r="MRY711" s="280"/>
      <c r="MRZ711" s="280"/>
      <c r="MSA711" s="280"/>
      <c r="MSB711" s="280"/>
      <c r="MSC711" s="280"/>
      <c r="MSD711" s="280"/>
      <c r="MSE711" s="280"/>
      <c r="MSF711" s="280"/>
      <c r="MSG711" s="280"/>
      <c r="MSH711" s="280"/>
      <c r="MSI711" s="280"/>
      <c r="MSJ711" s="280"/>
      <c r="MSK711" s="280"/>
      <c r="MSL711" s="280"/>
      <c r="MSM711" s="280"/>
      <c r="MSN711" s="280"/>
      <c r="MSO711" s="280"/>
      <c r="MSP711" s="280"/>
      <c r="MSQ711" s="280"/>
      <c r="MSR711" s="280"/>
      <c r="MSS711" s="280"/>
      <c r="MST711" s="280"/>
      <c r="MSU711" s="280"/>
      <c r="MSV711" s="280"/>
      <c r="MSW711" s="280"/>
      <c r="MSX711" s="280"/>
      <c r="MSY711" s="280"/>
      <c r="MSZ711" s="280"/>
      <c r="MTA711" s="280"/>
      <c r="MTB711" s="280"/>
      <c r="MTC711" s="280"/>
      <c r="MTD711" s="280"/>
      <c r="MTE711" s="280"/>
      <c r="MTF711" s="280"/>
      <c r="MTG711" s="280"/>
      <c r="MTH711" s="280"/>
      <c r="MTI711" s="280"/>
      <c r="MTJ711" s="280"/>
      <c r="MTK711" s="280"/>
      <c r="MTL711" s="280"/>
      <c r="MTM711" s="280"/>
      <c r="MTN711" s="280"/>
      <c r="MTO711" s="280"/>
      <c r="MTP711" s="280"/>
      <c r="MTQ711" s="280"/>
      <c r="MTR711" s="280"/>
      <c r="MTS711" s="280"/>
      <c r="MTT711" s="280"/>
      <c r="MTU711" s="280"/>
      <c r="MTV711" s="280"/>
      <c r="MTW711" s="280"/>
      <c r="MTX711" s="280"/>
      <c r="MTY711" s="280"/>
      <c r="MTZ711" s="280"/>
      <c r="MUA711" s="280"/>
      <c r="MUB711" s="280"/>
      <c r="MUC711" s="280"/>
      <c r="MUD711" s="280"/>
      <c r="MUE711" s="280"/>
      <c r="MUF711" s="280"/>
      <c r="MUG711" s="280"/>
      <c r="MUH711" s="280"/>
      <c r="MUI711" s="280"/>
      <c r="MUJ711" s="280"/>
      <c r="MUK711" s="280"/>
      <c r="MUL711" s="280"/>
      <c r="MUM711" s="280"/>
      <c r="MUN711" s="280"/>
      <c r="MUO711" s="280"/>
      <c r="MUP711" s="280"/>
      <c r="MUQ711" s="280"/>
      <c r="MUR711" s="280"/>
      <c r="MUS711" s="280"/>
      <c r="MUT711" s="280"/>
      <c r="MUU711" s="280"/>
      <c r="MUV711" s="280"/>
      <c r="MUW711" s="280"/>
      <c r="MUX711" s="280"/>
      <c r="MUY711" s="280"/>
      <c r="MUZ711" s="280"/>
      <c r="MVA711" s="280"/>
      <c r="MVB711" s="280"/>
      <c r="MVC711" s="280"/>
      <c r="MVD711" s="280"/>
      <c r="MVE711" s="280"/>
      <c r="MVF711" s="280"/>
      <c r="MVG711" s="280"/>
      <c r="MVH711" s="280"/>
      <c r="MVI711" s="280"/>
      <c r="MVJ711" s="280"/>
      <c r="MVK711" s="280"/>
      <c r="MVL711" s="280"/>
      <c r="MVM711" s="280"/>
      <c r="MVN711" s="280"/>
      <c r="MVO711" s="280"/>
      <c r="MVP711" s="280"/>
      <c r="MVQ711" s="280"/>
      <c r="MVR711" s="280"/>
      <c r="MVS711" s="280"/>
      <c r="MVT711" s="280"/>
      <c r="MVU711" s="280"/>
      <c r="MVV711" s="280"/>
      <c r="MVW711" s="280"/>
      <c r="MVX711" s="280"/>
      <c r="MVY711" s="280"/>
      <c r="MVZ711" s="280"/>
      <c r="MWA711" s="280"/>
      <c r="MWB711" s="280"/>
      <c r="MWC711" s="280"/>
      <c r="MWD711" s="280"/>
      <c r="MWE711" s="280"/>
      <c r="MWF711" s="280"/>
      <c r="MWG711" s="280"/>
      <c r="MWH711" s="280"/>
      <c r="MWI711" s="280"/>
      <c r="MWJ711" s="280"/>
      <c r="MWK711" s="280"/>
      <c r="MWL711" s="280"/>
      <c r="MWM711" s="280"/>
      <c r="MWN711" s="280"/>
      <c r="MWO711" s="280"/>
      <c r="MWP711" s="280"/>
      <c r="MWQ711" s="280"/>
      <c r="MWR711" s="280"/>
      <c r="MWS711" s="280"/>
      <c r="MWT711" s="280"/>
      <c r="MWU711" s="280"/>
      <c r="MWV711" s="280"/>
      <c r="MWW711" s="280"/>
      <c r="MWX711" s="280"/>
      <c r="MWY711" s="280"/>
      <c r="MWZ711" s="280"/>
      <c r="MXA711" s="280"/>
      <c r="MXB711" s="280"/>
      <c r="MXC711" s="280"/>
      <c r="MXD711" s="280"/>
      <c r="MXE711" s="280"/>
      <c r="MXF711" s="280"/>
      <c r="MXG711" s="280"/>
      <c r="MXH711" s="280"/>
      <c r="MXI711" s="280"/>
      <c r="MXJ711" s="280"/>
      <c r="MXK711" s="280"/>
      <c r="MXL711" s="280"/>
      <c r="MXM711" s="280"/>
      <c r="MXN711" s="280"/>
      <c r="MXO711" s="280"/>
      <c r="MXP711" s="280"/>
      <c r="MXQ711" s="280"/>
      <c r="MXR711" s="280"/>
      <c r="MXS711" s="280"/>
      <c r="MXT711" s="280"/>
      <c r="MXU711" s="280"/>
      <c r="MXV711" s="280"/>
      <c r="MXW711" s="280"/>
      <c r="MXX711" s="280"/>
      <c r="MXY711" s="280"/>
      <c r="MXZ711" s="280"/>
      <c r="MYA711" s="280"/>
      <c r="MYB711" s="280"/>
      <c r="MYC711" s="280"/>
      <c r="MYD711" s="280"/>
      <c r="MYE711" s="280"/>
      <c r="MYF711" s="280"/>
      <c r="MYG711" s="280"/>
      <c r="MYH711" s="280"/>
      <c r="MYI711" s="280"/>
      <c r="MYJ711" s="280"/>
      <c r="MYK711" s="280"/>
      <c r="MYL711" s="280"/>
      <c r="MYM711" s="280"/>
      <c r="MYN711" s="280"/>
      <c r="MYO711" s="280"/>
      <c r="MYP711" s="280"/>
      <c r="MYQ711" s="280"/>
      <c r="MYR711" s="280"/>
      <c r="MYS711" s="280"/>
      <c r="MYT711" s="280"/>
      <c r="MYU711" s="280"/>
      <c r="MYV711" s="280"/>
      <c r="MYW711" s="280"/>
      <c r="MYX711" s="280"/>
      <c r="MYY711" s="280"/>
      <c r="MYZ711" s="280"/>
      <c r="MZA711" s="280"/>
      <c r="MZB711" s="280"/>
      <c r="MZC711" s="280"/>
      <c r="MZD711" s="280"/>
      <c r="MZE711" s="280"/>
      <c r="MZF711" s="280"/>
      <c r="MZG711" s="280"/>
      <c r="MZH711" s="280"/>
      <c r="MZI711" s="280"/>
      <c r="MZJ711" s="280"/>
      <c r="MZK711" s="280"/>
      <c r="MZL711" s="280"/>
      <c r="MZM711" s="280"/>
      <c r="MZN711" s="280"/>
      <c r="MZO711" s="280"/>
      <c r="MZP711" s="280"/>
      <c r="MZQ711" s="280"/>
      <c r="MZR711" s="280"/>
      <c r="MZS711" s="280"/>
      <c r="MZT711" s="280"/>
      <c r="MZU711" s="280"/>
      <c r="MZV711" s="280"/>
      <c r="MZW711" s="280"/>
      <c r="MZX711" s="280"/>
      <c r="MZY711" s="280"/>
      <c r="MZZ711" s="280"/>
      <c r="NAA711" s="280"/>
      <c r="NAB711" s="280"/>
      <c r="NAC711" s="280"/>
      <c r="NAD711" s="280"/>
      <c r="NAE711" s="280"/>
      <c r="NAF711" s="280"/>
      <c r="NAG711" s="280"/>
      <c r="NAH711" s="280"/>
      <c r="NAI711" s="280"/>
      <c r="NAJ711" s="280"/>
      <c r="NAK711" s="280"/>
      <c r="NAL711" s="280"/>
      <c r="NAM711" s="280"/>
      <c r="NAN711" s="280"/>
      <c r="NAO711" s="280"/>
      <c r="NAP711" s="280"/>
      <c r="NAQ711" s="280"/>
      <c r="NAR711" s="280"/>
      <c r="NAS711" s="280"/>
      <c r="NAT711" s="280"/>
      <c r="NAU711" s="280"/>
      <c r="NAV711" s="280"/>
      <c r="NAW711" s="280"/>
      <c r="NAX711" s="280"/>
      <c r="NAY711" s="280"/>
      <c r="NAZ711" s="280"/>
      <c r="NBA711" s="280"/>
      <c r="NBB711" s="280"/>
      <c r="NBC711" s="280"/>
      <c r="NBD711" s="280"/>
      <c r="NBE711" s="280"/>
      <c r="NBF711" s="280"/>
      <c r="NBG711" s="280"/>
      <c r="NBH711" s="280"/>
      <c r="NBI711" s="280"/>
      <c r="NBJ711" s="280"/>
      <c r="NBK711" s="280"/>
      <c r="NBL711" s="280"/>
      <c r="NBM711" s="280"/>
      <c r="NBN711" s="280"/>
      <c r="NBO711" s="280"/>
      <c r="NBP711" s="280"/>
      <c r="NBQ711" s="280"/>
      <c r="NBR711" s="280"/>
      <c r="NBS711" s="280"/>
      <c r="NBT711" s="280"/>
      <c r="NBU711" s="280"/>
      <c r="NBV711" s="280"/>
      <c r="NBW711" s="280"/>
      <c r="NBX711" s="280"/>
      <c r="NBY711" s="280"/>
      <c r="NBZ711" s="280"/>
      <c r="NCA711" s="280"/>
      <c r="NCB711" s="280"/>
      <c r="NCC711" s="280"/>
      <c r="NCD711" s="280"/>
      <c r="NCE711" s="280"/>
      <c r="NCF711" s="280"/>
      <c r="NCG711" s="280"/>
      <c r="NCH711" s="280"/>
      <c r="NCI711" s="280"/>
      <c r="NCJ711" s="280"/>
      <c r="NCK711" s="280"/>
      <c r="NCL711" s="280"/>
      <c r="NCM711" s="280"/>
      <c r="NCN711" s="280"/>
      <c r="NCO711" s="280"/>
      <c r="NCP711" s="280"/>
      <c r="NCQ711" s="280"/>
      <c r="NCR711" s="280"/>
      <c r="NCS711" s="280"/>
      <c r="NCT711" s="280"/>
      <c r="NCU711" s="280"/>
      <c r="NCV711" s="280"/>
      <c r="NCW711" s="280"/>
      <c r="NCX711" s="280"/>
      <c r="NCY711" s="280"/>
      <c r="NCZ711" s="280"/>
      <c r="NDA711" s="280"/>
      <c r="NDB711" s="280"/>
      <c r="NDC711" s="280"/>
      <c r="NDD711" s="280"/>
      <c r="NDE711" s="280"/>
      <c r="NDF711" s="280"/>
      <c r="NDG711" s="280"/>
      <c r="NDH711" s="280"/>
      <c r="NDI711" s="280"/>
      <c r="NDJ711" s="280"/>
      <c r="NDK711" s="280"/>
      <c r="NDL711" s="280"/>
      <c r="NDM711" s="280"/>
      <c r="NDN711" s="280"/>
      <c r="NDO711" s="280"/>
      <c r="NDP711" s="280"/>
      <c r="NDQ711" s="280"/>
      <c r="NDR711" s="280"/>
      <c r="NDS711" s="280"/>
      <c r="NDT711" s="280"/>
      <c r="NDU711" s="280"/>
      <c r="NDV711" s="280"/>
      <c r="NDW711" s="280"/>
      <c r="NDX711" s="280"/>
      <c r="NDY711" s="280"/>
      <c r="NDZ711" s="280"/>
      <c r="NEA711" s="280"/>
      <c r="NEB711" s="280"/>
      <c r="NEC711" s="280"/>
      <c r="NED711" s="280"/>
      <c r="NEE711" s="280"/>
      <c r="NEF711" s="280"/>
      <c r="NEG711" s="280"/>
      <c r="NEH711" s="280"/>
      <c r="NEI711" s="280"/>
      <c r="NEJ711" s="280"/>
      <c r="NEK711" s="280"/>
      <c r="NEL711" s="280"/>
      <c r="NEM711" s="280"/>
      <c r="NEN711" s="280"/>
      <c r="NEO711" s="280"/>
      <c r="NEP711" s="280"/>
      <c r="NEQ711" s="280"/>
      <c r="NER711" s="280"/>
      <c r="NES711" s="280"/>
      <c r="NET711" s="280"/>
      <c r="NEU711" s="280"/>
      <c r="NEV711" s="280"/>
      <c r="NEW711" s="280"/>
      <c r="NEX711" s="280"/>
      <c r="NEY711" s="280"/>
      <c r="NEZ711" s="280"/>
      <c r="NFA711" s="280"/>
      <c r="NFB711" s="280"/>
      <c r="NFC711" s="280"/>
      <c r="NFD711" s="280"/>
      <c r="NFE711" s="280"/>
      <c r="NFF711" s="280"/>
      <c r="NFG711" s="280"/>
      <c r="NFH711" s="280"/>
      <c r="NFI711" s="280"/>
      <c r="NFJ711" s="280"/>
      <c r="NFK711" s="280"/>
      <c r="NFL711" s="280"/>
      <c r="NFM711" s="280"/>
      <c r="NFN711" s="280"/>
      <c r="NFO711" s="280"/>
      <c r="NFP711" s="280"/>
      <c r="NFQ711" s="280"/>
      <c r="NFR711" s="280"/>
      <c r="NFS711" s="280"/>
      <c r="NFT711" s="280"/>
      <c r="NFU711" s="280"/>
      <c r="NFV711" s="280"/>
      <c r="NFW711" s="280"/>
      <c r="NFX711" s="280"/>
      <c r="NFY711" s="280"/>
      <c r="NFZ711" s="280"/>
      <c r="NGA711" s="280"/>
      <c r="NGB711" s="280"/>
      <c r="NGC711" s="280"/>
      <c r="NGD711" s="280"/>
      <c r="NGE711" s="280"/>
      <c r="NGF711" s="280"/>
      <c r="NGG711" s="280"/>
      <c r="NGH711" s="280"/>
      <c r="NGI711" s="280"/>
      <c r="NGJ711" s="280"/>
      <c r="NGK711" s="280"/>
      <c r="NGL711" s="280"/>
      <c r="NGM711" s="280"/>
      <c r="NGN711" s="280"/>
      <c r="NGO711" s="280"/>
      <c r="NGP711" s="280"/>
      <c r="NGQ711" s="280"/>
      <c r="NGR711" s="280"/>
      <c r="NGS711" s="280"/>
      <c r="NGT711" s="280"/>
      <c r="NGU711" s="280"/>
      <c r="NGV711" s="280"/>
      <c r="NGW711" s="280"/>
      <c r="NGX711" s="280"/>
      <c r="NGY711" s="280"/>
      <c r="NGZ711" s="280"/>
      <c r="NHA711" s="280"/>
      <c r="NHB711" s="280"/>
      <c r="NHC711" s="280"/>
      <c r="NHD711" s="280"/>
      <c r="NHE711" s="280"/>
      <c r="NHF711" s="280"/>
      <c r="NHG711" s="280"/>
      <c r="NHH711" s="280"/>
      <c r="NHI711" s="280"/>
      <c r="NHJ711" s="280"/>
      <c r="NHK711" s="280"/>
      <c r="NHL711" s="280"/>
      <c r="NHM711" s="280"/>
      <c r="NHN711" s="280"/>
      <c r="NHO711" s="280"/>
      <c r="NHP711" s="280"/>
      <c r="NHQ711" s="280"/>
      <c r="NHR711" s="280"/>
      <c r="NHS711" s="280"/>
      <c r="NHT711" s="280"/>
      <c r="NHU711" s="280"/>
      <c r="NHV711" s="280"/>
      <c r="NHW711" s="280"/>
      <c r="NHX711" s="280"/>
      <c r="NHY711" s="280"/>
      <c r="NHZ711" s="280"/>
      <c r="NIA711" s="280"/>
      <c r="NIB711" s="280"/>
      <c r="NIC711" s="280"/>
      <c r="NID711" s="280"/>
      <c r="NIE711" s="280"/>
      <c r="NIF711" s="280"/>
      <c r="NIG711" s="280"/>
      <c r="NIH711" s="280"/>
      <c r="NII711" s="280"/>
      <c r="NIJ711" s="280"/>
      <c r="NIK711" s="280"/>
      <c r="NIL711" s="280"/>
      <c r="NIM711" s="280"/>
      <c r="NIN711" s="280"/>
      <c r="NIO711" s="280"/>
      <c r="NIP711" s="280"/>
      <c r="NIQ711" s="280"/>
      <c r="NIR711" s="280"/>
      <c r="NIS711" s="280"/>
      <c r="NIT711" s="280"/>
      <c r="NIU711" s="280"/>
      <c r="NIV711" s="280"/>
      <c r="NIW711" s="280"/>
      <c r="NIX711" s="280"/>
      <c r="NIY711" s="280"/>
      <c r="NIZ711" s="280"/>
      <c r="NJA711" s="280"/>
      <c r="NJB711" s="280"/>
      <c r="NJC711" s="280"/>
      <c r="NJD711" s="280"/>
      <c r="NJE711" s="280"/>
      <c r="NJF711" s="280"/>
      <c r="NJG711" s="280"/>
      <c r="NJH711" s="280"/>
      <c r="NJI711" s="280"/>
      <c r="NJJ711" s="280"/>
      <c r="NJK711" s="280"/>
      <c r="NJL711" s="280"/>
      <c r="NJM711" s="280"/>
      <c r="NJN711" s="280"/>
      <c r="NJO711" s="280"/>
      <c r="NJP711" s="280"/>
      <c r="NJQ711" s="280"/>
      <c r="NJR711" s="280"/>
      <c r="NJS711" s="280"/>
      <c r="NJT711" s="280"/>
      <c r="NJU711" s="280"/>
      <c r="NJV711" s="280"/>
      <c r="NJW711" s="280"/>
      <c r="NJX711" s="280"/>
      <c r="NJY711" s="280"/>
      <c r="NJZ711" s="280"/>
      <c r="NKA711" s="280"/>
      <c r="NKB711" s="280"/>
      <c r="NKC711" s="280"/>
      <c r="NKD711" s="280"/>
      <c r="NKE711" s="280"/>
      <c r="NKF711" s="280"/>
      <c r="NKG711" s="280"/>
      <c r="NKH711" s="280"/>
      <c r="NKI711" s="280"/>
      <c r="NKJ711" s="280"/>
      <c r="NKK711" s="280"/>
      <c r="NKL711" s="280"/>
      <c r="NKM711" s="280"/>
      <c r="NKN711" s="280"/>
      <c r="NKO711" s="280"/>
      <c r="NKP711" s="280"/>
      <c r="NKQ711" s="280"/>
      <c r="NKR711" s="280"/>
      <c r="NKS711" s="280"/>
      <c r="NKT711" s="280"/>
      <c r="NKU711" s="280"/>
      <c r="NKV711" s="280"/>
      <c r="NKW711" s="280"/>
      <c r="NKX711" s="280"/>
      <c r="NKY711" s="280"/>
      <c r="NKZ711" s="280"/>
      <c r="NLA711" s="280"/>
      <c r="NLB711" s="280"/>
      <c r="NLC711" s="280"/>
      <c r="NLD711" s="280"/>
      <c r="NLE711" s="280"/>
      <c r="NLF711" s="280"/>
      <c r="NLG711" s="280"/>
      <c r="NLH711" s="280"/>
      <c r="NLI711" s="280"/>
      <c r="NLJ711" s="280"/>
      <c r="NLK711" s="280"/>
      <c r="NLL711" s="280"/>
      <c r="NLM711" s="280"/>
      <c r="NLN711" s="280"/>
      <c r="NLO711" s="280"/>
      <c r="NLP711" s="280"/>
      <c r="NLQ711" s="280"/>
      <c r="NLR711" s="280"/>
      <c r="NLS711" s="280"/>
      <c r="NLT711" s="280"/>
      <c r="NLU711" s="280"/>
      <c r="NLV711" s="280"/>
      <c r="NLW711" s="280"/>
      <c r="NLX711" s="280"/>
      <c r="NLY711" s="280"/>
      <c r="NLZ711" s="280"/>
      <c r="NMA711" s="280"/>
      <c r="NMB711" s="280"/>
      <c r="NMC711" s="280"/>
      <c r="NMD711" s="280"/>
      <c r="NME711" s="280"/>
      <c r="NMF711" s="280"/>
      <c r="NMG711" s="280"/>
      <c r="NMH711" s="280"/>
      <c r="NMI711" s="280"/>
      <c r="NMJ711" s="280"/>
      <c r="NMK711" s="280"/>
      <c r="NML711" s="280"/>
      <c r="NMM711" s="280"/>
      <c r="NMN711" s="280"/>
      <c r="NMO711" s="280"/>
      <c r="NMP711" s="280"/>
      <c r="NMQ711" s="280"/>
      <c r="NMR711" s="280"/>
      <c r="NMS711" s="280"/>
      <c r="NMT711" s="280"/>
      <c r="NMU711" s="280"/>
      <c r="NMV711" s="280"/>
      <c r="NMW711" s="280"/>
      <c r="NMX711" s="280"/>
      <c r="NMY711" s="280"/>
      <c r="NMZ711" s="280"/>
      <c r="NNA711" s="280"/>
      <c r="NNB711" s="280"/>
      <c r="NNC711" s="280"/>
      <c r="NND711" s="280"/>
      <c r="NNE711" s="280"/>
      <c r="NNF711" s="280"/>
      <c r="NNG711" s="280"/>
      <c r="NNH711" s="280"/>
      <c r="NNI711" s="280"/>
      <c r="NNJ711" s="280"/>
      <c r="NNK711" s="280"/>
      <c r="NNL711" s="280"/>
      <c r="NNM711" s="280"/>
      <c r="NNN711" s="280"/>
      <c r="NNO711" s="280"/>
      <c r="NNP711" s="280"/>
      <c r="NNQ711" s="280"/>
      <c r="NNR711" s="280"/>
      <c r="NNS711" s="280"/>
      <c r="NNT711" s="280"/>
      <c r="NNU711" s="280"/>
      <c r="NNV711" s="280"/>
      <c r="NNW711" s="280"/>
      <c r="NNX711" s="280"/>
      <c r="NNY711" s="280"/>
      <c r="NNZ711" s="280"/>
      <c r="NOA711" s="280"/>
      <c r="NOB711" s="280"/>
      <c r="NOC711" s="280"/>
      <c r="NOD711" s="280"/>
      <c r="NOE711" s="280"/>
      <c r="NOF711" s="280"/>
      <c r="NOG711" s="280"/>
      <c r="NOH711" s="280"/>
      <c r="NOI711" s="280"/>
      <c r="NOJ711" s="280"/>
      <c r="NOK711" s="280"/>
      <c r="NOL711" s="280"/>
      <c r="NOM711" s="280"/>
      <c r="NON711" s="280"/>
      <c r="NOO711" s="280"/>
      <c r="NOP711" s="280"/>
      <c r="NOQ711" s="280"/>
      <c r="NOR711" s="280"/>
      <c r="NOS711" s="280"/>
      <c r="NOT711" s="280"/>
      <c r="NOU711" s="280"/>
      <c r="NOV711" s="280"/>
      <c r="NOW711" s="280"/>
      <c r="NOX711" s="280"/>
      <c r="NOY711" s="280"/>
      <c r="NOZ711" s="280"/>
      <c r="NPA711" s="280"/>
      <c r="NPB711" s="280"/>
      <c r="NPC711" s="280"/>
      <c r="NPD711" s="280"/>
      <c r="NPE711" s="280"/>
      <c r="NPF711" s="280"/>
      <c r="NPG711" s="280"/>
      <c r="NPH711" s="280"/>
      <c r="NPI711" s="280"/>
      <c r="NPJ711" s="280"/>
      <c r="NPK711" s="280"/>
      <c r="NPL711" s="280"/>
      <c r="NPM711" s="280"/>
      <c r="NPN711" s="280"/>
      <c r="NPO711" s="280"/>
      <c r="NPP711" s="280"/>
      <c r="NPQ711" s="280"/>
      <c r="NPR711" s="280"/>
      <c r="NPS711" s="280"/>
      <c r="NPT711" s="280"/>
      <c r="NPU711" s="280"/>
      <c r="NPV711" s="280"/>
      <c r="NPW711" s="280"/>
      <c r="NPX711" s="280"/>
      <c r="NPY711" s="280"/>
      <c r="NPZ711" s="280"/>
      <c r="NQA711" s="280"/>
      <c r="NQB711" s="280"/>
      <c r="NQC711" s="280"/>
      <c r="NQD711" s="280"/>
      <c r="NQE711" s="280"/>
      <c r="NQF711" s="280"/>
      <c r="NQG711" s="280"/>
      <c r="NQH711" s="280"/>
      <c r="NQI711" s="280"/>
      <c r="NQJ711" s="280"/>
      <c r="NQK711" s="280"/>
      <c r="NQL711" s="280"/>
      <c r="NQM711" s="280"/>
      <c r="NQN711" s="280"/>
      <c r="NQO711" s="280"/>
      <c r="NQP711" s="280"/>
      <c r="NQQ711" s="280"/>
      <c r="NQR711" s="280"/>
      <c r="NQS711" s="280"/>
      <c r="NQT711" s="280"/>
      <c r="NQU711" s="280"/>
      <c r="NQV711" s="280"/>
      <c r="NQW711" s="280"/>
      <c r="NQX711" s="280"/>
      <c r="NQY711" s="280"/>
      <c r="NQZ711" s="280"/>
      <c r="NRA711" s="280"/>
      <c r="NRB711" s="280"/>
      <c r="NRC711" s="280"/>
      <c r="NRD711" s="280"/>
      <c r="NRE711" s="280"/>
      <c r="NRF711" s="280"/>
      <c r="NRG711" s="280"/>
      <c r="NRH711" s="280"/>
      <c r="NRI711" s="280"/>
      <c r="NRJ711" s="280"/>
      <c r="NRK711" s="280"/>
      <c r="NRL711" s="280"/>
      <c r="NRM711" s="280"/>
      <c r="NRN711" s="280"/>
      <c r="NRO711" s="280"/>
      <c r="NRP711" s="280"/>
      <c r="NRQ711" s="280"/>
      <c r="NRR711" s="280"/>
      <c r="NRS711" s="280"/>
      <c r="NRT711" s="280"/>
      <c r="NRU711" s="280"/>
      <c r="NRV711" s="280"/>
      <c r="NRW711" s="280"/>
      <c r="NRX711" s="280"/>
      <c r="NRY711" s="280"/>
      <c r="NRZ711" s="280"/>
      <c r="NSA711" s="280"/>
      <c r="NSB711" s="280"/>
      <c r="NSC711" s="280"/>
      <c r="NSD711" s="280"/>
      <c r="NSE711" s="280"/>
      <c r="NSF711" s="280"/>
      <c r="NSG711" s="280"/>
      <c r="NSH711" s="280"/>
      <c r="NSI711" s="280"/>
      <c r="NSJ711" s="280"/>
      <c r="NSK711" s="280"/>
      <c r="NSL711" s="280"/>
      <c r="NSM711" s="280"/>
      <c r="NSN711" s="280"/>
      <c r="NSO711" s="280"/>
      <c r="NSP711" s="280"/>
      <c r="NSQ711" s="280"/>
      <c r="NSR711" s="280"/>
      <c r="NSS711" s="280"/>
      <c r="NST711" s="280"/>
      <c r="NSU711" s="280"/>
      <c r="NSV711" s="280"/>
      <c r="NSW711" s="280"/>
      <c r="NSX711" s="280"/>
      <c r="NSY711" s="280"/>
      <c r="NSZ711" s="280"/>
      <c r="NTA711" s="280"/>
      <c r="NTB711" s="280"/>
      <c r="NTC711" s="280"/>
      <c r="NTD711" s="280"/>
      <c r="NTE711" s="280"/>
      <c r="NTF711" s="280"/>
      <c r="NTG711" s="280"/>
      <c r="NTH711" s="280"/>
      <c r="NTI711" s="280"/>
      <c r="NTJ711" s="280"/>
      <c r="NTK711" s="280"/>
      <c r="NTL711" s="280"/>
      <c r="NTM711" s="280"/>
      <c r="NTN711" s="280"/>
      <c r="NTO711" s="280"/>
      <c r="NTP711" s="280"/>
      <c r="NTQ711" s="280"/>
      <c r="NTR711" s="280"/>
      <c r="NTS711" s="280"/>
      <c r="NTT711" s="280"/>
      <c r="NTU711" s="280"/>
      <c r="NTV711" s="280"/>
      <c r="NTW711" s="280"/>
      <c r="NTX711" s="280"/>
      <c r="NTY711" s="280"/>
      <c r="NTZ711" s="280"/>
      <c r="NUA711" s="280"/>
      <c r="NUB711" s="280"/>
      <c r="NUC711" s="280"/>
      <c r="NUD711" s="280"/>
      <c r="NUE711" s="280"/>
      <c r="NUF711" s="280"/>
      <c r="NUG711" s="280"/>
      <c r="NUH711" s="280"/>
      <c r="NUI711" s="280"/>
      <c r="NUJ711" s="280"/>
      <c r="NUK711" s="280"/>
      <c r="NUL711" s="280"/>
      <c r="NUM711" s="280"/>
      <c r="NUN711" s="280"/>
      <c r="NUO711" s="280"/>
      <c r="NUP711" s="280"/>
      <c r="NUQ711" s="280"/>
      <c r="NUR711" s="280"/>
      <c r="NUS711" s="280"/>
      <c r="NUT711" s="280"/>
      <c r="NUU711" s="280"/>
      <c r="NUV711" s="280"/>
      <c r="NUW711" s="280"/>
      <c r="NUX711" s="280"/>
      <c r="NUY711" s="280"/>
      <c r="NUZ711" s="280"/>
      <c r="NVA711" s="280"/>
      <c r="NVB711" s="280"/>
      <c r="NVC711" s="280"/>
      <c r="NVD711" s="280"/>
      <c r="NVE711" s="280"/>
      <c r="NVF711" s="280"/>
      <c r="NVG711" s="280"/>
      <c r="NVH711" s="280"/>
      <c r="NVI711" s="280"/>
      <c r="NVJ711" s="280"/>
      <c r="NVK711" s="280"/>
      <c r="NVL711" s="280"/>
      <c r="NVM711" s="280"/>
      <c r="NVN711" s="280"/>
      <c r="NVO711" s="280"/>
      <c r="NVP711" s="280"/>
      <c r="NVQ711" s="280"/>
      <c r="NVR711" s="280"/>
      <c r="NVS711" s="280"/>
      <c r="NVT711" s="280"/>
      <c r="NVU711" s="280"/>
      <c r="NVV711" s="280"/>
      <c r="NVW711" s="280"/>
      <c r="NVX711" s="280"/>
      <c r="NVY711" s="280"/>
      <c r="NVZ711" s="280"/>
      <c r="NWA711" s="280"/>
      <c r="NWB711" s="280"/>
      <c r="NWC711" s="280"/>
      <c r="NWD711" s="280"/>
      <c r="NWE711" s="280"/>
      <c r="NWF711" s="280"/>
      <c r="NWG711" s="280"/>
      <c r="NWH711" s="280"/>
      <c r="NWI711" s="280"/>
      <c r="NWJ711" s="280"/>
      <c r="NWK711" s="280"/>
      <c r="NWL711" s="280"/>
      <c r="NWM711" s="280"/>
      <c r="NWN711" s="280"/>
      <c r="NWO711" s="280"/>
      <c r="NWP711" s="280"/>
      <c r="NWQ711" s="280"/>
      <c r="NWR711" s="280"/>
      <c r="NWS711" s="280"/>
      <c r="NWT711" s="280"/>
      <c r="NWU711" s="280"/>
      <c r="NWV711" s="280"/>
      <c r="NWW711" s="280"/>
      <c r="NWX711" s="280"/>
      <c r="NWY711" s="280"/>
      <c r="NWZ711" s="280"/>
      <c r="NXA711" s="280"/>
      <c r="NXB711" s="280"/>
      <c r="NXC711" s="280"/>
      <c r="NXD711" s="280"/>
      <c r="NXE711" s="280"/>
      <c r="NXF711" s="280"/>
      <c r="NXG711" s="280"/>
      <c r="NXH711" s="280"/>
      <c r="NXI711" s="280"/>
      <c r="NXJ711" s="280"/>
      <c r="NXK711" s="280"/>
      <c r="NXL711" s="280"/>
      <c r="NXM711" s="280"/>
      <c r="NXN711" s="280"/>
      <c r="NXO711" s="280"/>
      <c r="NXP711" s="280"/>
      <c r="NXQ711" s="280"/>
      <c r="NXR711" s="280"/>
      <c r="NXS711" s="280"/>
      <c r="NXT711" s="280"/>
      <c r="NXU711" s="280"/>
      <c r="NXV711" s="280"/>
      <c r="NXW711" s="280"/>
      <c r="NXX711" s="280"/>
      <c r="NXY711" s="280"/>
      <c r="NXZ711" s="280"/>
      <c r="NYA711" s="280"/>
      <c r="NYB711" s="280"/>
      <c r="NYC711" s="280"/>
      <c r="NYD711" s="280"/>
      <c r="NYE711" s="280"/>
      <c r="NYF711" s="280"/>
      <c r="NYG711" s="280"/>
      <c r="NYH711" s="280"/>
      <c r="NYI711" s="280"/>
      <c r="NYJ711" s="280"/>
      <c r="NYK711" s="280"/>
      <c r="NYL711" s="280"/>
      <c r="NYM711" s="280"/>
      <c r="NYN711" s="280"/>
      <c r="NYO711" s="280"/>
      <c r="NYP711" s="280"/>
      <c r="NYQ711" s="280"/>
      <c r="NYR711" s="280"/>
      <c r="NYS711" s="280"/>
      <c r="NYT711" s="280"/>
      <c r="NYU711" s="280"/>
      <c r="NYV711" s="280"/>
      <c r="NYW711" s="280"/>
      <c r="NYX711" s="280"/>
      <c r="NYY711" s="280"/>
      <c r="NYZ711" s="280"/>
      <c r="NZA711" s="280"/>
      <c r="NZB711" s="280"/>
      <c r="NZC711" s="280"/>
      <c r="NZD711" s="280"/>
      <c r="NZE711" s="280"/>
      <c r="NZF711" s="280"/>
      <c r="NZG711" s="280"/>
      <c r="NZH711" s="280"/>
      <c r="NZI711" s="280"/>
      <c r="NZJ711" s="280"/>
      <c r="NZK711" s="280"/>
      <c r="NZL711" s="280"/>
      <c r="NZM711" s="280"/>
      <c r="NZN711" s="280"/>
      <c r="NZO711" s="280"/>
      <c r="NZP711" s="280"/>
      <c r="NZQ711" s="280"/>
      <c r="NZR711" s="280"/>
      <c r="NZS711" s="280"/>
      <c r="NZT711" s="280"/>
      <c r="NZU711" s="280"/>
      <c r="NZV711" s="280"/>
      <c r="NZW711" s="280"/>
      <c r="NZX711" s="280"/>
      <c r="NZY711" s="280"/>
      <c r="NZZ711" s="280"/>
      <c r="OAA711" s="280"/>
      <c r="OAB711" s="280"/>
      <c r="OAC711" s="280"/>
      <c r="OAD711" s="280"/>
      <c r="OAE711" s="280"/>
      <c r="OAF711" s="280"/>
      <c r="OAG711" s="280"/>
      <c r="OAH711" s="280"/>
      <c r="OAI711" s="280"/>
      <c r="OAJ711" s="280"/>
      <c r="OAK711" s="280"/>
      <c r="OAL711" s="280"/>
      <c r="OAM711" s="280"/>
      <c r="OAN711" s="280"/>
      <c r="OAO711" s="280"/>
      <c r="OAP711" s="280"/>
      <c r="OAQ711" s="280"/>
      <c r="OAR711" s="280"/>
      <c r="OAS711" s="280"/>
      <c r="OAT711" s="280"/>
      <c r="OAU711" s="280"/>
      <c r="OAV711" s="280"/>
      <c r="OAW711" s="280"/>
      <c r="OAX711" s="280"/>
      <c r="OAY711" s="280"/>
      <c r="OAZ711" s="280"/>
      <c r="OBA711" s="280"/>
      <c r="OBB711" s="280"/>
      <c r="OBC711" s="280"/>
      <c r="OBD711" s="280"/>
      <c r="OBE711" s="280"/>
      <c r="OBF711" s="280"/>
      <c r="OBG711" s="280"/>
      <c r="OBH711" s="280"/>
      <c r="OBI711" s="280"/>
      <c r="OBJ711" s="280"/>
      <c r="OBK711" s="280"/>
      <c r="OBL711" s="280"/>
      <c r="OBM711" s="280"/>
      <c r="OBN711" s="280"/>
      <c r="OBO711" s="280"/>
      <c r="OBP711" s="280"/>
      <c r="OBQ711" s="280"/>
      <c r="OBR711" s="280"/>
      <c r="OBS711" s="280"/>
      <c r="OBT711" s="280"/>
      <c r="OBU711" s="280"/>
      <c r="OBV711" s="280"/>
      <c r="OBW711" s="280"/>
      <c r="OBX711" s="280"/>
      <c r="OBY711" s="280"/>
      <c r="OBZ711" s="280"/>
      <c r="OCA711" s="280"/>
      <c r="OCB711" s="280"/>
      <c r="OCC711" s="280"/>
      <c r="OCD711" s="280"/>
      <c r="OCE711" s="280"/>
      <c r="OCF711" s="280"/>
      <c r="OCG711" s="280"/>
      <c r="OCH711" s="280"/>
      <c r="OCI711" s="280"/>
      <c r="OCJ711" s="280"/>
      <c r="OCK711" s="280"/>
      <c r="OCL711" s="280"/>
      <c r="OCM711" s="280"/>
      <c r="OCN711" s="280"/>
      <c r="OCO711" s="280"/>
      <c r="OCP711" s="280"/>
      <c r="OCQ711" s="280"/>
      <c r="OCR711" s="280"/>
      <c r="OCS711" s="280"/>
      <c r="OCT711" s="280"/>
      <c r="OCU711" s="280"/>
      <c r="OCV711" s="280"/>
      <c r="OCW711" s="280"/>
      <c r="OCX711" s="280"/>
      <c r="OCY711" s="280"/>
      <c r="OCZ711" s="280"/>
      <c r="ODA711" s="280"/>
      <c r="ODB711" s="280"/>
      <c r="ODC711" s="280"/>
      <c r="ODD711" s="280"/>
      <c r="ODE711" s="280"/>
      <c r="ODF711" s="280"/>
      <c r="ODG711" s="280"/>
      <c r="ODH711" s="280"/>
      <c r="ODI711" s="280"/>
      <c r="ODJ711" s="280"/>
      <c r="ODK711" s="280"/>
      <c r="ODL711" s="280"/>
      <c r="ODM711" s="280"/>
      <c r="ODN711" s="280"/>
      <c r="ODO711" s="280"/>
      <c r="ODP711" s="280"/>
      <c r="ODQ711" s="280"/>
      <c r="ODR711" s="280"/>
      <c r="ODS711" s="280"/>
      <c r="ODT711" s="280"/>
      <c r="ODU711" s="280"/>
      <c r="ODV711" s="280"/>
      <c r="ODW711" s="280"/>
      <c r="ODX711" s="280"/>
      <c r="ODY711" s="280"/>
      <c r="ODZ711" s="280"/>
      <c r="OEA711" s="280"/>
      <c r="OEB711" s="280"/>
      <c r="OEC711" s="280"/>
      <c r="OED711" s="280"/>
      <c r="OEE711" s="280"/>
      <c r="OEF711" s="280"/>
      <c r="OEG711" s="280"/>
      <c r="OEH711" s="280"/>
      <c r="OEI711" s="280"/>
      <c r="OEJ711" s="280"/>
      <c r="OEK711" s="280"/>
      <c r="OEL711" s="280"/>
      <c r="OEM711" s="280"/>
      <c r="OEN711" s="280"/>
      <c r="OEO711" s="280"/>
      <c r="OEP711" s="280"/>
      <c r="OEQ711" s="280"/>
      <c r="OER711" s="280"/>
      <c r="OES711" s="280"/>
      <c r="OET711" s="280"/>
      <c r="OEU711" s="280"/>
      <c r="OEV711" s="280"/>
      <c r="OEW711" s="280"/>
      <c r="OEX711" s="280"/>
      <c r="OEY711" s="280"/>
      <c r="OEZ711" s="280"/>
      <c r="OFA711" s="280"/>
      <c r="OFB711" s="280"/>
      <c r="OFC711" s="280"/>
      <c r="OFD711" s="280"/>
      <c r="OFE711" s="280"/>
      <c r="OFF711" s="280"/>
      <c r="OFG711" s="280"/>
      <c r="OFH711" s="280"/>
      <c r="OFI711" s="280"/>
      <c r="OFJ711" s="280"/>
      <c r="OFK711" s="280"/>
      <c r="OFL711" s="280"/>
      <c r="OFM711" s="280"/>
      <c r="OFN711" s="280"/>
      <c r="OFO711" s="280"/>
      <c r="OFP711" s="280"/>
      <c r="OFQ711" s="280"/>
      <c r="OFR711" s="280"/>
      <c r="OFS711" s="280"/>
      <c r="OFT711" s="280"/>
      <c r="OFU711" s="280"/>
      <c r="OFV711" s="280"/>
      <c r="OFW711" s="280"/>
      <c r="OFX711" s="280"/>
      <c r="OFY711" s="280"/>
      <c r="OFZ711" s="280"/>
      <c r="OGA711" s="280"/>
      <c r="OGB711" s="280"/>
      <c r="OGC711" s="280"/>
      <c r="OGD711" s="280"/>
      <c r="OGE711" s="280"/>
      <c r="OGF711" s="280"/>
      <c r="OGG711" s="280"/>
      <c r="OGH711" s="280"/>
      <c r="OGI711" s="280"/>
      <c r="OGJ711" s="280"/>
      <c r="OGK711" s="280"/>
      <c r="OGL711" s="280"/>
      <c r="OGM711" s="280"/>
      <c r="OGN711" s="280"/>
      <c r="OGO711" s="280"/>
      <c r="OGP711" s="280"/>
      <c r="OGQ711" s="280"/>
      <c r="OGR711" s="280"/>
      <c r="OGS711" s="280"/>
      <c r="OGT711" s="280"/>
      <c r="OGU711" s="280"/>
      <c r="OGV711" s="280"/>
      <c r="OGW711" s="280"/>
      <c r="OGX711" s="280"/>
      <c r="OGY711" s="280"/>
      <c r="OGZ711" s="280"/>
      <c r="OHA711" s="280"/>
      <c r="OHB711" s="280"/>
      <c r="OHC711" s="280"/>
      <c r="OHD711" s="280"/>
      <c r="OHE711" s="280"/>
      <c r="OHF711" s="280"/>
      <c r="OHG711" s="280"/>
      <c r="OHH711" s="280"/>
      <c r="OHI711" s="280"/>
      <c r="OHJ711" s="280"/>
      <c r="OHK711" s="280"/>
      <c r="OHL711" s="280"/>
      <c r="OHM711" s="280"/>
      <c r="OHN711" s="280"/>
      <c r="OHO711" s="280"/>
      <c r="OHP711" s="280"/>
      <c r="OHQ711" s="280"/>
      <c r="OHR711" s="280"/>
      <c r="OHS711" s="280"/>
      <c r="OHT711" s="280"/>
      <c r="OHU711" s="280"/>
      <c r="OHV711" s="280"/>
      <c r="OHW711" s="280"/>
      <c r="OHX711" s="280"/>
      <c r="OHY711" s="280"/>
      <c r="OHZ711" s="280"/>
      <c r="OIA711" s="280"/>
      <c r="OIB711" s="280"/>
      <c r="OIC711" s="280"/>
      <c r="OID711" s="280"/>
      <c r="OIE711" s="280"/>
      <c r="OIF711" s="280"/>
      <c r="OIG711" s="280"/>
      <c r="OIH711" s="280"/>
      <c r="OII711" s="280"/>
      <c r="OIJ711" s="280"/>
      <c r="OIK711" s="280"/>
      <c r="OIL711" s="280"/>
      <c r="OIM711" s="280"/>
      <c r="OIN711" s="280"/>
      <c r="OIO711" s="280"/>
      <c r="OIP711" s="280"/>
      <c r="OIQ711" s="280"/>
      <c r="OIR711" s="280"/>
      <c r="OIS711" s="280"/>
      <c r="OIT711" s="280"/>
      <c r="OIU711" s="280"/>
      <c r="OIV711" s="280"/>
      <c r="OIW711" s="280"/>
      <c r="OIX711" s="280"/>
      <c r="OIY711" s="280"/>
      <c r="OIZ711" s="280"/>
      <c r="OJA711" s="280"/>
      <c r="OJB711" s="280"/>
      <c r="OJC711" s="280"/>
      <c r="OJD711" s="280"/>
      <c r="OJE711" s="280"/>
      <c r="OJF711" s="280"/>
      <c r="OJG711" s="280"/>
      <c r="OJH711" s="280"/>
      <c r="OJI711" s="280"/>
      <c r="OJJ711" s="280"/>
      <c r="OJK711" s="280"/>
      <c r="OJL711" s="280"/>
      <c r="OJM711" s="280"/>
      <c r="OJN711" s="280"/>
      <c r="OJO711" s="280"/>
      <c r="OJP711" s="280"/>
      <c r="OJQ711" s="280"/>
      <c r="OJR711" s="280"/>
      <c r="OJS711" s="280"/>
      <c r="OJT711" s="280"/>
      <c r="OJU711" s="280"/>
      <c r="OJV711" s="280"/>
      <c r="OJW711" s="280"/>
      <c r="OJX711" s="280"/>
      <c r="OJY711" s="280"/>
      <c r="OJZ711" s="280"/>
      <c r="OKA711" s="280"/>
      <c r="OKB711" s="280"/>
      <c r="OKC711" s="280"/>
      <c r="OKD711" s="280"/>
      <c r="OKE711" s="280"/>
      <c r="OKF711" s="280"/>
      <c r="OKG711" s="280"/>
      <c r="OKH711" s="280"/>
      <c r="OKI711" s="280"/>
      <c r="OKJ711" s="280"/>
      <c r="OKK711" s="280"/>
      <c r="OKL711" s="280"/>
      <c r="OKM711" s="280"/>
      <c r="OKN711" s="280"/>
      <c r="OKO711" s="280"/>
      <c r="OKP711" s="280"/>
      <c r="OKQ711" s="280"/>
      <c r="OKR711" s="280"/>
      <c r="OKS711" s="280"/>
      <c r="OKT711" s="280"/>
      <c r="OKU711" s="280"/>
      <c r="OKV711" s="280"/>
      <c r="OKW711" s="280"/>
      <c r="OKX711" s="280"/>
      <c r="OKY711" s="280"/>
      <c r="OKZ711" s="280"/>
      <c r="OLA711" s="280"/>
      <c r="OLB711" s="280"/>
      <c r="OLC711" s="280"/>
      <c r="OLD711" s="280"/>
      <c r="OLE711" s="280"/>
      <c r="OLF711" s="280"/>
      <c r="OLG711" s="280"/>
      <c r="OLH711" s="280"/>
      <c r="OLI711" s="280"/>
      <c r="OLJ711" s="280"/>
      <c r="OLK711" s="280"/>
      <c r="OLL711" s="280"/>
      <c r="OLM711" s="280"/>
      <c r="OLN711" s="280"/>
      <c r="OLO711" s="280"/>
      <c r="OLP711" s="280"/>
      <c r="OLQ711" s="280"/>
      <c r="OLR711" s="280"/>
      <c r="OLS711" s="280"/>
      <c r="OLT711" s="280"/>
      <c r="OLU711" s="280"/>
      <c r="OLV711" s="280"/>
      <c r="OLW711" s="280"/>
      <c r="OLX711" s="280"/>
      <c r="OLY711" s="280"/>
      <c r="OLZ711" s="280"/>
      <c r="OMA711" s="280"/>
      <c r="OMB711" s="280"/>
      <c r="OMC711" s="280"/>
      <c r="OMD711" s="280"/>
      <c r="OME711" s="280"/>
      <c r="OMF711" s="280"/>
      <c r="OMG711" s="280"/>
      <c r="OMH711" s="280"/>
      <c r="OMI711" s="280"/>
      <c r="OMJ711" s="280"/>
      <c r="OMK711" s="280"/>
      <c r="OML711" s="280"/>
      <c r="OMM711" s="280"/>
      <c r="OMN711" s="280"/>
      <c r="OMO711" s="280"/>
      <c r="OMP711" s="280"/>
      <c r="OMQ711" s="280"/>
      <c r="OMR711" s="280"/>
      <c r="OMS711" s="280"/>
      <c r="OMT711" s="280"/>
      <c r="OMU711" s="280"/>
      <c r="OMV711" s="280"/>
      <c r="OMW711" s="280"/>
      <c r="OMX711" s="280"/>
      <c r="OMY711" s="280"/>
      <c r="OMZ711" s="280"/>
      <c r="ONA711" s="280"/>
      <c r="ONB711" s="280"/>
      <c r="ONC711" s="280"/>
      <c r="OND711" s="280"/>
      <c r="ONE711" s="280"/>
      <c r="ONF711" s="280"/>
      <c r="ONG711" s="280"/>
      <c r="ONH711" s="280"/>
      <c r="ONI711" s="280"/>
      <c r="ONJ711" s="280"/>
      <c r="ONK711" s="280"/>
      <c r="ONL711" s="280"/>
      <c r="ONM711" s="280"/>
      <c r="ONN711" s="280"/>
      <c r="ONO711" s="280"/>
      <c r="ONP711" s="280"/>
      <c r="ONQ711" s="280"/>
      <c r="ONR711" s="280"/>
      <c r="ONS711" s="280"/>
      <c r="ONT711" s="280"/>
      <c r="ONU711" s="280"/>
      <c r="ONV711" s="280"/>
      <c r="ONW711" s="280"/>
      <c r="ONX711" s="280"/>
      <c r="ONY711" s="280"/>
      <c r="ONZ711" s="280"/>
      <c r="OOA711" s="280"/>
      <c r="OOB711" s="280"/>
      <c r="OOC711" s="280"/>
      <c r="OOD711" s="280"/>
      <c r="OOE711" s="280"/>
      <c r="OOF711" s="280"/>
      <c r="OOG711" s="280"/>
      <c r="OOH711" s="280"/>
      <c r="OOI711" s="280"/>
      <c r="OOJ711" s="280"/>
      <c r="OOK711" s="280"/>
      <c r="OOL711" s="280"/>
      <c r="OOM711" s="280"/>
      <c r="OON711" s="280"/>
      <c r="OOO711" s="280"/>
      <c r="OOP711" s="280"/>
      <c r="OOQ711" s="280"/>
      <c r="OOR711" s="280"/>
      <c r="OOS711" s="280"/>
      <c r="OOT711" s="280"/>
      <c r="OOU711" s="280"/>
      <c r="OOV711" s="280"/>
      <c r="OOW711" s="280"/>
      <c r="OOX711" s="280"/>
      <c r="OOY711" s="280"/>
      <c r="OOZ711" s="280"/>
      <c r="OPA711" s="280"/>
      <c r="OPB711" s="280"/>
      <c r="OPC711" s="280"/>
      <c r="OPD711" s="280"/>
      <c r="OPE711" s="280"/>
      <c r="OPF711" s="280"/>
      <c r="OPG711" s="280"/>
      <c r="OPH711" s="280"/>
      <c r="OPI711" s="280"/>
      <c r="OPJ711" s="280"/>
      <c r="OPK711" s="280"/>
      <c r="OPL711" s="280"/>
      <c r="OPM711" s="280"/>
      <c r="OPN711" s="280"/>
      <c r="OPO711" s="280"/>
      <c r="OPP711" s="280"/>
      <c r="OPQ711" s="280"/>
      <c r="OPR711" s="280"/>
      <c r="OPS711" s="280"/>
      <c r="OPT711" s="280"/>
      <c r="OPU711" s="280"/>
      <c r="OPV711" s="280"/>
      <c r="OPW711" s="280"/>
      <c r="OPX711" s="280"/>
      <c r="OPY711" s="280"/>
      <c r="OPZ711" s="280"/>
      <c r="OQA711" s="280"/>
      <c r="OQB711" s="280"/>
      <c r="OQC711" s="280"/>
      <c r="OQD711" s="280"/>
      <c r="OQE711" s="280"/>
      <c r="OQF711" s="280"/>
      <c r="OQG711" s="280"/>
      <c r="OQH711" s="280"/>
      <c r="OQI711" s="280"/>
      <c r="OQJ711" s="280"/>
      <c r="OQK711" s="280"/>
      <c r="OQL711" s="280"/>
      <c r="OQM711" s="280"/>
      <c r="OQN711" s="280"/>
      <c r="OQO711" s="280"/>
      <c r="OQP711" s="280"/>
      <c r="OQQ711" s="280"/>
      <c r="OQR711" s="280"/>
      <c r="OQS711" s="280"/>
      <c r="OQT711" s="280"/>
      <c r="OQU711" s="280"/>
      <c r="OQV711" s="280"/>
      <c r="OQW711" s="280"/>
      <c r="OQX711" s="280"/>
      <c r="OQY711" s="280"/>
      <c r="OQZ711" s="280"/>
      <c r="ORA711" s="280"/>
      <c r="ORB711" s="280"/>
      <c r="ORC711" s="280"/>
      <c r="ORD711" s="280"/>
      <c r="ORE711" s="280"/>
      <c r="ORF711" s="280"/>
      <c r="ORG711" s="280"/>
      <c r="ORH711" s="280"/>
      <c r="ORI711" s="280"/>
      <c r="ORJ711" s="280"/>
      <c r="ORK711" s="280"/>
      <c r="ORL711" s="280"/>
      <c r="ORM711" s="280"/>
      <c r="ORN711" s="280"/>
      <c r="ORO711" s="280"/>
      <c r="ORP711" s="280"/>
      <c r="ORQ711" s="280"/>
      <c r="ORR711" s="280"/>
      <c r="ORS711" s="280"/>
      <c r="ORT711" s="280"/>
      <c r="ORU711" s="280"/>
      <c r="ORV711" s="280"/>
      <c r="ORW711" s="280"/>
      <c r="ORX711" s="280"/>
      <c r="ORY711" s="280"/>
      <c r="ORZ711" s="280"/>
      <c r="OSA711" s="280"/>
      <c r="OSB711" s="280"/>
      <c r="OSC711" s="280"/>
      <c r="OSD711" s="280"/>
      <c r="OSE711" s="280"/>
      <c r="OSF711" s="280"/>
      <c r="OSG711" s="280"/>
      <c r="OSH711" s="280"/>
      <c r="OSI711" s="280"/>
      <c r="OSJ711" s="280"/>
      <c r="OSK711" s="280"/>
      <c r="OSL711" s="280"/>
      <c r="OSM711" s="280"/>
      <c r="OSN711" s="280"/>
      <c r="OSO711" s="280"/>
      <c r="OSP711" s="280"/>
      <c r="OSQ711" s="280"/>
      <c r="OSR711" s="280"/>
      <c r="OSS711" s="280"/>
      <c r="OST711" s="280"/>
      <c r="OSU711" s="280"/>
      <c r="OSV711" s="280"/>
      <c r="OSW711" s="280"/>
      <c r="OSX711" s="280"/>
      <c r="OSY711" s="280"/>
      <c r="OSZ711" s="280"/>
      <c r="OTA711" s="280"/>
      <c r="OTB711" s="280"/>
      <c r="OTC711" s="280"/>
      <c r="OTD711" s="280"/>
      <c r="OTE711" s="280"/>
      <c r="OTF711" s="280"/>
      <c r="OTG711" s="280"/>
      <c r="OTH711" s="280"/>
      <c r="OTI711" s="280"/>
      <c r="OTJ711" s="280"/>
      <c r="OTK711" s="280"/>
      <c r="OTL711" s="280"/>
      <c r="OTM711" s="280"/>
      <c r="OTN711" s="280"/>
      <c r="OTO711" s="280"/>
      <c r="OTP711" s="280"/>
      <c r="OTQ711" s="280"/>
      <c r="OTR711" s="280"/>
      <c r="OTS711" s="280"/>
      <c r="OTT711" s="280"/>
      <c r="OTU711" s="280"/>
      <c r="OTV711" s="280"/>
      <c r="OTW711" s="280"/>
      <c r="OTX711" s="280"/>
      <c r="OTY711" s="280"/>
      <c r="OTZ711" s="280"/>
      <c r="OUA711" s="280"/>
      <c r="OUB711" s="280"/>
      <c r="OUC711" s="280"/>
      <c r="OUD711" s="280"/>
      <c r="OUE711" s="280"/>
      <c r="OUF711" s="280"/>
      <c r="OUG711" s="280"/>
      <c r="OUH711" s="280"/>
      <c r="OUI711" s="280"/>
      <c r="OUJ711" s="280"/>
      <c r="OUK711" s="280"/>
      <c r="OUL711" s="280"/>
      <c r="OUM711" s="280"/>
      <c r="OUN711" s="280"/>
      <c r="OUO711" s="280"/>
      <c r="OUP711" s="280"/>
      <c r="OUQ711" s="280"/>
      <c r="OUR711" s="280"/>
      <c r="OUS711" s="280"/>
      <c r="OUT711" s="280"/>
      <c r="OUU711" s="280"/>
      <c r="OUV711" s="280"/>
      <c r="OUW711" s="280"/>
      <c r="OUX711" s="280"/>
      <c r="OUY711" s="280"/>
      <c r="OUZ711" s="280"/>
      <c r="OVA711" s="280"/>
      <c r="OVB711" s="280"/>
      <c r="OVC711" s="280"/>
      <c r="OVD711" s="280"/>
      <c r="OVE711" s="280"/>
      <c r="OVF711" s="280"/>
      <c r="OVG711" s="280"/>
      <c r="OVH711" s="280"/>
      <c r="OVI711" s="280"/>
      <c r="OVJ711" s="280"/>
      <c r="OVK711" s="280"/>
      <c r="OVL711" s="280"/>
      <c r="OVM711" s="280"/>
      <c r="OVN711" s="280"/>
      <c r="OVO711" s="280"/>
      <c r="OVP711" s="280"/>
      <c r="OVQ711" s="280"/>
      <c r="OVR711" s="280"/>
      <c r="OVS711" s="280"/>
      <c r="OVT711" s="280"/>
      <c r="OVU711" s="280"/>
      <c r="OVV711" s="280"/>
      <c r="OVW711" s="280"/>
      <c r="OVX711" s="280"/>
      <c r="OVY711" s="280"/>
      <c r="OVZ711" s="280"/>
      <c r="OWA711" s="280"/>
      <c r="OWB711" s="280"/>
      <c r="OWC711" s="280"/>
      <c r="OWD711" s="280"/>
      <c r="OWE711" s="280"/>
      <c r="OWF711" s="280"/>
      <c r="OWG711" s="280"/>
      <c r="OWH711" s="280"/>
      <c r="OWI711" s="280"/>
      <c r="OWJ711" s="280"/>
      <c r="OWK711" s="280"/>
      <c r="OWL711" s="280"/>
      <c r="OWM711" s="280"/>
      <c r="OWN711" s="280"/>
      <c r="OWO711" s="280"/>
      <c r="OWP711" s="280"/>
      <c r="OWQ711" s="280"/>
      <c r="OWR711" s="280"/>
      <c r="OWS711" s="280"/>
      <c r="OWT711" s="280"/>
      <c r="OWU711" s="280"/>
      <c r="OWV711" s="280"/>
      <c r="OWW711" s="280"/>
      <c r="OWX711" s="280"/>
      <c r="OWY711" s="280"/>
      <c r="OWZ711" s="280"/>
      <c r="OXA711" s="280"/>
      <c r="OXB711" s="280"/>
      <c r="OXC711" s="280"/>
      <c r="OXD711" s="280"/>
      <c r="OXE711" s="280"/>
      <c r="OXF711" s="280"/>
      <c r="OXG711" s="280"/>
      <c r="OXH711" s="280"/>
      <c r="OXI711" s="280"/>
      <c r="OXJ711" s="280"/>
      <c r="OXK711" s="280"/>
      <c r="OXL711" s="280"/>
      <c r="OXM711" s="280"/>
      <c r="OXN711" s="280"/>
      <c r="OXO711" s="280"/>
      <c r="OXP711" s="280"/>
      <c r="OXQ711" s="280"/>
      <c r="OXR711" s="280"/>
      <c r="OXS711" s="280"/>
      <c r="OXT711" s="280"/>
      <c r="OXU711" s="280"/>
      <c r="OXV711" s="280"/>
      <c r="OXW711" s="280"/>
      <c r="OXX711" s="280"/>
      <c r="OXY711" s="280"/>
      <c r="OXZ711" s="280"/>
      <c r="OYA711" s="280"/>
      <c r="OYB711" s="280"/>
      <c r="OYC711" s="280"/>
      <c r="OYD711" s="280"/>
      <c r="OYE711" s="280"/>
      <c r="OYF711" s="280"/>
      <c r="OYG711" s="280"/>
      <c r="OYH711" s="280"/>
      <c r="OYI711" s="280"/>
      <c r="OYJ711" s="280"/>
      <c r="OYK711" s="280"/>
      <c r="OYL711" s="280"/>
      <c r="OYM711" s="280"/>
      <c r="OYN711" s="280"/>
      <c r="OYO711" s="280"/>
      <c r="OYP711" s="280"/>
      <c r="OYQ711" s="280"/>
      <c r="OYR711" s="280"/>
      <c r="OYS711" s="280"/>
      <c r="OYT711" s="280"/>
      <c r="OYU711" s="280"/>
      <c r="OYV711" s="280"/>
      <c r="OYW711" s="280"/>
      <c r="OYX711" s="280"/>
      <c r="OYY711" s="280"/>
      <c r="OYZ711" s="280"/>
      <c r="OZA711" s="280"/>
      <c r="OZB711" s="280"/>
      <c r="OZC711" s="280"/>
      <c r="OZD711" s="280"/>
      <c r="OZE711" s="280"/>
      <c r="OZF711" s="280"/>
      <c r="OZG711" s="280"/>
      <c r="OZH711" s="280"/>
      <c r="OZI711" s="280"/>
      <c r="OZJ711" s="280"/>
      <c r="OZK711" s="280"/>
      <c r="OZL711" s="280"/>
      <c r="OZM711" s="280"/>
      <c r="OZN711" s="280"/>
      <c r="OZO711" s="280"/>
      <c r="OZP711" s="280"/>
      <c r="OZQ711" s="280"/>
      <c r="OZR711" s="280"/>
      <c r="OZS711" s="280"/>
      <c r="OZT711" s="280"/>
      <c r="OZU711" s="280"/>
      <c r="OZV711" s="280"/>
      <c r="OZW711" s="280"/>
      <c r="OZX711" s="280"/>
      <c r="OZY711" s="280"/>
      <c r="OZZ711" s="280"/>
      <c r="PAA711" s="280"/>
      <c r="PAB711" s="280"/>
      <c r="PAC711" s="280"/>
      <c r="PAD711" s="280"/>
      <c r="PAE711" s="280"/>
      <c r="PAF711" s="280"/>
      <c r="PAG711" s="280"/>
      <c r="PAH711" s="280"/>
      <c r="PAI711" s="280"/>
      <c r="PAJ711" s="280"/>
      <c r="PAK711" s="280"/>
      <c r="PAL711" s="280"/>
      <c r="PAM711" s="280"/>
      <c r="PAN711" s="280"/>
      <c r="PAO711" s="280"/>
      <c r="PAP711" s="280"/>
      <c r="PAQ711" s="280"/>
      <c r="PAR711" s="280"/>
      <c r="PAS711" s="280"/>
      <c r="PAT711" s="280"/>
      <c r="PAU711" s="280"/>
      <c r="PAV711" s="280"/>
      <c r="PAW711" s="280"/>
      <c r="PAX711" s="280"/>
      <c r="PAY711" s="280"/>
      <c r="PAZ711" s="280"/>
      <c r="PBA711" s="280"/>
      <c r="PBB711" s="280"/>
      <c r="PBC711" s="280"/>
      <c r="PBD711" s="280"/>
      <c r="PBE711" s="280"/>
      <c r="PBF711" s="280"/>
      <c r="PBG711" s="280"/>
      <c r="PBH711" s="280"/>
      <c r="PBI711" s="280"/>
      <c r="PBJ711" s="280"/>
      <c r="PBK711" s="280"/>
      <c r="PBL711" s="280"/>
      <c r="PBM711" s="280"/>
      <c r="PBN711" s="280"/>
      <c r="PBO711" s="280"/>
      <c r="PBP711" s="280"/>
      <c r="PBQ711" s="280"/>
      <c r="PBR711" s="280"/>
      <c r="PBS711" s="280"/>
      <c r="PBT711" s="280"/>
      <c r="PBU711" s="280"/>
      <c r="PBV711" s="280"/>
      <c r="PBW711" s="280"/>
      <c r="PBX711" s="280"/>
      <c r="PBY711" s="280"/>
      <c r="PBZ711" s="280"/>
      <c r="PCA711" s="280"/>
      <c r="PCB711" s="280"/>
      <c r="PCC711" s="280"/>
      <c r="PCD711" s="280"/>
      <c r="PCE711" s="280"/>
      <c r="PCF711" s="280"/>
      <c r="PCG711" s="280"/>
      <c r="PCH711" s="280"/>
      <c r="PCI711" s="280"/>
      <c r="PCJ711" s="280"/>
      <c r="PCK711" s="280"/>
      <c r="PCL711" s="280"/>
      <c r="PCM711" s="280"/>
      <c r="PCN711" s="280"/>
      <c r="PCO711" s="280"/>
      <c r="PCP711" s="280"/>
      <c r="PCQ711" s="280"/>
      <c r="PCR711" s="280"/>
      <c r="PCS711" s="280"/>
      <c r="PCT711" s="280"/>
      <c r="PCU711" s="280"/>
      <c r="PCV711" s="280"/>
      <c r="PCW711" s="280"/>
      <c r="PCX711" s="280"/>
      <c r="PCY711" s="280"/>
      <c r="PCZ711" s="280"/>
      <c r="PDA711" s="280"/>
      <c r="PDB711" s="280"/>
      <c r="PDC711" s="280"/>
      <c r="PDD711" s="280"/>
      <c r="PDE711" s="280"/>
      <c r="PDF711" s="280"/>
      <c r="PDG711" s="280"/>
      <c r="PDH711" s="280"/>
      <c r="PDI711" s="280"/>
      <c r="PDJ711" s="280"/>
      <c r="PDK711" s="280"/>
      <c r="PDL711" s="280"/>
      <c r="PDM711" s="280"/>
      <c r="PDN711" s="280"/>
      <c r="PDO711" s="280"/>
      <c r="PDP711" s="280"/>
      <c r="PDQ711" s="280"/>
      <c r="PDR711" s="280"/>
      <c r="PDS711" s="280"/>
      <c r="PDT711" s="280"/>
      <c r="PDU711" s="280"/>
      <c r="PDV711" s="280"/>
      <c r="PDW711" s="280"/>
      <c r="PDX711" s="280"/>
      <c r="PDY711" s="280"/>
      <c r="PDZ711" s="280"/>
      <c r="PEA711" s="280"/>
      <c r="PEB711" s="280"/>
      <c r="PEC711" s="280"/>
      <c r="PED711" s="280"/>
      <c r="PEE711" s="280"/>
      <c r="PEF711" s="280"/>
      <c r="PEG711" s="280"/>
      <c r="PEH711" s="280"/>
      <c r="PEI711" s="280"/>
      <c r="PEJ711" s="280"/>
      <c r="PEK711" s="280"/>
      <c r="PEL711" s="280"/>
      <c r="PEM711" s="280"/>
      <c r="PEN711" s="280"/>
      <c r="PEO711" s="280"/>
      <c r="PEP711" s="280"/>
      <c r="PEQ711" s="280"/>
      <c r="PER711" s="280"/>
      <c r="PES711" s="280"/>
      <c r="PET711" s="280"/>
      <c r="PEU711" s="280"/>
      <c r="PEV711" s="280"/>
      <c r="PEW711" s="280"/>
      <c r="PEX711" s="280"/>
      <c r="PEY711" s="280"/>
      <c r="PEZ711" s="280"/>
      <c r="PFA711" s="280"/>
      <c r="PFB711" s="280"/>
      <c r="PFC711" s="280"/>
      <c r="PFD711" s="280"/>
      <c r="PFE711" s="280"/>
      <c r="PFF711" s="280"/>
      <c r="PFG711" s="280"/>
      <c r="PFH711" s="280"/>
      <c r="PFI711" s="280"/>
      <c r="PFJ711" s="280"/>
      <c r="PFK711" s="280"/>
      <c r="PFL711" s="280"/>
      <c r="PFM711" s="280"/>
      <c r="PFN711" s="280"/>
      <c r="PFO711" s="280"/>
      <c r="PFP711" s="280"/>
      <c r="PFQ711" s="280"/>
      <c r="PFR711" s="280"/>
      <c r="PFS711" s="280"/>
      <c r="PFT711" s="280"/>
      <c r="PFU711" s="280"/>
      <c r="PFV711" s="280"/>
      <c r="PFW711" s="280"/>
      <c r="PFX711" s="280"/>
      <c r="PFY711" s="280"/>
      <c r="PFZ711" s="280"/>
      <c r="PGA711" s="280"/>
      <c r="PGB711" s="280"/>
      <c r="PGC711" s="280"/>
      <c r="PGD711" s="280"/>
      <c r="PGE711" s="280"/>
      <c r="PGF711" s="280"/>
      <c r="PGG711" s="280"/>
      <c r="PGH711" s="280"/>
      <c r="PGI711" s="280"/>
      <c r="PGJ711" s="280"/>
      <c r="PGK711" s="280"/>
      <c r="PGL711" s="280"/>
      <c r="PGM711" s="280"/>
      <c r="PGN711" s="280"/>
      <c r="PGO711" s="280"/>
      <c r="PGP711" s="280"/>
      <c r="PGQ711" s="280"/>
      <c r="PGR711" s="280"/>
      <c r="PGS711" s="280"/>
      <c r="PGT711" s="280"/>
      <c r="PGU711" s="280"/>
      <c r="PGV711" s="280"/>
      <c r="PGW711" s="280"/>
      <c r="PGX711" s="280"/>
      <c r="PGY711" s="280"/>
      <c r="PGZ711" s="280"/>
      <c r="PHA711" s="280"/>
      <c r="PHB711" s="280"/>
      <c r="PHC711" s="280"/>
      <c r="PHD711" s="280"/>
      <c r="PHE711" s="280"/>
      <c r="PHF711" s="280"/>
      <c r="PHG711" s="280"/>
      <c r="PHH711" s="280"/>
      <c r="PHI711" s="280"/>
      <c r="PHJ711" s="280"/>
      <c r="PHK711" s="280"/>
      <c r="PHL711" s="280"/>
      <c r="PHM711" s="280"/>
      <c r="PHN711" s="280"/>
      <c r="PHO711" s="280"/>
      <c r="PHP711" s="280"/>
      <c r="PHQ711" s="280"/>
      <c r="PHR711" s="280"/>
      <c r="PHS711" s="280"/>
      <c r="PHT711" s="280"/>
      <c r="PHU711" s="280"/>
      <c r="PHV711" s="280"/>
      <c r="PHW711" s="280"/>
      <c r="PHX711" s="280"/>
      <c r="PHY711" s="280"/>
      <c r="PHZ711" s="280"/>
      <c r="PIA711" s="280"/>
      <c r="PIB711" s="280"/>
      <c r="PIC711" s="280"/>
      <c r="PID711" s="280"/>
      <c r="PIE711" s="280"/>
      <c r="PIF711" s="280"/>
      <c r="PIG711" s="280"/>
      <c r="PIH711" s="280"/>
      <c r="PII711" s="280"/>
      <c r="PIJ711" s="280"/>
      <c r="PIK711" s="280"/>
      <c r="PIL711" s="280"/>
      <c r="PIM711" s="280"/>
      <c r="PIN711" s="280"/>
      <c r="PIO711" s="280"/>
      <c r="PIP711" s="280"/>
      <c r="PIQ711" s="280"/>
      <c r="PIR711" s="280"/>
      <c r="PIS711" s="280"/>
      <c r="PIT711" s="280"/>
      <c r="PIU711" s="280"/>
      <c r="PIV711" s="280"/>
      <c r="PIW711" s="280"/>
      <c r="PIX711" s="280"/>
      <c r="PIY711" s="280"/>
      <c r="PIZ711" s="280"/>
      <c r="PJA711" s="280"/>
      <c r="PJB711" s="280"/>
      <c r="PJC711" s="280"/>
      <c r="PJD711" s="280"/>
      <c r="PJE711" s="280"/>
      <c r="PJF711" s="280"/>
      <c r="PJG711" s="280"/>
      <c r="PJH711" s="280"/>
      <c r="PJI711" s="280"/>
      <c r="PJJ711" s="280"/>
      <c r="PJK711" s="280"/>
      <c r="PJL711" s="280"/>
      <c r="PJM711" s="280"/>
      <c r="PJN711" s="280"/>
      <c r="PJO711" s="280"/>
      <c r="PJP711" s="280"/>
      <c r="PJQ711" s="280"/>
      <c r="PJR711" s="280"/>
      <c r="PJS711" s="280"/>
      <c r="PJT711" s="280"/>
      <c r="PJU711" s="280"/>
      <c r="PJV711" s="280"/>
      <c r="PJW711" s="280"/>
      <c r="PJX711" s="280"/>
      <c r="PJY711" s="280"/>
      <c r="PJZ711" s="280"/>
      <c r="PKA711" s="280"/>
      <c r="PKB711" s="280"/>
      <c r="PKC711" s="280"/>
      <c r="PKD711" s="280"/>
      <c r="PKE711" s="280"/>
      <c r="PKF711" s="280"/>
      <c r="PKG711" s="280"/>
      <c r="PKH711" s="280"/>
      <c r="PKI711" s="280"/>
      <c r="PKJ711" s="280"/>
      <c r="PKK711" s="280"/>
      <c r="PKL711" s="280"/>
      <c r="PKM711" s="280"/>
      <c r="PKN711" s="280"/>
      <c r="PKO711" s="280"/>
      <c r="PKP711" s="280"/>
      <c r="PKQ711" s="280"/>
      <c r="PKR711" s="280"/>
      <c r="PKS711" s="280"/>
      <c r="PKT711" s="280"/>
      <c r="PKU711" s="280"/>
      <c r="PKV711" s="280"/>
      <c r="PKW711" s="280"/>
      <c r="PKX711" s="280"/>
      <c r="PKY711" s="280"/>
      <c r="PKZ711" s="280"/>
      <c r="PLA711" s="280"/>
      <c r="PLB711" s="280"/>
      <c r="PLC711" s="280"/>
      <c r="PLD711" s="280"/>
      <c r="PLE711" s="280"/>
      <c r="PLF711" s="280"/>
      <c r="PLG711" s="280"/>
      <c r="PLH711" s="280"/>
      <c r="PLI711" s="280"/>
      <c r="PLJ711" s="280"/>
      <c r="PLK711" s="280"/>
      <c r="PLL711" s="280"/>
      <c r="PLM711" s="280"/>
      <c r="PLN711" s="280"/>
      <c r="PLO711" s="280"/>
      <c r="PLP711" s="280"/>
      <c r="PLQ711" s="280"/>
      <c r="PLR711" s="280"/>
      <c r="PLS711" s="280"/>
      <c r="PLT711" s="280"/>
      <c r="PLU711" s="280"/>
      <c r="PLV711" s="280"/>
      <c r="PLW711" s="280"/>
      <c r="PLX711" s="280"/>
      <c r="PLY711" s="280"/>
      <c r="PLZ711" s="280"/>
      <c r="PMA711" s="280"/>
      <c r="PMB711" s="280"/>
      <c r="PMC711" s="280"/>
      <c r="PMD711" s="280"/>
      <c r="PME711" s="280"/>
      <c r="PMF711" s="280"/>
      <c r="PMG711" s="280"/>
      <c r="PMH711" s="280"/>
      <c r="PMI711" s="280"/>
      <c r="PMJ711" s="280"/>
      <c r="PMK711" s="280"/>
      <c r="PML711" s="280"/>
      <c r="PMM711" s="280"/>
      <c r="PMN711" s="280"/>
      <c r="PMO711" s="280"/>
      <c r="PMP711" s="280"/>
      <c r="PMQ711" s="280"/>
      <c r="PMR711" s="280"/>
      <c r="PMS711" s="280"/>
      <c r="PMT711" s="280"/>
      <c r="PMU711" s="280"/>
      <c r="PMV711" s="280"/>
      <c r="PMW711" s="280"/>
      <c r="PMX711" s="280"/>
      <c r="PMY711" s="280"/>
      <c r="PMZ711" s="280"/>
      <c r="PNA711" s="280"/>
      <c r="PNB711" s="280"/>
      <c r="PNC711" s="280"/>
      <c r="PND711" s="280"/>
      <c r="PNE711" s="280"/>
      <c r="PNF711" s="280"/>
      <c r="PNG711" s="280"/>
      <c r="PNH711" s="280"/>
      <c r="PNI711" s="280"/>
      <c r="PNJ711" s="280"/>
      <c r="PNK711" s="280"/>
      <c r="PNL711" s="280"/>
      <c r="PNM711" s="280"/>
      <c r="PNN711" s="280"/>
      <c r="PNO711" s="280"/>
      <c r="PNP711" s="280"/>
      <c r="PNQ711" s="280"/>
      <c r="PNR711" s="280"/>
      <c r="PNS711" s="280"/>
      <c r="PNT711" s="280"/>
      <c r="PNU711" s="280"/>
      <c r="PNV711" s="280"/>
      <c r="PNW711" s="280"/>
      <c r="PNX711" s="280"/>
      <c r="PNY711" s="280"/>
      <c r="PNZ711" s="280"/>
      <c r="POA711" s="280"/>
      <c r="POB711" s="280"/>
      <c r="POC711" s="280"/>
      <c r="POD711" s="280"/>
      <c r="POE711" s="280"/>
      <c r="POF711" s="280"/>
      <c r="POG711" s="280"/>
      <c r="POH711" s="280"/>
      <c r="POI711" s="280"/>
      <c r="POJ711" s="280"/>
      <c r="POK711" s="280"/>
      <c r="POL711" s="280"/>
      <c r="POM711" s="280"/>
      <c r="PON711" s="280"/>
      <c r="POO711" s="280"/>
      <c r="POP711" s="280"/>
      <c r="POQ711" s="280"/>
      <c r="POR711" s="280"/>
      <c r="POS711" s="280"/>
      <c r="POT711" s="280"/>
      <c r="POU711" s="280"/>
      <c r="POV711" s="280"/>
      <c r="POW711" s="280"/>
      <c r="POX711" s="280"/>
      <c r="POY711" s="280"/>
      <c r="POZ711" s="280"/>
      <c r="PPA711" s="280"/>
      <c r="PPB711" s="280"/>
      <c r="PPC711" s="280"/>
      <c r="PPD711" s="280"/>
      <c r="PPE711" s="280"/>
      <c r="PPF711" s="280"/>
      <c r="PPG711" s="280"/>
      <c r="PPH711" s="280"/>
      <c r="PPI711" s="280"/>
      <c r="PPJ711" s="280"/>
      <c r="PPK711" s="280"/>
      <c r="PPL711" s="280"/>
      <c r="PPM711" s="280"/>
      <c r="PPN711" s="280"/>
      <c r="PPO711" s="280"/>
      <c r="PPP711" s="280"/>
      <c r="PPQ711" s="280"/>
      <c r="PPR711" s="280"/>
      <c r="PPS711" s="280"/>
      <c r="PPT711" s="280"/>
      <c r="PPU711" s="280"/>
      <c r="PPV711" s="280"/>
      <c r="PPW711" s="280"/>
      <c r="PPX711" s="280"/>
      <c r="PPY711" s="280"/>
      <c r="PPZ711" s="280"/>
      <c r="PQA711" s="280"/>
      <c r="PQB711" s="280"/>
      <c r="PQC711" s="280"/>
      <c r="PQD711" s="280"/>
      <c r="PQE711" s="280"/>
      <c r="PQF711" s="280"/>
      <c r="PQG711" s="280"/>
      <c r="PQH711" s="280"/>
      <c r="PQI711" s="280"/>
      <c r="PQJ711" s="280"/>
      <c r="PQK711" s="280"/>
      <c r="PQL711" s="280"/>
      <c r="PQM711" s="280"/>
      <c r="PQN711" s="280"/>
      <c r="PQO711" s="280"/>
      <c r="PQP711" s="280"/>
      <c r="PQQ711" s="280"/>
      <c r="PQR711" s="280"/>
      <c r="PQS711" s="280"/>
      <c r="PQT711" s="280"/>
      <c r="PQU711" s="280"/>
      <c r="PQV711" s="280"/>
      <c r="PQW711" s="280"/>
      <c r="PQX711" s="280"/>
      <c r="PQY711" s="280"/>
      <c r="PQZ711" s="280"/>
      <c r="PRA711" s="280"/>
      <c r="PRB711" s="280"/>
      <c r="PRC711" s="280"/>
      <c r="PRD711" s="280"/>
      <c r="PRE711" s="280"/>
      <c r="PRF711" s="280"/>
      <c r="PRG711" s="280"/>
      <c r="PRH711" s="280"/>
      <c r="PRI711" s="280"/>
      <c r="PRJ711" s="280"/>
      <c r="PRK711" s="280"/>
      <c r="PRL711" s="280"/>
      <c r="PRM711" s="280"/>
      <c r="PRN711" s="280"/>
      <c r="PRO711" s="280"/>
      <c r="PRP711" s="280"/>
      <c r="PRQ711" s="280"/>
      <c r="PRR711" s="280"/>
      <c r="PRS711" s="280"/>
      <c r="PRT711" s="280"/>
      <c r="PRU711" s="280"/>
      <c r="PRV711" s="280"/>
      <c r="PRW711" s="280"/>
      <c r="PRX711" s="280"/>
      <c r="PRY711" s="280"/>
      <c r="PRZ711" s="280"/>
      <c r="PSA711" s="280"/>
      <c r="PSB711" s="280"/>
      <c r="PSC711" s="280"/>
      <c r="PSD711" s="280"/>
      <c r="PSE711" s="280"/>
      <c r="PSF711" s="280"/>
      <c r="PSG711" s="280"/>
      <c r="PSH711" s="280"/>
      <c r="PSI711" s="280"/>
      <c r="PSJ711" s="280"/>
      <c r="PSK711" s="280"/>
      <c r="PSL711" s="280"/>
      <c r="PSM711" s="280"/>
      <c r="PSN711" s="280"/>
      <c r="PSO711" s="280"/>
      <c r="PSP711" s="280"/>
      <c r="PSQ711" s="280"/>
      <c r="PSR711" s="280"/>
      <c r="PSS711" s="280"/>
      <c r="PST711" s="280"/>
      <c r="PSU711" s="280"/>
      <c r="PSV711" s="280"/>
      <c r="PSW711" s="280"/>
      <c r="PSX711" s="280"/>
      <c r="PSY711" s="280"/>
      <c r="PSZ711" s="280"/>
      <c r="PTA711" s="280"/>
      <c r="PTB711" s="280"/>
      <c r="PTC711" s="280"/>
      <c r="PTD711" s="280"/>
      <c r="PTE711" s="280"/>
      <c r="PTF711" s="280"/>
      <c r="PTG711" s="280"/>
      <c r="PTH711" s="280"/>
      <c r="PTI711" s="280"/>
      <c r="PTJ711" s="280"/>
      <c r="PTK711" s="280"/>
      <c r="PTL711" s="280"/>
      <c r="PTM711" s="280"/>
      <c r="PTN711" s="280"/>
      <c r="PTO711" s="280"/>
      <c r="PTP711" s="280"/>
      <c r="PTQ711" s="280"/>
      <c r="PTR711" s="280"/>
      <c r="PTS711" s="280"/>
      <c r="PTT711" s="280"/>
      <c r="PTU711" s="280"/>
      <c r="PTV711" s="280"/>
      <c r="PTW711" s="280"/>
      <c r="PTX711" s="280"/>
      <c r="PTY711" s="280"/>
      <c r="PTZ711" s="280"/>
      <c r="PUA711" s="280"/>
      <c r="PUB711" s="280"/>
      <c r="PUC711" s="280"/>
      <c r="PUD711" s="280"/>
      <c r="PUE711" s="280"/>
      <c r="PUF711" s="280"/>
      <c r="PUG711" s="280"/>
      <c r="PUH711" s="280"/>
      <c r="PUI711" s="280"/>
      <c r="PUJ711" s="280"/>
      <c r="PUK711" s="280"/>
      <c r="PUL711" s="280"/>
      <c r="PUM711" s="280"/>
      <c r="PUN711" s="280"/>
      <c r="PUO711" s="280"/>
      <c r="PUP711" s="280"/>
      <c r="PUQ711" s="280"/>
      <c r="PUR711" s="280"/>
      <c r="PUS711" s="280"/>
      <c r="PUT711" s="280"/>
      <c r="PUU711" s="280"/>
      <c r="PUV711" s="280"/>
      <c r="PUW711" s="280"/>
      <c r="PUX711" s="280"/>
      <c r="PUY711" s="280"/>
      <c r="PUZ711" s="280"/>
      <c r="PVA711" s="280"/>
      <c r="PVB711" s="280"/>
      <c r="PVC711" s="280"/>
      <c r="PVD711" s="280"/>
      <c r="PVE711" s="280"/>
      <c r="PVF711" s="280"/>
      <c r="PVG711" s="280"/>
      <c r="PVH711" s="280"/>
      <c r="PVI711" s="280"/>
      <c r="PVJ711" s="280"/>
      <c r="PVK711" s="280"/>
      <c r="PVL711" s="280"/>
      <c r="PVM711" s="280"/>
      <c r="PVN711" s="280"/>
      <c r="PVO711" s="280"/>
      <c r="PVP711" s="280"/>
      <c r="PVQ711" s="280"/>
      <c r="PVR711" s="280"/>
      <c r="PVS711" s="280"/>
      <c r="PVT711" s="280"/>
      <c r="PVU711" s="280"/>
      <c r="PVV711" s="280"/>
      <c r="PVW711" s="280"/>
      <c r="PVX711" s="280"/>
      <c r="PVY711" s="280"/>
      <c r="PVZ711" s="280"/>
      <c r="PWA711" s="280"/>
      <c r="PWB711" s="280"/>
      <c r="PWC711" s="280"/>
      <c r="PWD711" s="280"/>
      <c r="PWE711" s="280"/>
      <c r="PWF711" s="280"/>
      <c r="PWG711" s="280"/>
      <c r="PWH711" s="280"/>
      <c r="PWI711" s="280"/>
      <c r="PWJ711" s="280"/>
      <c r="PWK711" s="280"/>
      <c r="PWL711" s="280"/>
      <c r="PWM711" s="280"/>
      <c r="PWN711" s="280"/>
      <c r="PWO711" s="280"/>
      <c r="PWP711" s="280"/>
      <c r="PWQ711" s="280"/>
      <c r="PWR711" s="280"/>
      <c r="PWS711" s="280"/>
      <c r="PWT711" s="280"/>
      <c r="PWU711" s="280"/>
      <c r="PWV711" s="280"/>
      <c r="PWW711" s="280"/>
      <c r="PWX711" s="280"/>
      <c r="PWY711" s="280"/>
      <c r="PWZ711" s="280"/>
      <c r="PXA711" s="280"/>
      <c r="PXB711" s="280"/>
      <c r="PXC711" s="280"/>
      <c r="PXD711" s="280"/>
      <c r="PXE711" s="280"/>
      <c r="PXF711" s="280"/>
      <c r="PXG711" s="280"/>
      <c r="PXH711" s="280"/>
      <c r="PXI711" s="280"/>
      <c r="PXJ711" s="280"/>
      <c r="PXK711" s="280"/>
      <c r="PXL711" s="280"/>
      <c r="PXM711" s="280"/>
      <c r="PXN711" s="280"/>
      <c r="PXO711" s="280"/>
      <c r="PXP711" s="280"/>
      <c r="PXQ711" s="280"/>
      <c r="PXR711" s="280"/>
      <c r="PXS711" s="280"/>
      <c r="PXT711" s="280"/>
      <c r="PXU711" s="280"/>
      <c r="PXV711" s="280"/>
      <c r="PXW711" s="280"/>
      <c r="PXX711" s="280"/>
      <c r="PXY711" s="280"/>
      <c r="PXZ711" s="280"/>
      <c r="PYA711" s="280"/>
      <c r="PYB711" s="280"/>
      <c r="PYC711" s="280"/>
      <c r="PYD711" s="280"/>
      <c r="PYE711" s="280"/>
      <c r="PYF711" s="280"/>
      <c r="PYG711" s="280"/>
      <c r="PYH711" s="280"/>
      <c r="PYI711" s="280"/>
      <c r="PYJ711" s="280"/>
      <c r="PYK711" s="280"/>
      <c r="PYL711" s="280"/>
      <c r="PYM711" s="280"/>
      <c r="PYN711" s="280"/>
      <c r="PYO711" s="280"/>
      <c r="PYP711" s="280"/>
      <c r="PYQ711" s="280"/>
      <c r="PYR711" s="280"/>
      <c r="PYS711" s="280"/>
      <c r="PYT711" s="280"/>
      <c r="PYU711" s="280"/>
      <c r="PYV711" s="280"/>
      <c r="PYW711" s="280"/>
      <c r="PYX711" s="280"/>
      <c r="PYY711" s="280"/>
      <c r="PYZ711" s="280"/>
      <c r="PZA711" s="280"/>
      <c r="PZB711" s="280"/>
      <c r="PZC711" s="280"/>
      <c r="PZD711" s="280"/>
      <c r="PZE711" s="280"/>
      <c r="PZF711" s="280"/>
      <c r="PZG711" s="280"/>
      <c r="PZH711" s="280"/>
      <c r="PZI711" s="280"/>
      <c r="PZJ711" s="280"/>
      <c r="PZK711" s="280"/>
      <c r="PZL711" s="280"/>
      <c r="PZM711" s="280"/>
      <c r="PZN711" s="280"/>
      <c r="PZO711" s="280"/>
      <c r="PZP711" s="280"/>
      <c r="PZQ711" s="280"/>
      <c r="PZR711" s="280"/>
      <c r="PZS711" s="280"/>
      <c r="PZT711" s="280"/>
      <c r="PZU711" s="280"/>
      <c r="PZV711" s="280"/>
      <c r="PZW711" s="280"/>
      <c r="PZX711" s="280"/>
      <c r="PZY711" s="280"/>
      <c r="PZZ711" s="280"/>
      <c r="QAA711" s="280"/>
      <c r="QAB711" s="280"/>
      <c r="QAC711" s="280"/>
      <c r="QAD711" s="280"/>
      <c r="QAE711" s="280"/>
      <c r="QAF711" s="280"/>
      <c r="QAG711" s="280"/>
      <c r="QAH711" s="280"/>
      <c r="QAI711" s="280"/>
      <c r="QAJ711" s="280"/>
      <c r="QAK711" s="280"/>
      <c r="QAL711" s="280"/>
      <c r="QAM711" s="280"/>
      <c r="QAN711" s="280"/>
      <c r="QAO711" s="280"/>
      <c r="QAP711" s="280"/>
      <c r="QAQ711" s="280"/>
      <c r="QAR711" s="280"/>
      <c r="QAS711" s="280"/>
      <c r="QAT711" s="280"/>
      <c r="QAU711" s="280"/>
      <c r="QAV711" s="280"/>
      <c r="QAW711" s="280"/>
      <c r="QAX711" s="280"/>
      <c r="QAY711" s="280"/>
      <c r="QAZ711" s="280"/>
      <c r="QBA711" s="280"/>
      <c r="QBB711" s="280"/>
      <c r="QBC711" s="280"/>
      <c r="QBD711" s="280"/>
      <c r="QBE711" s="280"/>
      <c r="QBF711" s="280"/>
      <c r="QBG711" s="280"/>
      <c r="QBH711" s="280"/>
      <c r="QBI711" s="280"/>
      <c r="QBJ711" s="280"/>
      <c r="QBK711" s="280"/>
      <c r="QBL711" s="280"/>
      <c r="QBM711" s="280"/>
      <c r="QBN711" s="280"/>
      <c r="QBO711" s="280"/>
      <c r="QBP711" s="280"/>
      <c r="QBQ711" s="280"/>
      <c r="QBR711" s="280"/>
      <c r="QBS711" s="280"/>
      <c r="QBT711" s="280"/>
      <c r="QBU711" s="280"/>
      <c r="QBV711" s="280"/>
      <c r="QBW711" s="280"/>
      <c r="QBX711" s="280"/>
      <c r="QBY711" s="280"/>
      <c r="QBZ711" s="280"/>
      <c r="QCA711" s="280"/>
      <c r="QCB711" s="280"/>
      <c r="QCC711" s="280"/>
      <c r="QCD711" s="280"/>
      <c r="QCE711" s="280"/>
      <c r="QCF711" s="280"/>
      <c r="QCG711" s="280"/>
      <c r="QCH711" s="280"/>
      <c r="QCI711" s="280"/>
      <c r="QCJ711" s="280"/>
      <c r="QCK711" s="280"/>
      <c r="QCL711" s="280"/>
      <c r="QCM711" s="280"/>
      <c r="QCN711" s="280"/>
      <c r="QCO711" s="280"/>
      <c r="QCP711" s="280"/>
      <c r="QCQ711" s="280"/>
      <c r="QCR711" s="280"/>
      <c r="QCS711" s="280"/>
      <c r="QCT711" s="280"/>
      <c r="QCU711" s="280"/>
      <c r="QCV711" s="280"/>
      <c r="QCW711" s="280"/>
      <c r="QCX711" s="280"/>
      <c r="QCY711" s="280"/>
      <c r="QCZ711" s="280"/>
      <c r="QDA711" s="280"/>
      <c r="QDB711" s="280"/>
      <c r="QDC711" s="280"/>
      <c r="QDD711" s="280"/>
      <c r="QDE711" s="280"/>
      <c r="QDF711" s="280"/>
      <c r="QDG711" s="280"/>
      <c r="QDH711" s="280"/>
      <c r="QDI711" s="280"/>
      <c r="QDJ711" s="280"/>
      <c r="QDK711" s="280"/>
      <c r="QDL711" s="280"/>
      <c r="QDM711" s="280"/>
      <c r="QDN711" s="280"/>
      <c r="QDO711" s="280"/>
      <c r="QDP711" s="280"/>
      <c r="QDQ711" s="280"/>
      <c r="QDR711" s="280"/>
      <c r="QDS711" s="280"/>
      <c r="QDT711" s="280"/>
      <c r="QDU711" s="280"/>
      <c r="QDV711" s="280"/>
      <c r="QDW711" s="280"/>
      <c r="QDX711" s="280"/>
      <c r="QDY711" s="280"/>
      <c r="QDZ711" s="280"/>
      <c r="QEA711" s="280"/>
      <c r="QEB711" s="280"/>
      <c r="QEC711" s="280"/>
      <c r="QED711" s="280"/>
      <c r="QEE711" s="280"/>
      <c r="QEF711" s="280"/>
      <c r="QEG711" s="280"/>
      <c r="QEH711" s="280"/>
      <c r="QEI711" s="280"/>
      <c r="QEJ711" s="280"/>
      <c r="QEK711" s="280"/>
      <c r="QEL711" s="280"/>
      <c r="QEM711" s="280"/>
      <c r="QEN711" s="280"/>
      <c r="QEO711" s="280"/>
      <c r="QEP711" s="280"/>
      <c r="QEQ711" s="280"/>
      <c r="QER711" s="280"/>
      <c r="QES711" s="280"/>
      <c r="QET711" s="280"/>
      <c r="QEU711" s="280"/>
      <c r="QEV711" s="280"/>
      <c r="QEW711" s="280"/>
      <c r="QEX711" s="280"/>
      <c r="QEY711" s="280"/>
      <c r="QEZ711" s="280"/>
      <c r="QFA711" s="280"/>
      <c r="QFB711" s="280"/>
      <c r="QFC711" s="280"/>
      <c r="QFD711" s="280"/>
      <c r="QFE711" s="280"/>
      <c r="QFF711" s="280"/>
      <c r="QFG711" s="280"/>
      <c r="QFH711" s="280"/>
      <c r="QFI711" s="280"/>
      <c r="QFJ711" s="280"/>
      <c r="QFK711" s="280"/>
      <c r="QFL711" s="280"/>
      <c r="QFM711" s="280"/>
      <c r="QFN711" s="280"/>
      <c r="QFO711" s="280"/>
      <c r="QFP711" s="280"/>
      <c r="QFQ711" s="280"/>
      <c r="QFR711" s="280"/>
      <c r="QFS711" s="280"/>
      <c r="QFT711" s="280"/>
      <c r="QFU711" s="280"/>
      <c r="QFV711" s="280"/>
      <c r="QFW711" s="280"/>
      <c r="QFX711" s="280"/>
      <c r="QFY711" s="280"/>
      <c r="QFZ711" s="280"/>
      <c r="QGA711" s="280"/>
      <c r="QGB711" s="280"/>
      <c r="QGC711" s="280"/>
      <c r="QGD711" s="280"/>
      <c r="QGE711" s="280"/>
      <c r="QGF711" s="280"/>
      <c r="QGG711" s="280"/>
      <c r="QGH711" s="280"/>
      <c r="QGI711" s="280"/>
      <c r="QGJ711" s="280"/>
      <c r="QGK711" s="280"/>
      <c r="QGL711" s="280"/>
      <c r="QGM711" s="280"/>
      <c r="QGN711" s="280"/>
      <c r="QGO711" s="280"/>
      <c r="QGP711" s="280"/>
      <c r="QGQ711" s="280"/>
      <c r="QGR711" s="280"/>
      <c r="QGS711" s="280"/>
      <c r="QGT711" s="280"/>
      <c r="QGU711" s="280"/>
      <c r="QGV711" s="280"/>
      <c r="QGW711" s="280"/>
      <c r="QGX711" s="280"/>
      <c r="QGY711" s="280"/>
      <c r="QGZ711" s="280"/>
      <c r="QHA711" s="280"/>
      <c r="QHB711" s="280"/>
      <c r="QHC711" s="280"/>
      <c r="QHD711" s="280"/>
      <c r="QHE711" s="280"/>
      <c r="QHF711" s="280"/>
      <c r="QHG711" s="280"/>
      <c r="QHH711" s="280"/>
      <c r="QHI711" s="280"/>
      <c r="QHJ711" s="280"/>
      <c r="QHK711" s="280"/>
      <c r="QHL711" s="280"/>
      <c r="QHM711" s="280"/>
      <c r="QHN711" s="280"/>
      <c r="QHO711" s="280"/>
      <c r="QHP711" s="280"/>
      <c r="QHQ711" s="280"/>
      <c r="QHR711" s="280"/>
      <c r="QHS711" s="280"/>
      <c r="QHT711" s="280"/>
      <c r="QHU711" s="280"/>
      <c r="QHV711" s="280"/>
      <c r="QHW711" s="280"/>
      <c r="QHX711" s="280"/>
      <c r="QHY711" s="280"/>
      <c r="QHZ711" s="280"/>
      <c r="QIA711" s="280"/>
      <c r="QIB711" s="280"/>
      <c r="QIC711" s="280"/>
      <c r="QID711" s="280"/>
      <c r="QIE711" s="280"/>
      <c r="QIF711" s="280"/>
      <c r="QIG711" s="280"/>
      <c r="QIH711" s="280"/>
      <c r="QII711" s="280"/>
      <c r="QIJ711" s="280"/>
      <c r="QIK711" s="280"/>
      <c r="QIL711" s="280"/>
      <c r="QIM711" s="280"/>
      <c r="QIN711" s="280"/>
      <c r="QIO711" s="280"/>
      <c r="QIP711" s="280"/>
      <c r="QIQ711" s="280"/>
      <c r="QIR711" s="280"/>
      <c r="QIS711" s="280"/>
      <c r="QIT711" s="280"/>
      <c r="QIU711" s="280"/>
      <c r="QIV711" s="280"/>
      <c r="QIW711" s="280"/>
      <c r="QIX711" s="280"/>
      <c r="QIY711" s="280"/>
      <c r="QIZ711" s="280"/>
      <c r="QJA711" s="280"/>
      <c r="QJB711" s="280"/>
      <c r="QJC711" s="280"/>
      <c r="QJD711" s="280"/>
      <c r="QJE711" s="280"/>
      <c r="QJF711" s="280"/>
      <c r="QJG711" s="280"/>
      <c r="QJH711" s="280"/>
      <c r="QJI711" s="280"/>
      <c r="QJJ711" s="280"/>
      <c r="QJK711" s="280"/>
      <c r="QJL711" s="280"/>
      <c r="QJM711" s="280"/>
      <c r="QJN711" s="280"/>
      <c r="QJO711" s="280"/>
      <c r="QJP711" s="280"/>
      <c r="QJQ711" s="280"/>
      <c r="QJR711" s="280"/>
      <c r="QJS711" s="280"/>
      <c r="QJT711" s="280"/>
      <c r="QJU711" s="280"/>
      <c r="QJV711" s="280"/>
      <c r="QJW711" s="280"/>
      <c r="QJX711" s="280"/>
      <c r="QJY711" s="280"/>
      <c r="QJZ711" s="280"/>
      <c r="QKA711" s="280"/>
      <c r="QKB711" s="280"/>
      <c r="QKC711" s="280"/>
      <c r="QKD711" s="280"/>
      <c r="QKE711" s="280"/>
      <c r="QKF711" s="280"/>
      <c r="QKG711" s="280"/>
      <c r="QKH711" s="280"/>
      <c r="QKI711" s="280"/>
      <c r="QKJ711" s="280"/>
      <c r="QKK711" s="280"/>
      <c r="QKL711" s="280"/>
      <c r="QKM711" s="280"/>
      <c r="QKN711" s="280"/>
      <c r="QKO711" s="280"/>
      <c r="QKP711" s="280"/>
      <c r="QKQ711" s="280"/>
      <c r="QKR711" s="280"/>
      <c r="QKS711" s="280"/>
      <c r="QKT711" s="280"/>
      <c r="QKU711" s="280"/>
      <c r="QKV711" s="280"/>
      <c r="QKW711" s="280"/>
      <c r="QKX711" s="280"/>
      <c r="QKY711" s="280"/>
      <c r="QKZ711" s="280"/>
      <c r="QLA711" s="280"/>
      <c r="QLB711" s="280"/>
      <c r="QLC711" s="280"/>
      <c r="QLD711" s="280"/>
      <c r="QLE711" s="280"/>
      <c r="QLF711" s="280"/>
      <c r="QLG711" s="280"/>
      <c r="QLH711" s="280"/>
      <c r="QLI711" s="280"/>
      <c r="QLJ711" s="280"/>
      <c r="QLK711" s="280"/>
      <c r="QLL711" s="280"/>
      <c r="QLM711" s="280"/>
      <c r="QLN711" s="280"/>
      <c r="QLO711" s="280"/>
      <c r="QLP711" s="280"/>
      <c r="QLQ711" s="280"/>
      <c r="QLR711" s="280"/>
      <c r="QLS711" s="280"/>
      <c r="QLT711" s="280"/>
      <c r="QLU711" s="280"/>
      <c r="QLV711" s="280"/>
      <c r="QLW711" s="280"/>
      <c r="QLX711" s="280"/>
      <c r="QLY711" s="280"/>
      <c r="QLZ711" s="280"/>
      <c r="QMA711" s="280"/>
      <c r="QMB711" s="280"/>
      <c r="QMC711" s="280"/>
      <c r="QMD711" s="280"/>
      <c r="QME711" s="280"/>
      <c r="QMF711" s="280"/>
      <c r="QMG711" s="280"/>
      <c r="QMH711" s="280"/>
      <c r="QMI711" s="280"/>
      <c r="QMJ711" s="280"/>
      <c r="QMK711" s="280"/>
      <c r="QML711" s="280"/>
      <c r="QMM711" s="280"/>
      <c r="QMN711" s="280"/>
      <c r="QMO711" s="280"/>
      <c r="QMP711" s="280"/>
      <c r="QMQ711" s="280"/>
      <c r="QMR711" s="280"/>
      <c r="QMS711" s="280"/>
      <c r="QMT711" s="280"/>
      <c r="QMU711" s="280"/>
      <c r="QMV711" s="280"/>
      <c r="QMW711" s="280"/>
      <c r="QMX711" s="280"/>
      <c r="QMY711" s="280"/>
      <c r="QMZ711" s="280"/>
      <c r="QNA711" s="280"/>
      <c r="QNB711" s="280"/>
      <c r="QNC711" s="280"/>
      <c r="QND711" s="280"/>
      <c r="QNE711" s="280"/>
      <c r="QNF711" s="280"/>
      <c r="QNG711" s="280"/>
      <c r="QNH711" s="280"/>
      <c r="QNI711" s="280"/>
      <c r="QNJ711" s="280"/>
      <c r="QNK711" s="280"/>
      <c r="QNL711" s="280"/>
      <c r="QNM711" s="280"/>
      <c r="QNN711" s="280"/>
      <c r="QNO711" s="280"/>
      <c r="QNP711" s="280"/>
      <c r="QNQ711" s="280"/>
      <c r="QNR711" s="280"/>
      <c r="QNS711" s="280"/>
      <c r="QNT711" s="280"/>
      <c r="QNU711" s="280"/>
      <c r="QNV711" s="280"/>
      <c r="QNW711" s="280"/>
      <c r="QNX711" s="280"/>
      <c r="QNY711" s="280"/>
      <c r="QNZ711" s="280"/>
      <c r="QOA711" s="280"/>
      <c r="QOB711" s="280"/>
      <c r="QOC711" s="280"/>
      <c r="QOD711" s="280"/>
      <c r="QOE711" s="280"/>
      <c r="QOF711" s="280"/>
      <c r="QOG711" s="280"/>
      <c r="QOH711" s="280"/>
      <c r="QOI711" s="280"/>
      <c r="QOJ711" s="280"/>
      <c r="QOK711" s="280"/>
      <c r="QOL711" s="280"/>
      <c r="QOM711" s="280"/>
      <c r="QON711" s="280"/>
      <c r="QOO711" s="280"/>
      <c r="QOP711" s="280"/>
      <c r="QOQ711" s="280"/>
      <c r="QOR711" s="280"/>
      <c r="QOS711" s="280"/>
      <c r="QOT711" s="280"/>
      <c r="QOU711" s="280"/>
      <c r="QOV711" s="280"/>
      <c r="QOW711" s="280"/>
      <c r="QOX711" s="280"/>
      <c r="QOY711" s="280"/>
      <c r="QOZ711" s="280"/>
      <c r="QPA711" s="280"/>
      <c r="QPB711" s="280"/>
      <c r="QPC711" s="280"/>
      <c r="QPD711" s="280"/>
      <c r="QPE711" s="280"/>
      <c r="QPF711" s="280"/>
      <c r="QPG711" s="280"/>
      <c r="QPH711" s="280"/>
      <c r="QPI711" s="280"/>
      <c r="QPJ711" s="280"/>
      <c r="QPK711" s="280"/>
      <c r="QPL711" s="280"/>
      <c r="QPM711" s="280"/>
      <c r="QPN711" s="280"/>
      <c r="QPO711" s="280"/>
      <c r="QPP711" s="280"/>
      <c r="QPQ711" s="280"/>
      <c r="QPR711" s="280"/>
      <c r="QPS711" s="280"/>
      <c r="QPT711" s="280"/>
      <c r="QPU711" s="280"/>
      <c r="QPV711" s="280"/>
      <c r="QPW711" s="280"/>
      <c r="QPX711" s="280"/>
      <c r="QPY711" s="280"/>
      <c r="QPZ711" s="280"/>
      <c r="QQA711" s="280"/>
      <c r="QQB711" s="280"/>
      <c r="QQC711" s="280"/>
      <c r="QQD711" s="280"/>
      <c r="QQE711" s="280"/>
      <c r="QQF711" s="280"/>
      <c r="QQG711" s="280"/>
      <c r="QQH711" s="280"/>
      <c r="QQI711" s="280"/>
      <c r="QQJ711" s="280"/>
      <c r="QQK711" s="280"/>
      <c r="QQL711" s="280"/>
      <c r="QQM711" s="280"/>
      <c r="QQN711" s="280"/>
      <c r="QQO711" s="280"/>
      <c r="QQP711" s="280"/>
      <c r="QQQ711" s="280"/>
      <c r="QQR711" s="280"/>
      <c r="QQS711" s="280"/>
      <c r="QQT711" s="280"/>
      <c r="QQU711" s="280"/>
      <c r="QQV711" s="280"/>
      <c r="QQW711" s="280"/>
      <c r="QQX711" s="280"/>
      <c r="QQY711" s="280"/>
      <c r="QQZ711" s="280"/>
      <c r="QRA711" s="280"/>
      <c r="QRB711" s="280"/>
      <c r="QRC711" s="280"/>
      <c r="QRD711" s="280"/>
      <c r="QRE711" s="280"/>
      <c r="QRF711" s="280"/>
      <c r="QRG711" s="280"/>
      <c r="QRH711" s="280"/>
      <c r="QRI711" s="280"/>
      <c r="QRJ711" s="280"/>
      <c r="QRK711" s="280"/>
      <c r="QRL711" s="280"/>
      <c r="QRM711" s="280"/>
      <c r="QRN711" s="280"/>
      <c r="QRO711" s="280"/>
      <c r="QRP711" s="280"/>
      <c r="QRQ711" s="280"/>
      <c r="QRR711" s="280"/>
      <c r="QRS711" s="280"/>
      <c r="QRT711" s="280"/>
      <c r="QRU711" s="280"/>
      <c r="QRV711" s="280"/>
      <c r="QRW711" s="280"/>
      <c r="QRX711" s="280"/>
      <c r="QRY711" s="280"/>
      <c r="QRZ711" s="280"/>
      <c r="QSA711" s="280"/>
      <c r="QSB711" s="280"/>
      <c r="QSC711" s="280"/>
      <c r="QSD711" s="280"/>
      <c r="QSE711" s="280"/>
      <c r="QSF711" s="280"/>
      <c r="QSG711" s="280"/>
      <c r="QSH711" s="280"/>
      <c r="QSI711" s="280"/>
      <c r="QSJ711" s="280"/>
      <c r="QSK711" s="280"/>
      <c r="QSL711" s="280"/>
      <c r="QSM711" s="280"/>
      <c r="QSN711" s="280"/>
      <c r="QSO711" s="280"/>
      <c r="QSP711" s="280"/>
      <c r="QSQ711" s="280"/>
      <c r="QSR711" s="280"/>
      <c r="QSS711" s="280"/>
      <c r="QST711" s="280"/>
      <c r="QSU711" s="280"/>
      <c r="QSV711" s="280"/>
      <c r="QSW711" s="280"/>
      <c r="QSX711" s="280"/>
      <c r="QSY711" s="280"/>
      <c r="QSZ711" s="280"/>
      <c r="QTA711" s="280"/>
      <c r="QTB711" s="280"/>
      <c r="QTC711" s="280"/>
      <c r="QTD711" s="280"/>
      <c r="QTE711" s="280"/>
      <c r="QTF711" s="280"/>
      <c r="QTG711" s="280"/>
      <c r="QTH711" s="280"/>
      <c r="QTI711" s="280"/>
      <c r="QTJ711" s="280"/>
      <c r="QTK711" s="280"/>
      <c r="QTL711" s="280"/>
      <c r="QTM711" s="280"/>
      <c r="QTN711" s="280"/>
      <c r="QTO711" s="280"/>
      <c r="QTP711" s="280"/>
      <c r="QTQ711" s="280"/>
      <c r="QTR711" s="280"/>
      <c r="QTS711" s="280"/>
      <c r="QTT711" s="280"/>
      <c r="QTU711" s="280"/>
      <c r="QTV711" s="280"/>
      <c r="QTW711" s="280"/>
      <c r="QTX711" s="280"/>
      <c r="QTY711" s="280"/>
      <c r="QTZ711" s="280"/>
      <c r="QUA711" s="280"/>
      <c r="QUB711" s="280"/>
      <c r="QUC711" s="280"/>
      <c r="QUD711" s="280"/>
      <c r="QUE711" s="280"/>
      <c r="QUF711" s="280"/>
      <c r="QUG711" s="280"/>
      <c r="QUH711" s="280"/>
      <c r="QUI711" s="280"/>
      <c r="QUJ711" s="280"/>
      <c r="QUK711" s="280"/>
      <c r="QUL711" s="280"/>
      <c r="QUM711" s="280"/>
      <c r="QUN711" s="280"/>
      <c r="QUO711" s="280"/>
      <c r="QUP711" s="280"/>
      <c r="QUQ711" s="280"/>
      <c r="QUR711" s="280"/>
      <c r="QUS711" s="280"/>
      <c r="QUT711" s="280"/>
      <c r="QUU711" s="280"/>
      <c r="QUV711" s="280"/>
      <c r="QUW711" s="280"/>
      <c r="QUX711" s="280"/>
      <c r="QUY711" s="280"/>
      <c r="QUZ711" s="280"/>
      <c r="QVA711" s="280"/>
      <c r="QVB711" s="280"/>
      <c r="QVC711" s="280"/>
      <c r="QVD711" s="280"/>
      <c r="QVE711" s="280"/>
      <c r="QVF711" s="280"/>
      <c r="QVG711" s="280"/>
      <c r="QVH711" s="280"/>
      <c r="QVI711" s="280"/>
      <c r="QVJ711" s="280"/>
      <c r="QVK711" s="280"/>
      <c r="QVL711" s="280"/>
      <c r="QVM711" s="280"/>
      <c r="QVN711" s="280"/>
      <c r="QVO711" s="280"/>
      <c r="QVP711" s="280"/>
      <c r="QVQ711" s="280"/>
      <c r="QVR711" s="280"/>
      <c r="QVS711" s="280"/>
      <c r="QVT711" s="280"/>
      <c r="QVU711" s="280"/>
      <c r="QVV711" s="280"/>
      <c r="QVW711" s="280"/>
      <c r="QVX711" s="280"/>
      <c r="QVY711" s="280"/>
      <c r="QVZ711" s="280"/>
      <c r="QWA711" s="280"/>
      <c r="QWB711" s="280"/>
      <c r="QWC711" s="280"/>
      <c r="QWD711" s="280"/>
      <c r="QWE711" s="280"/>
      <c r="QWF711" s="280"/>
      <c r="QWG711" s="280"/>
      <c r="QWH711" s="280"/>
      <c r="QWI711" s="280"/>
      <c r="QWJ711" s="280"/>
      <c r="QWK711" s="280"/>
      <c r="QWL711" s="280"/>
      <c r="QWM711" s="280"/>
      <c r="QWN711" s="280"/>
      <c r="QWO711" s="280"/>
      <c r="QWP711" s="280"/>
      <c r="QWQ711" s="280"/>
      <c r="QWR711" s="280"/>
      <c r="QWS711" s="280"/>
      <c r="QWT711" s="280"/>
      <c r="QWU711" s="280"/>
      <c r="QWV711" s="280"/>
      <c r="QWW711" s="280"/>
      <c r="QWX711" s="280"/>
      <c r="QWY711" s="280"/>
      <c r="QWZ711" s="280"/>
      <c r="QXA711" s="280"/>
      <c r="QXB711" s="280"/>
      <c r="QXC711" s="280"/>
      <c r="QXD711" s="280"/>
      <c r="QXE711" s="280"/>
      <c r="QXF711" s="280"/>
      <c r="QXG711" s="280"/>
      <c r="QXH711" s="280"/>
      <c r="QXI711" s="280"/>
      <c r="QXJ711" s="280"/>
      <c r="QXK711" s="280"/>
      <c r="QXL711" s="280"/>
      <c r="QXM711" s="280"/>
      <c r="QXN711" s="280"/>
      <c r="QXO711" s="280"/>
      <c r="QXP711" s="280"/>
      <c r="QXQ711" s="280"/>
      <c r="QXR711" s="280"/>
      <c r="QXS711" s="280"/>
      <c r="QXT711" s="280"/>
      <c r="QXU711" s="280"/>
      <c r="QXV711" s="280"/>
      <c r="QXW711" s="280"/>
      <c r="QXX711" s="280"/>
      <c r="QXY711" s="280"/>
      <c r="QXZ711" s="280"/>
      <c r="QYA711" s="280"/>
      <c r="QYB711" s="280"/>
      <c r="QYC711" s="280"/>
      <c r="QYD711" s="280"/>
      <c r="QYE711" s="280"/>
      <c r="QYF711" s="280"/>
      <c r="QYG711" s="280"/>
      <c r="QYH711" s="280"/>
      <c r="QYI711" s="280"/>
      <c r="QYJ711" s="280"/>
      <c r="QYK711" s="280"/>
      <c r="QYL711" s="280"/>
      <c r="QYM711" s="280"/>
      <c r="QYN711" s="280"/>
      <c r="QYO711" s="280"/>
      <c r="QYP711" s="280"/>
      <c r="QYQ711" s="280"/>
      <c r="QYR711" s="280"/>
      <c r="QYS711" s="280"/>
      <c r="QYT711" s="280"/>
      <c r="QYU711" s="280"/>
      <c r="QYV711" s="280"/>
      <c r="QYW711" s="280"/>
      <c r="QYX711" s="280"/>
      <c r="QYY711" s="280"/>
      <c r="QYZ711" s="280"/>
      <c r="QZA711" s="280"/>
      <c r="QZB711" s="280"/>
      <c r="QZC711" s="280"/>
      <c r="QZD711" s="280"/>
      <c r="QZE711" s="280"/>
      <c r="QZF711" s="280"/>
      <c r="QZG711" s="280"/>
      <c r="QZH711" s="280"/>
      <c r="QZI711" s="280"/>
      <c r="QZJ711" s="280"/>
      <c r="QZK711" s="280"/>
      <c r="QZL711" s="280"/>
      <c r="QZM711" s="280"/>
      <c r="QZN711" s="280"/>
      <c r="QZO711" s="280"/>
      <c r="QZP711" s="280"/>
      <c r="QZQ711" s="280"/>
      <c r="QZR711" s="280"/>
      <c r="QZS711" s="280"/>
      <c r="QZT711" s="280"/>
      <c r="QZU711" s="280"/>
      <c r="QZV711" s="280"/>
      <c r="QZW711" s="280"/>
      <c r="QZX711" s="280"/>
      <c r="QZY711" s="280"/>
      <c r="QZZ711" s="280"/>
      <c r="RAA711" s="280"/>
      <c r="RAB711" s="280"/>
      <c r="RAC711" s="280"/>
      <c r="RAD711" s="280"/>
      <c r="RAE711" s="280"/>
      <c r="RAF711" s="280"/>
      <c r="RAG711" s="280"/>
      <c r="RAH711" s="280"/>
      <c r="RAI711" s="280"/>
      <c r="RAJ711" s="280"/>
      <c r="RAK711" s="280"/>
      <c r="RAL711" s="280"/>
      <c r="RAM711" s="280"/>
      <c r="RAN711" s="280"/>
      <c r="RAO711" s="280"/>
      <c r="RAP711" s="280"/>
      <c r="RAQ711" s="280"/>
      <c r="RAR711" s="280"/>
      <c r="RAS711" s="280"/>
      <c r="RAT711" s="280"/>
      <c r="RAU711" s="280"/>
      <c r="RAV711" s="280"/>
      <c r="RAW711" s="280"/>
      <c r="RAX711" s="280"/>
      <c r="RAY711" s="280"/>
      <c r="RAZ711" s="280"/>
      <c r="RBA711" s="280"/>
      <c r="RBB711" s="280"/>
      <c r="RBC711" s="280"/>
      <c r="RBD711" s="280"/>
      <c r="RBE711" s="280"/>
      <c r="RBF711" s="280"/>
      <c r="RBG711" s="280"/>
      <c r="RBH711" s="280"/>
      <c r="RBI711" s="280"/>
      <c r="RBJ711" s="280"/>
      <c r="RBK711" s="280"/>
      <c r="RBL711" s="280"/>
      <c r="RBM711" s="280"/>
      <c r="RBN711" s="280"/>
      <c r="RBO711" s="280"/>
      <c r="RBP711" s="280"/>
      <c r="RBQ711" s="280"/>
      <c r="RBR711" s="280"/>
      <c r="RBS711" s="280"/>
      <c r="RBT711" s="280"/>
      <c r="RBU711" s="280"/>
      <c r="RBV711" s="280"/>
      <c r="RBW711" s="280"/>
      <c r="RBX711" s="280"/>
      <c r="RBY711" s="280"/>
      <c r="RBZ711" s="280"/>
      <c r="RCA711" s="280"/>
      <c r="RCB711" s="280"/>
      <c r="RCC711" s="280"/>
      <c r="RCD711" s="280"/>
      <c r="RCE711" s="280"/>
      <c r="RCF711" s="280"/>
      <c r="RCG711" s="280"/>
      <c r="RCH711" s="280"/>
      <c r="RCI711" s="280"/>
      <c r="RCJ711" s="280"/>
      <c r="RCK711" s="280"/>
      <c r="RCL711" s="280"/>
      <c r="RCM711" s="280"/>
      <c r="RCN711" s="280"/>
      <c r="RCO711" s="280"/>
      <c r="RCP711" s="280"/>
      <c r="RCQ711" s="280"/>
      <c r="RCR711" s="280"/>
      <c r="RCS711" s="280"/>
      <c r="RCT711" s="280"/>
      <c r="RCU711" s="280"/>
      <c r="RCV711" s="280"/>
      <c r="RCW711" s="280"/>
      <c r="RCX711" s="280"/>
      <c r="RCY711" s="280"/>
      <c r="RCZ711" s="280"/>
      <c r="RDA711" s="280"/>
      <c r="RDB711" s="280"/>
      <c r="RDC711" s="280"/>
      <c r="RDD711" s="280"/>
      <c r="RDE711" s="280"/>
      <c r="RDF711" s="280"/>
      <c r="RDG711" s="280"/>
      <c r="RDH711" s="280"/>
      <c r="RDI711" s="280"/>
      <c r="RDJ711" s="280"/>
      <c r="RDK711" s="280"/>
      <c r="RDL711" s="280"/>
      <c r="RDM711" s="280"/>
      <c r="RDN711" s="280"/>
      <c r="RDO711" s="280"/>
      <c r="RDP711" s="280"/>
      <c r="RDQ711" s="280"/>
      <c r="RDR711" s="280"/>
      <c r="RDS711" s="280"/>
      <c r="RDT711" s="280"/>
      <c r="RDU711" s="280"/>
      <c r="RDV711" s="280"/>
      <c r="RDW711" s="280"/>
      <c r="RDX711" s="280"/>
      <c r="RDY711" s="280"/>
      <c r="RDZ711" s="280"/>
      <c r="REA711" s="280"/>
      <c r="REB711" s="280"/>
      <c r="REC711" s="280"/>
      <c r="RED711" s="280"/>
      <c r="REE711" s="280"/>
      <c r="REF711" s="280"/>
      <c r="REG711" s="280"/>
      <c r="REH711" s="280"/>
      <c r="REI711" s="280"/>
      <c r="REJ711" s="280"/>
      <c r="REK711" s="280"/>
      <c r="REL711" s="280"/>
      <c r="REM711" s="280"/>
      <c r="REN711" s="280"/>
      <c r="REO711" s="280"/>
      <c r="REP711" s="280"/>
      <c r="REQ711" s="280"/>
      <c r="RER711" s="280"/>
      <c r="RES711" s="280"/>
      <c r="RET711" s="280"/>
      <c r="REU711" s="280"/>
      <c r="REV711" s="280"/>
      <c r="REW711" s="280"/>
      <c r="REX711" s="280"/>
      <c r="REY711" s="280"/>
      <c r="REZ711" s="280"/>
      <c r="RFA711" s="280"/>
      <c r="RFB711" s="280"/>
      <c r="RFC711" s="280"/>
      <c r="RFD711" s="280"/>
      <c r="RFE711" s="280"/>
      <c r="RFF711" s="280"/>
      <c r="RFG711" s="280"/>
      <c r="RFH711" s="280"/>
      <c r="RFI711" s="280"/>
      <c r="RFJ711" s="280"/>
      <c r="RFK711" s="280"/>
      <c r="RFL711" s="280"/>
      <c r="RFM711" s="280"/>
      <c r="RFN711" s="280"/>
      <c r="RFO711" s="280"/>
      <c r="RFP711" s="280"/>
      <c r="RFQ711" s="280"/>
      <c r="RFR711" s="280"/>
      <c r="RFS711" s="280"/>
      <c r="RFT711" s="280"/>
      <c r="RFU711" s="280"/>
      <c r="RFV711" s="280"/>
      <c r="RFW711" s="280"/>
      <c r="RFX711" s="280"/>
      <c r="RFY711" s="280"/>
      <c r="RFZ711" s="280"/>
      <c r="RGA711" s="280"/>
      <c r="RGB711" s="280"/>
      <c r="RGC711" s="280"/>
      <c r="RGD711" s="280"/>
      <c r="RGE711" s="280"/>
      <c r="RGF711" s="280"/>
      <c r="RGG711" s="280"/>
      <c r="RGH711" s="280"/>
      <c r="RGI711" s="280"/>
      <c r="RGJ711" s="280"/>
      <c r="RGK711" s="280"/>
      <c r="RGL711" s="280"/>
      <c r="RGM711" s="280"/>
      <c r="RGN711" s="280"/>
      <c r="RGO711" s="280"/>
      <c r="RGP711" s="280"/>
      <c r="RGQ711" s="280"/>
      <c r="RGR711" s="280"/>
      <c r="RGS711" s="280"/>
      <c r="RGT711" s="280"/>
      <c r="RGU711" s="280"/>
      <c r="RGV711" s="280"/>
      <c r="RGW711" s="280"/>
      <c r="RGX711" s="280"/>
      <c r="RGY711" s="280"/>
      <c r="RGZ711" s="280"/>
      <c r="RHA711" s="280"/>
      <c r="RHB711" s="280"/>
      <c r="RHC711" s="280"/>
      <c r="RHD711" s="280"/>
      <c r="RHE711" s="280"/>
      <c r="RHF711" s="280"/>
      <c r="RHG711" s="280"/>
      <c r="RHH711" s="280"/>
      <c r="RHI711" s="280"/>
      <c r="RHJ711" s="280"/>
      <c r="RHK711" s="280"/>
      <c r="RHL711" s="280"/>
      <c r="RHM711" s="280"/>
      <c r="RHN711" s="280"/>
      <c r="RHO711" s="280"/>
      <c r="RHP711" s="280"/>
      <c r="RHQ711" s="280"/>
      <c r="RHR711" s="280"/>
      <c r="RHS711" s="280"/>
      <c r="RHT711" s="280"/>
      <c r="RHU711" s="280"/>
      <c r="RHV711" s="280"/>
      <c r="RHW711" s="280"/>
      <c r="RHX711" s="280"/>
      <c r="RHY711" s="280"/>
      <c r="RHZ711" s="280"/>
      <c r="RIA711" s="280"/>
      <c r="RIB711" s="280"/>
      <c r="RIC711" s="280"/>
      <c r="RID711" s="280"/>
      <c r="RIE711" s="280"/>
      <c r="RIF711" s="280"/>
      <c r="RIG711" s="280"/>
      <c r="RIH711" s="280"/>
      <c r="RII711" s="280"/>
      <c r="RIJ711" s="280"/>
      <c r="RIK711" s="280"/>
      <c r="RIL711" s="280"/>
      <c r="RIM711" s="280"/>
      <c r="RIN711" s="280"/>
      <c r="RIO711" s="280"/>
      <c r="RIP711" s="280"/>
      <c r="RIQ711" s="280"/>
      <c r="RIR711" s="280"/>
      <c r="RIS711" s="280"/>
      <c r="RIT711" s="280"/>
      <c r="RIU711" s="280"/>
      <c r="RIV711" s="280"/>
      <c r="RIW711" s="280"/>
      <c r="RIX711" s="280"/>
      <c r="RIY711" s="280"/>
      <c r="RIZ711" s="280"/>
      <c r="RJA711" s="280"/>
      <c r="RJB711" s="280"/>
      <c r="RJC711" s="280"/>
      <c r="RJD711" s="280"/>
      <c r="RJE711" s="280"/>
      <c r="RJF711" s="280"/>
      <c r="RJG711" s="280"/>
      <c r="RJH711" s="280"/>
      <c r="RJI711" s="280"/>
      <c r="RJJ711" s="280"/>
      <c r="RJK711" s="280"/>
      <c r="RJL711" s="280"/>
      <c r="RJM711" s="280"/>
      <c r="RJN711" s="280"/>
      <c r="RJO711" s="280"/>
      <c r="RJP711" s="280"/>
      <c r="RJQ711" s="280"/>
      <c r="RJR711" s="280"/>
      <c r="RJS711" s="280"/>
      <c r="RJT711" s="280"/>
      <c r="RJU711" s="280"/>
      <c r="RJV711" s="280"/>
      <c r="RJW711" s="280"/>
      <c r="RJX711" s="280"/>
      <c r="RJY711" s="280"/>
      <c r="RJZ711" s="280"/>
      <c r="RKA711" s="280"/>
      <c r="RKB711" s="280"/>
      <c r="RKC711" s="280"/>
      <c r="RKD711" s="280"/>
      <c r="RKE711" s="280"/>
      <c r="RKF711" s="280"/>
      <c r="RKG711" s="280"/>
      <c r="RKH711" s="280"/>
      <c r="RKI711" s="280"/>
      <c r="RKJ711" s="280"/>
      <c r="RKK711" s="280"/>
      <c r="RKL711" s="280"/>
      <c r="RKM711" s="280"/>
      <c r="RKN711" s="280"/>
      <c r="RKO711" s="280"/>
      <c r="RKP711" s="280"/>
      <c r="RKQ711" s="280"/>
      <c r="RKR711" s="280"/>
      <c r="RKS711" s="280"/>
      <c r="RKT711" s="280"/>
      <c r="RKU711" s="280"/>
      <c r="RKV711" s="280"/>
      <c r="RKW711" s="280"/>
      <c r="RKX711" s="280"/>
      <c r="RKY711" s="280"/>
      <c r="RKZ711" s="280"/>
      <c r="RLA711" s="280"/>
      <c r="RLB711" s="280"/>
      <c r="RLC711" s="280"/>
      <c r="RLD711" s="280"/>
      <c r="RLE711" s="280"/>
      <c r="RLF711" s="280"/>
      <c r="RLG711" s="280"/>
      <c r="RLH711" s="280"/>
      <c r="RLI711" s="280"/>
      <c r="RLJ711" s="280"/>
      <c r="RLK711" s="280"/>
      <c r="RLL711" s="280"/>
      <c r="RLM711" s="280"/>
      <c r="RLN711" s="280"/>
      <c r="RLO711" s="280"/>
      <c r="RLP711" s="280"/>
      <c r="RLQ711" s="280"/>
      <c r="RLR711" s="280"/>
      <c r="RLS711" s="280"/>
      <c r="RLT711" s="280"/>
      <c r="RLU711" s="280"/>
      <c r="RLV711" s="280"/>
      <c r="RLW711" s="280"/>
      <c r="RLX711" s="280"/>
      <c r="RLY711" s="280"/>
      <c r="RLZ711" s="280"/>
      <c r="RMA711" s="280"/>
      <c r="RMB711" s="280"/>
      <c r="RMC711" s="280"/>
      <c r="RMD711" s="280"/>
      <c r="RME711" s="280"/>
      <c r="RMF711" s="280"/>
      <c r="RMG711" s="280"/>
      <c r="RMH711" s="280"/>
      <c r="RMI711" s="280"/>
      <c r="RMJ711" s="280"/>
      <c r="RMK711" s="280"/>
      <c r="RML711" s="280"/>
      <c r="RMM711" s="280"/>
      <c r="RMN711" s="280"/>
      <c r="RMO711" s="280"/>
      <c r="RMP711" s="280"/>
      <c r="RMQ711" s="280"/>
      <c r="RMR711" s="280"/>
      <c r="RMS711" s="280"/>
      <c r="RMT711" s="280"/>
      <c r="RMU711" s="280"/>
      <c r="RMV711" s="280"/>
      <c r="RMW711" s="280"/>
      <c r="RMX711" s="280"/>
      <c r="RMY711" s="280"/>
      <c r="RMZ711" s="280"/>
      <c r="RNA711" s="280"/>
      <c r="RNB711" s="280"/>
      <c r="RNC711" s="280"/>
      <c r="RND711" s="280"/>
      <c r="RNE711" s="280"/>
      <c r="RNF711" s="280"/>
      <c r="RNG711" s="280"/>
      <c r="RNH711" s="280"/>
      <c r="RNI711" s="280"/>
      <c r="RNJ711" s="280"/>
      <c r="RNK711" s="280"/>
      <c r="RNL711" s="280"/>
      <c r="RNM711" s="280"/>
      <c r="RNN711" s="280"/>
      <c r="RNO711" s="280"/>
      <c r="RNP711" s="280"/>
      <c r="RNQ711" s="280"/>
      <c r="RNR711" s="280"/>
      <c r="RNS711" s="280"/>
      <c r="RNT711" s="280"/>
      <c r="RNU711" s="280"/>
      <c r="RNV711" s="280"/>
      <c r="RNW711" s="280"/>
      <c r="RNX711" s="280"/>
      <c r="RNY711" s="280"/>
      <c r="RNZ711" s="280"/>
      <c r="ROA711" s="280"/>
      <c r="ROB711" s="280"/>
      <c r="ROC711" s="280"/>
      <c r="ROD711" s="280"/>
      <c r="ROE711" s="280"/>
      <c r="ROF711" s="280"/>
      <c r="ROG711" s="280"/>
      <c r="ROH711" s="280"/>
      <c r="ROI711" s="280"/>
      <c r="ROJ711" s="280"/>
      <c r="ROK711" s="280"/>
      <c r="ROL711" s="280"/>
      <c r="ROM711" s="280"/>
      <c r="RON711" s="280"/>
      <c r="ROO711" s="280"/>
      <c r="ROP711" s="280"/>
      <c r="ROQ711" s="280"/>
      <c r="ROR711" s="280"/>
      <c r="ROS711" s="280"/>
      <c r="ROT711" s="280"/>
      <c r="ROU711" s="280"/>
      <c r="ROV711" s="280"/>
      <c r="ROW711" s="280"/>
      <c r="ROX711" s="280"/>
      <c r="ROY711" s="280"/>
      <c r="ROZ711" s="280"/>
      <c r="RPA711" s="280"/>
      <c r="RPB711" s="280"/>
      <c r="RPC711" s="280"/>
      <c r="RPD711" s="280"/>
      <c r="RPE711" s="280"/>
      <c r="RPF711" s="280"/>
      <c r="RPG711" s="280"/>
      <c r="RPH711" s="280"/>
      <c r="RPI711" s="280"/>
      <c r="RPJ711" s="280"/>
      <c r="RPK711" s="280"/>
      <c r="RPL711" s="280"/>
      <c r="RPM711" s="280"/>
      <c r="RPN711" s="280"/>
      <c r="RPO711" s="280"/>
      <c r="RPP711" s="280"/>
      <c r="RPQ711" s="280"/>
      <c r="RPR711" s="280"/>
      <c r="RPS711" s="280"/>
      <c r="RPT711" s="280"/>
      <c r="RPU711" s="280"/>
      <c r="RPV711" s="280"/>
      <c r="RPW711" s="280"/>
      <c r="RPX711" s="280"/>
      <c r="RPY711" s="280"/>
      <c r="RPZ711" s="280"/>
      <c r="RQA711" s="280"/>
      <c r="RQB711" s="280"/>
      <c r="RQC711" s="280"/>
      <c r="RQD711" s="280"/>
      <c r="RQE711" s="280"/>
      <c r="RQF711" s="280"/>
      <c r="RQG711" s="280"/>
      <c r="RQH711" s="280"/>
      <c r="RQI711" s="280"/>
      <c r="RQJ711" s="280"/>
      <c r="RQK711" s="280"/>
      <c r="RQL711" s="280"/>
      <c r="RQM711" s="280"/>
      <c r="RQN711" s="280"/>
      <c r="RQO711" s="280"/>
      <c r="RQP711" s="280"/>
      <c r="RQQ711" s="280"/>
      <c r="RQR711" s="280"/>
      <c r="RQS711" s="280"/>
      <c r="RQT711" s="280"/>
      <c r="RQU711" s="280"/>
      <c r="RQV711" s="280"/>
      <c r="RQW711" s="280"/>
      <c r="RQX711" s="280"/>
      <c r="RQY711" s="280"/>
      <c r="RQZ711" s="280"/>
      <c r="RRA711" s="280"/>
      <c r="RRB711" s="280"/>
      <c r="RRC711" s="280"/>
      <c r="RRD711" s="280"/>
      <c r="RRE711" s="280"/>
      <c r="RRF711" s="280"/>
      <c r="RRG711" s="280"/>
      <c r="RRH711" s="280"/>
      <c r="RRI711" s="280"/>
      <c r="RRJ711" s="280"/>
      <c r="RRK711" s="280"/>
      <c r="RRL711" s="280"/>
      <c r="RRM711" s="280"/>
      <c r="RRN711" s="280"/>
      <c r="RRO711" s="280"/>
      <c r="RRP711" s="280"/>
      <c r="RRQ711" s="280"/>
      <c r="RRR711" s="280"/>
      <c r="RRS711" s="280"/>
      <c r="RRT711" s="280"/>
      <c r="RRU711" s="280"/>
      <c r="RRV711" s="280"/>
      <c r="RRW711" s="280"/>
      <c r="RRX711" s="280"/>
      <c r="RRY711" s="280"/>
      <c r="RRZ711" s="280"/>
      <c r="RSA711" s="280"/>
      <c r="RSB711" s="280"/>
      <c r="RSC711" s="280"/>
      <c r="RSD711" s="280"/>
      <c r="RSE711" s="280"/>
      <c r="RSF711" s="280"/>
      <c r="RSG711" s="280"/>
      <c r="RSH711" s="280"/>
      <c r="RSI711" s="280"/>
      <c r="RSJ711" s="280"/>
      <c r="RSK711" s="280"/>
      <c r="RSL711" s="280"/>
      <c r="RSM711" s="280"/>
      <c r="RSN711" s="280"/>
      <c r="RSO711" s="280"/>
      <c r="RSP711" s="280"/>
      <c r="RSQ711" s="280"/>
      <c r="RSR711" s="280"/>
      <c r="RSS711" s="280"/>
      <c r="RST711" s="280"/>
      <c r="RSU711" s="280"/>
      <c r="RSV711" s="280"/>
      <c r="RSW711" s="280"/>
      <c r="RSX711" s="280"/>
      <c r="RSY711" s="280"/>
      <c r="RSZ711" s="280"/>
      <c r="RTA711" s="280"/>
      <c r="RTB711" s="280"/>
      <c r="RTC711" s="280"/>
      <c r="RTD711" s="280"/>
      <c r="RTE711" s="280"/>
      <c r="RTF711" s="280"/>
      <c r="RTG711" s="280"/>
      <c r="RTH711" s="280"/>
      <c r="RTI711" s="280"/>
      <c r="RTJ711" s="280"/>
      <c r="RTK711" s="280"/>
      <c r="RTL711" s="280"/>
      <c r="RTM711" s="280"/>
      <c r="RTN711" s="280"/>
      <c r="RTO711" s="280"/>
      <c r="RTP711" s="280"/>
      <c r="RTQ711" s="280"/>
      <c r="RTR711" s="280"/>
      <c r="RTS711" s="280"/>
      <c r="RTT711" s="280"/>
      <c r="RTU711" s="280"/>
      <c r="RTV711" s="280"/>
      <c r="RTW711" s="280"/>
      <c r="RTX711" s="280"/>
      <c r="RTY711" s="280"/>
      <c r="RTZ711" s="280"/>
      <c r="RUA711" s="280"/>
      <c r="RUB711" s="280"/>
      <c r="RUC711" s="280"/>
      <c r="RUD711" s="280"/>
      <c r="RUE711" s="280"/>
      <c r="RUF711" s="280"/>
      <c r="RUG711" s="280"/>
      <c r="RUH711" s="280"/>
      <c r="RUI711" s="280"/>
      <c r="RUJ711" s="280"/>
      <c r="RUK711" s="280"/>
      <c r="RUL711" s="280"/>
      <c r="RUM711" s="280"/>
      <c r="RUN711" s="280"/>
      <c r="RUO711" s="280"/>
      <c r="RUP711" s="280"/>
      <c r="RUQ711" s="280"/>
      <c r="RUR711" s="280"/>
      <c r="RUS711" s="280"/>
      <c r="RUT711" s="280"/>
      <c r="RUU711" s="280"/>
      <c r="RUV711" s="280"/>
      <c r="RUW711" s="280"/>
      <c r="RUX711" s="280"/>
      <c r="RUY711" s="280"/>
      <c r="RUZ711" s="280"/>
      <c r="RVA711" s="280"/>
      <c r="RVB711" s="280"/>
      <c r="RVC711" s="280"/>
      <c r="RVD711" s="280"/>
      <c r="RVE711" s="280"/>
      <c r="RVF711" s="280"/>
      <c r="RVG711" s="280"/>
      <c r="RVH711" s="280"/>
      <c r="RVI711" s="280"/>
      <c r="RVJ711" s="280"/>
      <c r="RVK711" s="280"/>
      <c r="RVL711" s="280"/>
      <c r="RVM711" s="280"/>
      <c r="RVN711" s="280"/>
      <c r="RVO711" s="280"/>
      <c r="RVP711" s="280"/>
      <c r="RVQ711" s="280"/>
      <c r="RVR711" s="280"/>
      <c r="RVS711" s="280"/>
      <c r="RVT711" s="280"/>
      <c r="RVU711" s="280"/>
      <c r="RVV711" s="280"/>
      <c r="RVW711" s="280"/>
      <c r="RVX711" s="280"/>
      <c r="RVY711" s="280"/>
      <c r="RVZ711" s="280"/>
      <c r="RWA711" s="280"/>
      <c r="RWB711" s="280"/>
      <c r="RWC711" s="280"/>
      <c r="RWD711" s="280"/>
      <c r="RWE711" s="280"/>
      <c r="RWF711" s="280"/>
      <c r="RWG711" s="280"/>
      <c r="RWH711" s="280"/>
      <c r="RWI711" s="280"/>
      <c r="RWJ711" s="280"/>
      <c r="RWK711" s="280"/>
      <c r="RWL711" s="280"/>
      <c r="RWM711" s="280"/>
      <c r="RWN711" s="280"/>
      <c r="RWO711" s="280"/>
      <c r="RWP711" s="280"/>
      <c r="RWQ711" s="280"/>
      <c r="RWR711" s="280"/>
      <c r="RWS711" s="280"/>
      <c r="RWT711" s="280"/>
      <c r="RWU711" s="280"/>
      <c r="RWV711" s="280"/>
      <c r="RWW711" s="280"/>
      <c r="RWX711" s="280"/>
      <c r="RWY711" s="280"/>
      <c r="RWZ711" s="280"/>
      <c r="RXA711" s="280"/>
      <c r="RXB711" s="280"/>
      <c r="RXC711" s="280"/>
      <c r="RXD711" s="280"/>
      <c r="RXE711" s="280"/>
      <c r="RXF711" s="280"/>
      <c r="RXG711" s="280"/>
      <c r="RXH711" s="280"/>
      <c r="RXI711" s="280"/>
      <c r="RXJ711" s="280"/>
      <c r="RXK711" s="280"/>
      <c r="RXL711" s="280"/>
      <c r="RXM711" s="280"/>
      <c r="RXN711" s="280"/>
      <c r="RXO711" s="280"/>
      <c r="RXP711" s="280"/>
      <c r="RXQ711" s="280"/>
      <c r="RXR711" s="280"/>
      <c r="RXS711" s="280"/>
      <c r="RXT711" s="280"/>
      <c r="RXU711" s="280"/>
      <c r="RXV711" s="280"/>
      <c r="RXW711" s="280"/>
      <c r="RXX711" s="280"/>
      <c r="RXY711" s="280"/>
      <c r="RXZ711" s="280"/>
      <c r="RYA711" s="280"/>
      <c r="RYB711" s="280"/>
      <c r="RYC711" s="280"/>
      <c r="RYD711" s="280"/>
      <c r="RYE711" s="280"/>
      <c r="RYF711" s="280"/>
      <c r="RYG711" s="280"/>
      <c r="RYH711" s="280"/>
      <c r="RYI711" s="280"/>
      <c r="RYJ711" s="280"/>
      <c r="RYK711" s="280"/>
      <c r="RYL711" s="280"/>
      <c r="RYM711" s="280"/>
      <c r="RYN711" s="280"/>
      <c r="RYO711" s="280"/>
      <c r="RYP711" s="280"/>
      <c r="RYQ711" s="280"/>
      <c r="RYR711" s="280"/>
      <c r="RYS711" s="280"/>
      <c r="RYT711" s="280"/>
      <c r="RYU711" s="280"/>
      <c r="RYV711" s="280"/>
      <c r="RYW711" s="280"/>
      <c r="RYX711" s="280"/>
      <c r="RYY711" s="280"/>
      <c r="RYZ711" s="280"/>
      <c r="RZA711" s="280"/>
      <c r="RZB711" s="280"/>
      <c r="RZC711" s="280"/>
      <c r="RZD711" s="280"/>
      <c r="RZE711" s="280"/>
      <c r="RZF711" s="280"/>
      <c r="RZG711" s="280"/>
      <c r="RZH711" s="280"/>
      <c r="RZI711" s="280"/>
      <c r="RZJ711" s="280"/>
      <c r="RZK711" s="280"/>
      <c r="RZL711" s="280"/>
      <c r="RZM711" s="280"/>
      <c r="RZN711" s="280"/>
      <c r="RZO711" s="280"/>
      <c r="RZP711" s="280"/>
      <c r="RZQ711" s="280"/>
      <c r="RZR711" s="280"/>
      <c r="RZS711" s="280"/>
      <c r="RZT711" s="280"/>
      <c r="RZU711" s="280"/>
      <c r="RZV711" s="280"/>
      <c r="RZW711" s="280"/>
      <c r="RZX711" s="280"/>
      <c r="RZY711" s="280"/>
      <c r="RZZ711" s="280"/>
      <c r="SAA711" s="280"/>
      <c r="SAB711" s="280"/>
      <c r="SAC711" s="280"/>
      <c r="SAD711" s="280"/>
      <c r="SAE711" s="280"/>
      <c r="SAF711" s="280"/>
      <c r="SAG711" s="280"/>
      <c r="SAH711" s="280"/>
      <c r="SAI711" s="280"/>
      <c r="SAJ711" s="280"/>
      <c r="SAK711" s="280"/>
      <c r="SAL711" s="280"/>
      <c r="SAM711" s="280"/>
      <c r="SAN711" s="280"/>
      <c r="SAO711" s="280"/>
      <c r="SAP711" s="280"/>
      <c r="SAQ711" s="280"/>
      <c r="SAR711" s="280"/>
      <c r="SAS711" s="280"/>
      <c r="SAT711" s="280"/>
      <c r="SAU711" s="280"/>
      <c r="SAV711" s="280"/>
      <c r="SAW711" s="280"/>
      <c r="SAX711" s="280"/>
      <c r="SAY711" s="280"/>
      <c r="SAZ711" s="280"/>
      <c r="SBA711" s="280"/>
      <c r="SBB711" s="280"/>
      <c r="SBC711" s="280"/>
      <c r="SBD711" s="280"/>
      <c r="SBE711" s="280"/>
      <c r="SBF711" s="280"/>
      <c r="SBG711" s="280"/>
      <c r="SBH711" s="280"/>
      <c r="SBI711" s="280"/>
      <c r="SBJ711" s="280"/>
      <c r="SBK711" s="280"/>
      <c r="SBL711" s="280"/>
      <c r="SBM711" s="280"/>
      <c r="SBN711" s="280"/>
      <c r="SBO711" s="280"/>
      <c r="SBP711" s="280"/>
      <c r="SBQ711" s="280"/>
      <c r="SBR711" s="280"/>
      <c r="SBS711" s="280"/>
      <c r="SBT711" s="280"/>
      <c r="SBU711" s="280"/>
      <c r="SBV711" s="280"/>
      <c r="SBW711" s="280"/>
      <c r="SBX711" s="280"/>
      <c r="SBY711" s="280"/>
      <c r="SBZ711" s="280"/>
      <c r="SCA711" s="280"/>
      <c r="SCB711" s="280"/>
      <c r="SCC711" s="280"/>
      <c r="SCD711" s="280"/>
      <c r="SCE711" s="280"/>
      <c r="SCF711" s="280"/>
      <c r="SCG711" s="280"/>
      <c r="SCH711" s="280"/>
      <c r="SCI711" s="280"/>
      <c r="SCJ711" s="280"/>
      <c r="SCK711" s="280"/>
      <c r="SCL711" s="280"/>
      <c r="SCM711" s="280"/>
      <c r="SCN711" s="280"/>
      <c r="SCO711" s="280"/>
      <c r="SCP711" s="280"/>
      <c r="SCQ711" s="280"/>
      <c r="SCR711" s="280"/>
      <c r="SCS711" s="280"/>
      <c r="SCT711" s="280"/>
      <c r="SCU711" s="280"/>
      <c r="SCV711" s="280"/>
      <c r="SCW711" s="280"/>
      <c r="SCX711" s="280"/>
      <c r="SCY711" s="280"/>
      <c r="SCZ711" s="280"/>
      <c r="SDA711" s="280"/>
      <c r="SDB711" s="280"/>
      <c r="SDC711" s="280"/>
      <c r="SDD711" s="280"/>
      <c r="SDE711" s="280"/>
      <c r="SDF711" s="280"/>
      <c r="SDG711" s="280"/>
      <c r="SDH711" s="280"/>
      <c r="SDI711" s="280"/>
      <c r="SDJ711" s="280"/>
      <c r="SDK711" s="280"/>
      <c r="SDL711" s="280"/>
      <c r="SDM711" s="280"/>
      <c r="SDN711" s="280"/>
      <c r="SDO711" s="280"/>
      <c r="SDP711" s="280"/>
      <c r="SDQ711" s="280"/>
      <c r="SDR711" s="280"/>
      <c r="SDS711" s="280"/>
      <c r="SDT711" s="280"/>
      <c r="SDU711" s="280"/>
      <c r="SDV711" s="280"/>
      <c r="SDW711" s="280"/>
      <c r="SDX711" s="280"/>
      <c r="SDY711" s="280"/>
      <c r="SDZ711" s="280"/>
      <c r="SEA711" s="280"/>
      <c r="SEB711" s="280"/>
      <c r="SEC711" s="280"/>
      <c r="SED711" s="280"/>
      <c r="SEE711" s="280"/>
      <c r="SEF711" s="280"/>
      <c r="SEG711" s="280"/>
      <c r="SEH711" s="280"/>
      <c r="SEI711" s="280"/>
      <c r="SEJ711" s="280"/>
      <c r="SEK711" s="280"/>
      <c r="SEL711" s="280"/>
      <c r="SEM711" s="280"/>
      <c r="SEN711" s="280"/>
      <c r="SEO711" s="280"/>
      <c r="SEP711" s="280"/>
      <c r="SEQ711" s="280"/>
      <c r="SER711" s="280"/>
      <c r="SES711" s="280"/>
      <c r="SET711" s="280"/>
      <c r="SEU711" s="280"/>
      <c r="SEV711" s="280"/>
      <c r="SEW711" s="280"/>
      <c r="SEX711" s="280"/>
      <c r="SEY711" s="280"/>
      <c r="SEZ711" s="280"/>
      <c r="SFA711" s="280"/>
      <c r="SFB711" s="280"/>
      <c r="SFC711" s="280"/>
      <c r="SFD711" s="280"/>
      <c r="SFE711" s="280"/>
      <c r="SFF711" s="280"/>
      <c r="SFG711" s="280"/>
      <c r="SFH711" s="280"/>
      <c r="SFI711" s="280"/>
      <c r="SFJ711" s="280"/>
      <c r="SFK711" s="280"/>
      <c r="SFL711" s="280"/>
      <c r="SFM711" s="280"/>
      <c r="SFN711" s="280"/>
      <c r="SFO711" s="280"/>
      <c r="SFP711" s="280"/>
      <c r="SFQ711" s="280"/>
      <c r="SFR711" s="280"/>
      <c r="SFS711" s="280"/>
      <c r="SFT711" s="280"/>
      <c r="SFU711" s="280"/>
      <c r="SFV711" s="280"/>
      <c r="SFW711" s="280"/>
      <c r="SFX711" s="280"/>
      <c r="SFY711" s="280"/>
      <c r="SFZ711" s="280"/>
      <c r="SGA711" s="280"/>
      <c r="SGB711" s="280"/>
      <c r="SGC711" s="280"/>
      <c r="SGD711" s="280"/>
      <c r="SGE711" s="280"/>
      <c r="SGF711" s="280"/>
      <c r="SGG711" s="280"/>
      <c r="SGH711" s="280"/>
      <c r="SGI711" s="280"/>
      <c r="SGJ711" s="280"/>
      <c r="SGK711" s="280"/>
      <c r="SGL711" s="280"/>
      <c r="SGM711" s="280"/>
      <c r="SGN711" s="280"/>
      <c r="SGO711" s="280"/>
      <c r="SGP711" s="280"/>
      <c r="SGQ711" s="280"/>
      <c r="SGR711" s="280"/>
      <c r="SGS711" s="280"/>
      <c r="SGT711" s="280"/>
      <c r="SGU711" s="280"/>
      <c r="SGV711" s="280"/>
      <c r="SGW711" s="280"/>
      <c r="SGX711" s="280"/>
      <c r="SGY711" s="280"/>
      <c r="SGZ711" s="280"/>
      <c r="SHA711" s="280"/>
      <c r="SHB711" s="280"/>
      <c r="SHC711" s="280"/>
      <c r="SHD711" s="280"/>
      <c r="SHE711" s="280"/>
      <c r="SHF711" s="280"/>
      <c r="SHG711" s="280"/>
      <c r="SHH711" s="280"/>
      <c r="SHI711" s="280"/>
      <c r="SHJ711" s="280"/>
      <c r="SHK711" s="280"/>
      <c r="SHL711" s="280"/>
      <c r="SHM711" s="280"/>
      <c r="SHN711" s="280"/>
      <c r="SHO711" s="280"/>
      <c r="SHP711" s="280"/>
      <c r="SHQ711" s="280"/>
      <c r="SHR711" s="280"/>
      <c r="SHS711" s="280"/>
      <c r="SHT711" s="280"/>
      <c r="SHU711" s="280"/>
      <c r="SHV711" s="280"/>
      <c r="SHW711" s="280"/>
      <c r="SHX711" s="280"/>
      <c r="SHY711" s="280"/>
      <c r="SHZ711" s="280"/>
      <c r="SIA711" s="280"/>
      <c r="SIB711" s="280"/>
      <c r="SIC711" s="280"/>
      <c r="SID711" s="280"/>
      <c r="SIE711" s="280"/>
      <c r="SIF711" s="280"/>
      <c r="SIG711" s="280"/>
      <c r="SIH711" s="280"/>
      <c r="SII711" s="280"/>
      <c r="SIJ711" s="280"/>
      <c r="SIK711" s="280"/>
      <c r="SIL711" s="280"/>
      <c r="SIM711" s="280"/>
      <c r="SIN711" s="280"/>
      <c r="SIO711" s="280"/>
      <c r="SIP711" s="280"/>
      <c r="SIQ711" s="280"/>
      <c r="SIR711" s="280"/>
      <c r="SIS711" s="280"/>
      <c r="SIT711" s="280"/>
      <c r="SIU711" s="280"/>
      <c r="SIV711" s="280"/>
      <c r="SIW711" s="280"/>
      <c r="SIX711" s="280"/>
      <c r="SIY711" s="280"/>
      <c r="SIZ711" s="280"/>
      <c r="SJA711" s="280"/>
      <c r="SJB711" s="280"/>
      <c r="SJC711" s="280"/>
      <c r="SJD711" s="280"/>
      <c r="SJE711" s="280"/>
      <c r="SJF711" s="280"/>
      <c r="SJG711" s="280"/>
      <c r="SJH711" s="280"/>
      <c r="SJI711" s="280"/>
      <c r="SJJ711" s="280"/>
      <c r="SJK711" s="280"/>
      <c r="SJL711" s="280"/>
      <c r="SJM711" s="280"/>
      <c r="SJN711" s="280"/>
      <c r="SJO711" s="280"/>
      <c r="SJP711" s="280"/>
      <c r="SJQ711" s="280"/>
      <c r="SJR711" s="280"/>
      <c r="SJS711" s="280"/>
      <c r="SJT711" s="280"/>
      <c r="SJU711" s="280"/>
      <c r="SJV711" s="280"/>
      <c r="SJW711" s="280"/>
      <c r="SJX711" s="280"/>
      <c r="SJY711" s="280"/>
      <c r="SJZ711" s="280"/>
      <c r="SKA711" s="280"/>
      <c r="SKB711" s="280"/>
      <c r="SKC711" s="280"/>
      <c r="SKD711" s="280"/>
      <c r="SKE711" s="280"/>
      <c r="SKF711" s="280"/>
      <c r="SKG711" s="280"/>
      <c r="SKH711" s="280"/>
      <c r="SKI711" s="280"/>
      <c r="SKJ711" s="280"/>
      <c r="SKK711" s="280"/>
      <c r="SKL711" s="280"/>
      <c r="SKM711" s="280"/>
      <c r="SKN711" s="280"/>
      <c r="SKO711" s="280"/>
      <c r="SKP711" s="280"/>
      <c r="SKQ711" s="280"/>
      <c r="SKR711" s="280"/>
      <c r="SKS711" s="280"/>
      <c r="SKT711" s="280"/>
      <c r="SKU711" s="280"/>
      <c r="SKV711" s="280"/>
      <c r="SKW711" s="280"/>
      <c r="SKX711" s="280"/>
      <c r="SKY711" s="280"/>
      <c r="SKZ711" s="280"/>
      <c r="SLA711" s="280"/>
      <c r="SLB711" s="280"/>
      <c r="SLC711" s="280"/>
      <c r="SLD711" s="280"/>
      <c r="SLE711" s="280"/>
      <c r="SLF711" s="280"/>
      <c r="SLG711" s="280"/>
      <c r="SLH711" s="280"/>
      <c r="SLI711" s="280"/>
      <c r="SLJ711" s="280"/>
      <c r="SLK711" s="280"/>
      <c r="SLL711" s="280"/>
      <c r="SLM711" s="280"/>
      <c r="SLN711" s="280"/>
      <c r="SLO711" s="280"/>
      <c r="SLP711" s="280"/>
      <c r="SLQ711" s="280"/>
      <c r="SLR711" s="280"/>
      <c r="SLS711" s="280"/>
      <c r="SLT711" s="280"/>
      <c r="SLU711" s="280"/>
      <c r="SLV711" s="280"/>
      <c r="SLW711" s="280"/>
      <c r="SLX711" s="280"/>
      <c r="SLY711" s="280"/>
      <c r="SLZ711" s="280"/>
      <c r="SMA711" s="280"/>
      <c r="SMB711" s="280"/>
      <c r="SMC711" s="280"/>
      <c r="SMD711" s="280"/>
      <c r="SME711" s="280"/>
      <c r="SMF711" s="280"/>
      <c r="SMG711" s="280"/>
      <c r="SMH711" s="280"/>
      <c r="SMI711" s="280"/>
      <c r="SMJ711" s="280"/>
      <c r="SMK711" s="280"/>
      <c r="SML711" s="280"/>
      <c r="SMM711" s="280"/>
      <c r="SMN711" s="280"/>
      <c r="SMO711" s="280"/>
      <c r="SMP711" s="280"/>
      <c r="SMQ711" s="280"/>
      <c r="SMR711" s="280"/>
      <c r="SMS711" s="280"/>
      <c r="SMT711" s="280"/>
      <c r="SMU711" s="280"/>
      <c r="SMV711" s="280"/>
      <c r="SMW711" s="280"/>
      <c r="SMX711" s="280"/>
      <c r="SMY711" s="280"/>
      <c r="SMZ711" s="280"/>
      <c r="SNA711" s="280"/>
      <c r="SNB711" s="280"/>
      <c r="SNC711" s="280"/>
      <c r="SND711" s="280"/>
      <c r="SNE711" s="280"/>
      <c r="SNF711" s="280"/>
      <c r="SNG711" s="280"/>
      <c r="SNH711" s="280"/>
      <c r="SNI711" s="280"/>
      <c r="SNJ711" s="280"/>
      <c r="SNK711" s="280"/>
      <c r="SNL711" s="280"/>
      <c r="SNM711" s="280"/>
      <c r="SNN711" s="280"/>
      <c r="SNO711" s="280"/>
      <c r="SNP711" s="280"/>
      <c r="SNQ711" s="280"/>
      <c r="SNR711" s="280"/>
      <c r="SNS711" s="280"/>
      <c r="SNT711" s="280"/>
      <c r="SNU711" s="280"/>
      <c r="SNV711" s="280"/>
      <c r="SNW711" s="280"/>
      <c r="SNX711" s="280"/>
      <c r="SNY711" s="280"/>
      <c r="SNZ711" s="280"/>
      <c r="SOA711" s="280"/>
      <c r="SOB711" s="280"/>
      <c r="SOC711" s="280"/>
      <c r="SOD711" s="280"/>
      <c r="SOE711" s="280"/>
      <c r="SOF711" s="280"/>
      <c r="SOG711" s="280"/>
      <c r="SOH711" s="280"/>
      <c r="SOI711" s="280"/>
      <c r="SOJ711" s="280"/>
      <c r="SOK711" s="280"/>
      <c r="SOL711" s="280"/>
      <c r="SOM711" s="280"/>
      <c r="SON711" s="280"/>
      <c r="SOO711" s="280"/>
      <c r="SOP711" s="280"/>
      <c r="SOQ711" s="280"/>
      <c r="SOR711" s="280"/>
      <c r="SOS711" s="280"/>
      <c r="SOT711" s="280"/>
      <c r="SOU711" s="280"/>
      <c r="SOV711" s="280"/>
      <c r="SOW711" s="280"/>
      <c r="SOX711" s="280"/>
      <c r="SOY711" s="280"/>
      <c r="SOZ711" s="280"/>
      <c r="SPA711" s="280"/>
      <c r="SPB711" s="280"/>
      <c r="SPC711" s="280"/>
      <c r="SPD711" s="280"/>
      <c r="SPE711" s="280"/>
      <c r="SPF711" s="280"/>
      <c r="SPG711" s="280"/>
      <c r="SPH711" s="280"/>
      <c r="SPI711" s="280"/>
      <c r="SPJ711" s="280"/>
      <c r="SPK711" s="280"/>
      <c r="SPL711" s="280"/>
      <c r="SPM711" s="280"/>
      <c r="SPN711" s="280"/>
      <c r="SPO711" s="280"/>
      <c r="SPP711" s="280"/>
      <c r="SPQ711" s="280"/>
      <c r="SPR711" s="280"/>
      <c r="SPS711" s="280"/>
      <c r="SPT711" s="280"/>
      <c r="SPU711" s="280"/>
      <c r="SPV711" s="280"/>
      <c r="SPW711" s="280"/>
      <c r="SPX711" s="280"/>
      <c r="SPY711" s="280"/>
      <c r="SPZ711" s="280"/>
      <c r="SQA711" s="280"/>
      <c r="SQB711" s="280"/>
      <c r="SQC711" s="280"/>
      <c r="SQD711" s="280"/>
      <c r="SQE711" s="280"/>
      <c r="SQF711" s="280"/>
      <c r="SQG711" s="280"/>
      <c r="SQH711" s="280"/>
      <c r="SQI711" s="280"/>
      <c r="SQJ711" s="280"/>
      <c r="SQK711" s="280"/>
      <c r="SQL711" s="280"/>
      <c r="SQM711" s="280"/>
      <c r="SQN711" s="280"/>
      <c r="SQO711" s="280"/>
      <c r="SQP711" s="280"/>
      <c r="SQQ711" s="280"/>
      <c r="SQR711" s="280"/>
      <c r="SQS711" s="280"/>
      <c r="SQT711" s="280"/>
      <c r="SQU711" s="280"/>
      <c r="SQV711" s="280"/>
      <c r="SQW711" s="280"/>
      <c r="SQX711" s="280"/>
      <c r="SQY711" s="280"/>
      <c r="SQZ711" s="280"/>
      <c r="SRA711" s="280"/>
      <c r="SRB711" s="280"/>
      <c r="SRC711" s="280"/>
      <c r="SRD711" s="280"/>
      <c r="SRE711" s="280"/>
      <c r="SRF711" s="280"/>
      <c r="SRG711" s="280"/>
      <c r="SRH711" s="280"/>
      <c r="SRI711" s="280"/>
      <c r="SRJ711" s="280"/>
      <c r="SRK711" s="280"/>
      <c r="SRL711" s="280"/>
      <c r="SRM711" s="280"/>
      <c r="SRN711" s="280"/>
      <c r="SRO711" s="280"/>
      <c r="SRP711" s="280"/>
      <c r="SRQ711" s="280"/>
      <c r="SRR711" s="280"/>
      <c r="SRS711" s="280"/>
      <c r="SRT711" s="280"/>
      <c r="SRU711" s="280"/>
      <c r="SRV711" s="280"/>
      <c r="SRW711" s="280"/>
      <c r="SRX711" s="280"/>
      <c r="SRY711" s="280"/>
      <c r="SRZ711" s="280"/>
      <c r="SSA711" s="280"/>
      <c r="SSB711" s="280"/>
      <c r="SSC711" s="280"/>
      <c r="SSD711" s="280"/>
      <c r="SSE711" s="280"/>
      <c r="SSF711" s="280"/>
      <c r="SSG711" s="280"/>
      <c r="SSH711" s="280"/>
      <c r="SSI711" s="280"/>
      <c r="SSJ711" s="280"/>
      <c r="SSK711" s="280"/>
      <c r="SSL711" s="280"/>
      <c r="SSM711" s="280"/>
      <c r="SSN711" s="280"/>
      <c r="SSO711" s="280"/>
      <c r="SSP711" s="280"/>
      <c r="SSQ711" s="280"/>
      <c r="SSR711" s="280"/>
      <c r="SSS711" s="280"/>
      <c r="SST711" s="280"/>
      <c r="SSU711" s="280"/>
      <c r="SSV711" s="280"/>
      <c r="SSW711" s="280"/>
      <c r="SSX711" s="280"/>
      <c r="SSY711" s="280"/>
      <c r="SSZ711" s="280"/>
      <c r="STA711" s="280"/>
      <c r="STB711" s="280"/>
      <c r="STC711" s="280"/>
      <c r="STD711" s="280"/>
      <c r="STE711" s="280"/>
      <c r="STF711" s="280"/>
      <c r="STG711" s="280"/>
      <c r="STH711" s="280"/>
      <c r="STI711" s="280"/>
      <c r="STJ711" s="280"/>
      <c r="STK711" s="280"/>
      <c r="STL711" s="280"/>
      <c r="STM711" s="280"/>
      <c r="STN711" s="280"/>
      <c r="STO711" s="280"/>
      <c r="STP711" s="280"/>
      <c r="STQ711" s="280"/>
      <c r="STR711" s="280"/>
      <c r="STS711" s="280"/>
      <c r="STT711" s="280"/>
      <c r="STU711" s="280"/>
      <c r="STV711" s="280"/>
      <c r="STW711" s="280"/>
      <c r="STX711" s="280"/>
      <c r="STY711" s="280"/>
      <c r="STZ711" s="280"/>
      <c r="SUA711" s="280"/>
      <c r="SUB711" s="280"/>
      <c r="SUC711" s="280"/>
      <c r="SUD711" s="280"/>
      <c r="SUE711" s="280"/>
      <c r="SUF711" s="280"/>
      <c r="SUG711" s="280"/>
      <c r="SUH711" s="280"/>
      <c r="SUI711" s="280"/>
      <c r="SUJ711" s="280"/>
      <c r="SUK711" s="280"/>
      <c r="SUL711" s="280"/>
      <c r="SUM711" s="280"/>
      <c r="SUN711" s="280"/>
      <c r="SUO711" s="280"/>
      <c r="SUP711" s="280"/>
      <c r="SUQ711" s="280"/>
      <c r="SUR711" s="280"/>
      <c r="SUS711" s="280"/>
      <c r="SUT711" s="280"/>
      <c r="SUU711" s="280"/>
      <c r="SUV711" s="280"/>
      <c r="SUW711" s="280"/>
      <c r="SUX711" s="280"/>
      <c r="SUY711" s="280"/>
      <c r="SUZ711" s="280"/>
      <c r="SVA711" s="280"/>
      <c r="SVB711" s="280"/>
      <c r="SVC711" s="280"/>
      <c r="SVD711" s="280"/>
      <c r="SVE711" s="280"/>
      <c r="SVF711" s="280"/>
      <c r="SVG711" s="280"/>
      <c r="SVH711" s="280"/>
      <c r="SVI711" s="280"/>
      <c r="SVJ711" s="280"/>
      <c r="SVK711" s="280"/>
      <c r="SVL711" s="280"/>
      <c r="SVM711" s="280"/>
      <c r="SVN711" s="280"/>
      <c r="SVO711" s="280"/>
      <c r="SVP711" s="280"/>
      <c r="SVQ711" s="280"/>
      <c r="SVR711" s="280"/>
      <c r="SVS711" s="280"/>
      <c r="SVT711" s="280"/>
      <c r="SVU711" s="280"/>
      <c r="SVV711" s="280"/>
      <c r="SVW711" s="280"/>
      <c r="SVX711" s="280"/>
      <c r="SVY711" s="280"/>
      <c r="SVZ711" s="280"/>
      <c r="SWA711" s="280"/>
      <c r="SWB711" s="280"/>
      <c r="SWC711" s="280"/>
      <c r="SWD711" s="280"/>
      <c r="SWE711" s="280"/>
      <c r="SWF711" s="280"/>
      <c r="SWG711" s="280"/>
      <c r="SWH711" s="280"/>
      <c r="SWI711" s="280"/>
      <c r="SWJ711" s="280"/>
      <c r="SWK711" s="280"/>
      <c r="SWL711" s="280"/>
      <c r="SWM711" s="280"/>
      <c r="SWN711" s="280"/>
      <c r="SWO711" s="280"/>
      <c r="SWP711" s="280"/>
      <c r="SWQ711" s="280"/>
      <c r="SWR711" s="280"/>
      <c r="SWS711" s="280"/>
      <c r="SWT711" s="280"/>
      <c r="SWU711" s="280"/>
      <c r="SWV711" s="280"/>
      <c r="SWW711" s="280"/>
      <c r="SWX711" s="280"/>
      <c r="SWY711" s="280"/>
      <c r="SWZ711" s="280"/>
      <c r="SXA711" s="280"/>
      <c r="SXB711" s="280"/>
      <c r="SXC711" s="280"/>
      <c r="SXD711" s="280"/>
      <c r="SXE711" s="280"/>
      <c r="SXF711" s="280"/>
      <c r="SXG711" s="280"/>
      <c r="SXH711" s="280"/>
      <c r="SXI711" s="280"/>
      <c r="SXJ711" s="280"/>
      <c r="SXK711" s="280"/>
      <c r="SXL711" s="280"/>
      <c r="SXM711" s="280"/>
      <c r="SXN711" s="280"/>
      <c r="SXO711" s="280"/>
      <c r="SXP711" s="280"/>
      <c r="SXQ711" s="280"/>
      <c r="SXR711" s="280"/>
      <c r="SXS711" s="280"/>
      <c r="SXT711" s="280"/>
      <c r="SXU711" s="280"/>
      <c r="SXV711" s="280"/>
      <c r="SXW711" s="280"/>
      <c r="SXX711" s="280"/>
      <c r="SXY711" s="280"/>
      <c r="SXZ711" s="280"/>
      <c r="SYA711" s="280"/>
      <c r="SYB711" s="280"/>
      <c r="SYC711" s="280"/>
      <c r="SYD711" s="280"/>
      <c r="SYE711" s="280"/>
      <c r="SYF711" s="280"/>
      <c r="SYG711" s="280"/>
      <c r="SYH711" s="280"/>
      <c r="SYI711" s="280"/>
      <c r="SYJ711" s="280"/>
      <c r="SYK711" s="280"/>
      <c r="SYL711" s="280"/>
      <c r="SYM711" s="280"/>
      <c r="SYN711" s="280"/>
      <c r="SYO711" s="280"/>
      <c r="SYP711" s="280"/>
      <c r="SYQ711" s="280"/>
      <c r="SYR711" s="280"/>
      <c r="SYS711" s="280"/>
      <c r="SYT711" s="280"/>
      <c r="SYU711" s="280"/>
      <c r="SYV711" s="280"/>
      <c r="SYW711" s="280"/>
      <c r="SYX711" s="280"/>
      <c r="SYY711" s="280"/>
      <c r="SYZ711" s="280"/>
      <c r="SZA711" s="280"/>
      <c r="SZB711" s="280"/>
      <c r="SZC711" s="280"/>
      <c r="SZD711" s="280"/>
      <c r="SZE711" s="280"/>
      <c r="SZF711" s="280"/>
      <c r="SZG711" s="280"/>
      <c r="SZH711" s="280"/>
      <c r="SZI711" s="280"/>
      <c r="SZJ711" s="280"/>
      <c r="SZK711" s="280"/>
      <c r="SZL711" s="280"/>
      <c r="SZM711" s="280"/>
      <c r="SZN711" s="280"/>
      <c r="SZO711" s="280"/>
      <c r="SZP711" s="280"/>
      <c r="SZQ711" s="280"/>
      <c r="SZR711" s="280"/>
      <c r="SZS711" s="280"/>
      <c r="SZT711" s="280"/>
      <c r="SZU711" s="280"/>
      <c r="SZV711" s="280"/>
      <c r="SZW711" s="280"/>
      <c r="SZX711" s="280"/>
      <c r="SZY711" s="280"/>
      <c r="SZZ711" s="280"/>
      <c r="TAA711" s="280"/>
      <c r="TAB711" s="280"/>
      <c r="TAC711" s="280"/>
      <c r="TAD711" s="280"/>
      <c r="TAE711" s="280"/>
      <c r="TAF711" s="280"/>
      <c r="TAG711" s="280"/>
      <c r="TAH711" s="280"/>
      <c r="TAI711" s="280"/>
      <c r="TAJ711" s="280"/>
      <c r="TAK711" s="280"/>
      <c r="TAL711" s="280"/>
      <c r="TAM711" s="280"/>
      <c r="TAN711" s="280"/>
      <c r="TAO711" s="280"/>
      <c r="TAP711" s="280"/>
      <c r="TAQ711" s="280"/>
      <c r="TAR711" s="280"/>
      <c r="TAS711" s="280"/>
      <c r="TAT711" s="280"/>
      <c r="TAU711" s="280"/>
      <c r="TAV711" s="280"/>
      <c r="TAW711" s="280"/>
      <c r="TAX711" s="280"/>
      <c r="TAY711" s="280"/>
      <c r="TAZ711" s="280"/>
      <c r="TBA711" s="280"/>
      <c r="TBB711" s="280"/>
      <c r="TBC711" s="280"/>
      <c r="TBD711" s="280"/>
      <c r="TBE711" s="280"/>
      <c r="TBF711" s="280"/>
      <c r="TBG711" s="280"/>
      <c r="TBH711" s="280"/>
      <c r="TBI711" s="280"/>
      <c r="TBJ711" s="280"/>
      <c r="TBK711" s="280"/>
      <c r="TBL711" s="280"/>
      <c r="TBM711" s="280"/>
      <c r="TBN711" s="280"/>
      <c r="TBO711" s="280"/>
      <c r="TBP711" s="280"/>
      <c r="TBQ711" s="280"/>
      <c r="TBR711" s="280"/>
      <c r="TBS711" s="280"/>
      <c r="TBT711" s="280"/>
      <c r="TBU711" s="280"/>
      <c r="TBV711" s="280"/>
      <c r="TBW711" s="280"/>
      <c r="TBX711" s="280"/>
      <c r="TBY711" s="280"/>
      <c r="TBZ711" s="280"/>
      <c r="TCA711" s="280"/>
      <c r="TCB711" s="280"/>
      <c r="TCC711" s="280"/>
      <c r="TCD711" s="280"/>
      <c r="TCE711" s="280"/>
      <c r="TCF711" s="280"/>
      <c r="TCG711" s="280"/>
      <c r="TCH711" s="280"/>
      <c r="TCI711" s="280"/>
      <c r="TCJ711" s="280"/>
      <c r="TCK711" s="280"/>
      <c r="TCL711" s="280"/>
      <c r="TCM711" s="280"/>
      <c r="TCN711" s="280"/>
      <c r="TCO711" s="280"/>
      <c r="TCP711" s="280"/>
      <c r="TCQ711" s="280"/>
      <c r="TCR711" s="280"/>
      <c r="TCS711" s="280"/>
      <c r="TCT711" s="280"/>
      <c r="TCU711" s="280"/>
      <c r="TCV711" s="280"/>
      <c r="TCW711" s="280"/>
      <c r="TCX711" s="280"/>
      <c r="TCY711" s="280"/>
      <c r="TCZ711" s="280"/>
      <c r="TDA711" s="280"/>
      <c r="TDB711" s="280"/>
      <c r="TDC711" s="280"/>
      <c r="TDD711" s="280"/>
      <c r="TDE711" s="280"/>
      <c r="TDF711" s="280"/>
      <c r="TDG711" s="280"/>
      <c r="TDH711" s="280"/>
      <c r="TDI711" s="280"/>
      <c r="TDJ711" s="280"/>
      <c r="TDK711" s="280"/>
      <c r="TDL711" s="280"/>
      <c r="TDM711" s="280"/>
      <c r="TDN711" s="280"/>
      <c r="TDO711" s="280"/>
      <c r="TDP711" s="280"/>
      <c r="TDQ711" s="280"/>
      <c r="TDR711" s="280"/>
      <c r="TDS711" s="280"/>
      <c r="TDT711" s="280"/>
      <c r="TDU711" s="280"/>
      <c r="TDV711" s="280"/>
      <c r="TDW711" s="280"/>
      <c r="TDX711" s="280"/>
      <c r="TDY711" s="280"/>
      <c r="TDZ711" s="280"/>
      <c r="TEA711" s="280"/>
      <c r="TEB711" s="280"/>
      <c r="TEC711" s="280"/>
      <c r="TED711" s="280"/>
      <c r="TEE711" s="280"/>
      <c r="TEF711" s="280"/>
      <c r="TEG711" s="280"/>
      <c r="TEH711" s="280"/>
      <c r="TEI711" s="280"/>
      <c r="TEJ711" s="280"/>
      <c r="TEK711" s="280"/>
      <c r="TEL711" s="280"/>
      <c r="TEM711" s="280"/>
      <c r="TEN711" s="280"/>
      <c r="TEO711" s="280"/>
      <c r="TEP711" s="280"/>
      <c r="TEQ711" s="280"/>
      <c r="TER711" s="280"/>
      <c r="TES711" s="280"/>
      <c r="TET711" s="280"/>
      <c r="TEU711" s="280"/>
      <c r="TEV711" s="280"/>
      <c r="TEW711" s="280"/>
      <c r="TEX711" s="280"/>
      <c r="TEY711" s="280"/>
      <c r="TEZ711" s="280"/>
      <c r="TFA711" s="280"/>
      <c r="TFB711" s="280"/>
      <c r="TFC711" s="280"/>
      <c r="TFD711" s="280"/>
      <c r="TFE711" s="280"/>
      <c r="TFF711" s="280"/>
      <c r="TFG711" s="280"/>
      <c r="TFH711" s="280"/>
      <c r="TFI711" s="280"/>
      <c r="TFJ711" s="280"/>
      <c r="TFK711" s="280"/>
      <c r="TFL711" s="280"/>
      <c r="TFM711" s="280"/>
      <c r="TFN711" s="280"/>
      <c r="TFO711" s="280"/>
      <c r="TFP711" s="280"/>
      <c r="TFQ711" s="280"/>
      <c r="TFR711" s="280"/>
      <c r="TFS711" s="280"/>
      <c r="TFT711" s="280"/>
      <c r="TFU711" s="280"/>
      <c r="TFV711" s="280"/>
      <c r="TFW711" s="280"/>
      <c r="TFX711" s="280"/>
      <c r="TFY711" s="280"/>
      <c r="TFZ711" s="280"/>
      <c r="TGA711" s="280"/>
      <c r="TGB711" s="280"/>
      <c r="TGC711" s="280"/>
      <c r="TGD711" s="280"/>
      <c r="TGE711" s="280"/>
      <c r="TGF711" s="280"/>
      <c r="TGG711" s="280"/>
      <c r="TGH711" s="280"/>
      <c r="TGI711" s="280"/>
      <c r="TGJ711" s="280"/>
      <c r="TGK711" s="280"/>
      <c r="TGL711" s="280"/>
      <c r="TGM711" s="280"/>
      <c r="TGN711" s="280"/>
      <c r="TGO711" s="280"/>
      <c r="TGP711" s="280"/>
      <c r="TGQ711" s="280"/>
      <c r="TGR711" s="280"/>
      <c r="TGS711" s="280"/>
      <c r="TGT711" s="280"/>
      <c r="TGU711" s="280"/>
      <c r="TGV711" s="280"/>
      <c r="TGW711" s="280"/>
      <c r="TGX711" s="280"/>
      <c r="TGY711" s="280"/>
      <c r="TGZ711" s="280"/>
      <c r="THA711" s="280"/>
      <c r="THB711" s="280"/>
      <c r="THC711" s="280"/>
      <c r="THD711" s="280"/>
      <c r="THE711" s="280"/>
      <c r="THF711" s="280"/>
      <c r="THG711" s="280"/>
      <c r="THH711" s="280"/>
      <c r="THI711" s="280"/>
      <c r="THJ711" s="280"/>
      <c r="THK711" s="280"/>
      <c r="THL711" s="280"/>
      <c r="THM711" s="280"/>
      <c r="THN711" s="280"/>
      <c r="THO711" s="280"/>
      <c r="THP711" s="280"/>
      <c r="THQ711" s="280"/>
      <c r="THR711" s="280"/>
      <c r="THS711" s="280"/>
      <c r="THT711" s="280"/>
      <c r="THU711" s="280"/>
      <c r="THV711" s="280"/>
      <c r="THW711" s="280"/>
      <c r="THX711" s="280"/>
      <c r="THY711" s="280"/>
      <c r="THZ711" s="280"/>
      <c r="TIA711" s="280"/>
      <c r="TIB711" s="280"/>
      <c r="TIC711" s="280"/>
      <c r="TID711" s="280"/>
      <c r="TIE711" s="280"/>
      <c r="TIF711" s="280"/>
      <c r="TIG711" s="280"/>
      <c r="TIH711" s="280"/>
      <c r="TII711" s="280"/>
      <c r="TIJ711" s="280"/>
      <c r="TIK711" s="280"/>
      <c r="TIL711" s="280"/>
      <c r="TIM711" s="280"/>
      <c r="TIN711" s="280"/>
      <c r="TIO711" s="280"/>
      <c r="TIP711" s="280"/>
      <c r="TIQ711" s="280"/>
      <c r="TIR711" s="280"/>
      <c r="TIS711" s="280"/>
      <c r="TIT711" s="280"/>
      <c r="TIU711" s="280"/>
      <c r="TIV711" s="280"/>
      <c r="TIW711" s="280"/>
      <c r="TIX711" s="280"/>
      <c r="TIY711" s="280"/>
      <c r="TIZ711" s="280"/>
      <c r="TJA711" s="280"/>
      <c r="TJB711" s="280"/>
      <c r="TJC711" s="280"/>
      <c r="TJD711" s="280"/>
      <c r="TJE711" s="280"/>
      <c r="TJF711" s="280"/>
      <c r="TJG711" s="280"/>
      <c r="TJH711" s="280"/>
      <c r="TJI711" s="280"/>
      <c r="TJJ711" s="280"/>
      <c r="TJK711" s="280"/>
      <c r="TJL711" s="280"/>
      <c r="TJM711" s="280"/>
      <c r="TJN711" s="280"/>
      <c r="TJO711" s="280"/>
      <c r="TJP711" s="280"/>
      <c r="TJQ711" s="280"/>
      <c r="TJR711" s="280"/>
      <c r="TJS711" s="280"/>
      <c r="TJT711" s="280"/>
      <c r="TJU711" s="280"/>
      <c r="TJV711" s="280"/>
      <c r="TJW711" s="280"/>
      <c r="TJX711" s="280"/>
      <c r="TJY711" s="280"/>
      <c r="TJZ711" s="280"/>
      <c r="TKA711" s="280"/>
      <c r="TKB711" s="280"/>
      <c r="TKC711" s="280"/>
      <c r="TKD711" s="280"/>
      <c r="TKE711" s="280"/>
      <c r="TKF711" s="280"/>
      <c r="TKG711" s="280"/>
      <c r="TKH711" s="280"/>
      <c r="TKI711" s="280"/>
      <c r="TKJ711" s="280"/>
      <c r="TKK711" s="280"/>
      <c r="TKL711" s="280"/>
      <c r="TKM711" s="280"/>
      <c r="TKN711" s="280"/>
      <c r="TKO711" s="280"/>
      <c r="TKP711" s="280"/>
      <c r="TKQ711" s="280"/>
      <c r="TKR711" s="280"/>
      <c r="TKS711" s="280"/>
      <c r="TKT711" s="280"/>
      <c r="TKU711" s="280"/>
      <c r="TKV711" s="280"/>
      <c r="TKW711" s="280"/>
      <c r="TKX711" s="280"/>
      <c r="TKY711" s="280"/>
      <c r="TKZ711" s="280"/>
      <c r="TLA711" s="280"/>
      <c r="TLB711" s="280"/>
      <c r="TLC711" s="280"/>
      <c r="TLD711" s="280"/>
      <c r="TLE711" s="280"/>
      <c r="TLF711" s="280"/>
      <c r="TLG711" s="280"/>
      <c r="TLH711" s="280"/>
      <c r="TLI711" s="280"/>
      <c r="TLJ711" s="280"/>
      <c r="TLK711" s="280"/>
      <c r="TLL711" s="280"/>
      <c r="TLM711" s="280"/>
      <c r="TLN711" s="280"/>
      <c r="TLO711" s="280"/>
      <c r="TLP711" s="280"/>
      <c r="TLQ711" s="280"/>
      <c r="TLR711" s="280"/>
      <c r="TLS711" s="280"/>
      <c r="TLT711" s="280"/>
      <c r="TLU711" s="280"/>
      <c r="TLV711" s="280"/>
      <c r="TLW711" s="280"/>
      <c r="TLX711" s="280"/>
      <c r="TLY711" s="280"/>
      <c r="TLZ711" s="280"/>
      <c r="TMA711" s="280"/>
      <c r="TMB711" s="280"/>
      <c r="TMC711" s="280"/>
      <c r="TMD711" s="280"/>
      <c r="TME711" s="280"/>
      <c r="TMF711" s="280"/>
      <c r="TMG711" s="280"/>
      <c r="TMH711" s="280"/>
      <c r="TMI711" s="280"/>
      <c r="TMJ711" s="280"/>
      <c r="TMK711" s="280"/>
      <c r="TML711" s="280"/>
      <c r="TMM711" s="280"/>
      <c r="TMN711" s="280"/>
      <c r="TMO711" s="280"/>
      <c r="TMP711" s="280"/>
      <c r="TMQ711" s="280"/>
      <c r="TMR711" s="280"/>
      <c r="TMS711" s="280"/>
      <c r="TMT711" s="280"/>
      <c r="TMU711" s="280"/>
      <c r="TMV711" s="280"/>
      <c r="TMW711" s="280"/>
      <c r="TMX711" s="280"/>
      <c r="TMY711" s="280"/>
      <c r="TMZ711" s="280"/>
      <c r="TNA711" s="280"/>
      <c r="TNB711" s="280"/>
      <c r="TNC711" s="280"/>
      <c r="TND711" s="280"/>
      <c r="TNE711" s="280"/>
      <c r="TNF711" s="280"/>
      <c r="TNG711" s="280"/>
      <c r="TNH711" s="280"/>
      <c r="TNI711" s="280"/>
      <c r="TNJ711" s="280"/>
      <c r="TNK711" s="280"/>
      <c r="TNL711" s="280"/>
      <c r="TNM711" s="280"/>
      <c r="TNN711" s="280"/>
      <c r="TNO711" s="280"/>
      <c r="TNP711" s="280"/>
      <c r="TNQ711" s="280"/>
      <c r="TNR711" s="280"/>
      <c r="TNS711" s="280"/>
      <c r="TNT711" s="280"/>
      <c r="TNU711" s="280"/>
      <c r="TNV711" s="280"/>
      <c r="TNW711" s="280"/>
      <c r="TNX711" s="280"/>
      <c r="TNY711" s="280"/>
      <c r="TNZ711" s="280"/>
      <c r="TOA711" s="280"/>
      <c r="TOB711" s="280"/>
      <c r="TOC711" s="280"/>
      <c r="TOD711" s="280"/>
      <c r="TOE711" s="280"/>
      <c r="TOF711" s="280"/>
      <c r="TOG711" s="280"/>
      <c r="TOH711" s="280"/>
      <c r="TOI711" s="280"/>
      <c r="TOJ711" s="280"/>
      <c r="TOK711" s="280"/>
      <c r="TOL711" s="280"/>
      <c r="TOM711" s="280"/>
      <c r="TON711" s="280"/>
      <c r="TOO711" s="280"/>
      <c r="TOP711" s="280"/>
      <c r="TOQ711" s="280"/>
      <c r="TOR711" s="280"/>
      <c r="TOS711" s="280"/>
      <c r="TOT711" s="280"/>
      <c r="TOU711" s="280"/>
      <c r="TOV711" s="280"/>
      <c r="TOW711" s="280"/>
      <c r="TOX711" s="280"/>
      <c r="TOY711" s="280"/>
      <c r="TOZ711" s="280"/>
      <c r="TPA711" s="280"/>
      <c r="TPB711" s="280"/>
      <c r="TPC711" s="280"/>
      <c r="TPD711" s="280"/>
      <c r="TPE711" s="280"/>
      <c r="TPF711" s="280"/>
      <c r="TPG711" s="280"/>
      <c r="TPH711" s="280"/>
      <c r="TPI711" s="280"/>
      <c r="TPJ711" s="280"/>
      <c r="TPK711" s="280"/>
      <c r="TPL711" s="280"/>
      <c r="TPM711" s="280"/>
      <c r="TPN711" s="280"/>
      <c r="TPO711" s="280"/>
      <c r="TPP711" s="280"/>
      <c r="TPQ711" s="280"/>
      <c r="TPR711" s="280"/>
      <c r="TPS711" s="280"/>
      <c r="TPT711" s="280"/>
      <c r="TPU711" s="280"/>
      <c r="TPV711" s="280"/>
      <c r="TPW711" s="280"/>
      <c r="TPX711" s="280"/>
      <c r="TPY711" s="280"/>
      <c r="TPZ711" s="280"/>
      <c r="TQA711" s="280"/>
      <c r="TQB711" s="280"/>
      <c r="TQC711" s="280"/>
      <c r="TQD711" s="280"/>
      <c r="TQE711" s="280"/>
      <c r="TQF711" s="280"/>
      <c r="TQG711" s="280"/>
      <c r="TQH711" s="280"/>
      <c r="TQI711" s="280"/>
      <c r="TQJ711" s="280"/>
      <c r="TQK711" s="280"/>
      <c r="TQL711" s="280"/>
      <c r="TQM711" s="280"/>
      <c r="TQN711" s="280"/>
      <c r="TQO711" s="280"/>
      <c r="TQP711" s="280"/>
      <c r="TQQ711" s="280"/>
      <c r="TQR711" s="280"/>
      <c r="TQS711" s="280"/>
      <c r="TQT711" s="280"/>
      <c r="TQU711" s="280"/>
      <c r="TQV711" s="280"/>
      <c r="TQW711" s="280"/>
      <c r="TQX711" s="280"/>
      <c r="TQY711" s="280"/>
      <c r="TQZ711" s="280"/>
      <c r="TRA711" s="280"/>
      <c r="TRB711" s="280"/>
      <c r="TRC711" s="280"/>
      <c r="TRD711" s="280"/>
      <c r="TRE711" s="280"/>
      <c r="TRF711" s="280"/>
      <c r="TRG711" s="280"/>
      <c r="TRH711" s="280"/>
      <c r="TRI711" s="280"/>
      <c r="TRJ711" s="280"/>
      <c r="TRK711" s="280"/>
      <c r="TRL711" s="280"/>
      <c r="TRM711" s="280"/>
      <c r="TRN711" s="280"/>
      <c r="TRO711" s="280"/>
      <c r="TRP711" s="280"/>
      <c r="TRQ711" s="280"/>
      <c r="TRR711" s="280"/>
      <c r="TRS711" s="280"/>
      <c r="TRT711" s="280"/>
      <c r="TRU711" s="280"/>
      <c r="TRV711" s="280"/>
      <c r="TRW711" s="280"/>
      <c r="TRX711" s="280"/>
      <c r="TRY711" s="280"/>
      <c r="TRZ711" s="280"/>
      <c r="TSA711" s="280"/>
      <c r="TSB711" s="280"/>
      <c r="TSC711" s="280"/>
      <c r="TSD711" s="280"/>
      <c r="TSE711" s="280"/>
      <c r="TSF711" s="280"/>
      <c r="TSG711" s="280"/>
      <c r="TSH711" s="280"/>
      <c r="TSI711" s="280"/>
      <c r="TSJ711" s="280"/>
      <c r="TSK711" s="280"/>
      <c r="TSL711" s="280"/>
      <c r="TSM711" s="280"/>
      <c r="TSN711" s="280"/>
      <c r="TSO711" s="280"/>
      <c r="TSP711" s="280"/>
      <c r="TSQ711" s="280"/>
      <c r="TSR711" s="280"/>
      <c r="TSS711" s="280"/>
      <c r="TST711" s="280"/>
      <c r="TSU711" s="280"/>
      <c r="TSV711" s="280"/>
      <c r="TSW711" s="280"/>
      <c r="TSX711" s="280"/>
      <c r="TSY711" s="280"/>
      <c r="TSZ711" s="280"/>
      <c r="TTA711" s="280"/>
      <c r="TTB711" s="280"/>
      <c r="TTC711" s="280"/>
      <c r="TTD711" s="280"/>
      <c r="TTE711" s="280"/>
      <c r="TTF711" s="280"/>
      <c r="TTG711" s="280"/>
      <c r="TTH711" s="280"/>
      <c r="TTI711" s="280"/>
      <c r="TTJ711" s="280"/>
      <c r="TTK711" s="280"/>
      <c r="TTL711" s="280"/>
      <c r="TTM711" s="280"/>
      <c r="TTN711" s="280"/>
      <c r="TTO711" s="280"/>
      <c r="TTP711" s="280"/>
      <c r="TTQ711" s="280"/>
      <c r="TTR711" s="280"/>
      <c r="TTS711" s="280"/>
      <c r="TTT711" s="280"/>
      <c r="TTU711" s="280"/>
      <c r="TTV711" s="280"/>
      <c r="TTW711" s="280"/>
      <c r="TTX711" s="280"/>
      <c r="TTY711" s="280"/>
      <c r="TTZ711" s="280"/>
      <c r="TUA711" s="280"/>
      <c r="TUB711" s="280"/>
      <c r="TUC711" s="280"/>
      <c r="TUD711" s="280"/>
      <c r="TUE711" s="280"/>
      <c r="TUF711" s="280"/>
      <c r="TUG711" s="280"/>
      <c r="TUH711" s="280"/>
      <c r="TUI711" s="280"/>
      <c r="TUJ711" s="280"/>
      <c r="TUK711" s="280"/>
      <c r="TUL711" s="280"/>
      <c r="TUM711" s="280"/>
      <c r="TUN711" s="280"/>
      <c r="TUO711" s="280"/>
      <c r="TUP711" s="280"/>
      <c r="TUQ711" s="280"/>
      <c r="TUR711" s="280"/>
      <c r="TUS711" s="280"/>
      <c r="TUT711" s="280"/>
      <c r="TUU711" s="280"/>
      <c r="TUV711" s="280"/>
      <c r="TUW711" s="280"/>
      <c r="TUX711" s="280"/>
      <c r="TUY711" s="280"/>
      <c r="TUZ711" s="280"/>
      <c r="TVA711" s="280"/>
      <c r="TVB711" s="280"/>
      <c r="TVC711" s="280"/>
      <c r="TVD711" s="280"/>
      <c r="TVE711" s="280"/>
      <c r="TVF711" s="280"/>
      <c r="TVG711" s="280"/>
      <c r="TVH711" s="280"/>
      <c r="TVI711" s="280"/>
      <c r="TVJ711" s="280"/>
      <c r="TVK711" s="280"/>
      <c r="TVL711" s="280"/>
      <c r="TVM711" s="280"/>
      <c r="TVN711" s="280"/>
      <c r="TVO711" s="280"/>
      <c r="TVP711" s="280"/>
      <c r="TVQ711" s="280"/>
      <c r="TVR711" s="280"/>
      <c r="TVS711" s="280"/>
      <c r="TVT711" s="280"/>
      <c r="TVU711" s="280"/>
      <c r="TVV711" s="280"/>
      <c r="TVW711" s="280"/>
      <c r="TVX711" s="280"/>
      <c r="TVY711" s="280"/>
      <c r="TVZ711" s="280"/>
      <c r="TWA711" s="280"/>
      <c r="TWB711" s="280"/>
      <c r="TWC711" s="280"/>
      <c r="TWD711" s="280"/>
      <c r="TWE711" s="280"/>
      <c r="TWF711" s="280"/>
      <c r="TWG711" s="280"/>
      <c r="TWH711" s="280"/>
      <c r="TWI711" s="280"/>
      <c r="TWJ711" s="280"/>
      <c r="TWK711" s="280"/>
      <c r="TWL711" s="280"/>
      <c r="TWM711" s="280"/>
      <c r="TWN711" s="280"/>
      <c r="TWO711" s="280"/>
      <c r="TWP711" s="280"/>
      <c r="TWQ711" s="280"/>
      <c r="TWR711" s="280"/>
      <c r="TWS711" s="280"/>
      <c r="TWT711" s="280"/>
      <c r="TWU711" s="280"/>
      <c r="TWV711" s="280"/>
      <c r="TWW711" s="280"/>
      <c r="TWX711" s="280"/>
      <c r="TWY711" s="280"/>
      <c r="TWZ711" s="280"/>
      <c r="TXA711" s="280"/>
      <c r="TXB711" s="280"/>
      <c r="TXC711" s="280"/>
      <c r="TXD711" s="280"/>
      <c r="TXE711" s="280"/>
      <c r="TXF711" s="280"/>
      <c r="TXG711" s="280"/>
      <c r="TXH711" s="280"/>
      <c r="TXI711" s="280"/>
      <c r="TXJ711" s="280"/>
      <c r="TXK711" s="280"/>
      <c r="TXL711" s="280"/>
      <c r="TXM711" s="280"/>
      <c r="TXN711" s="280"/>
      <c r="TXO711" s="280"/>
      <c r="TXP711" s="280"/>
      <c r="TXQ711" s="280"/>
      <c r="TXR711" s="280"/>
      <c r="TXS711" s="280"/>
      <c r="TXT711" s="280"/>
      <c r="TXU711" s="280"/>
      <c r="TXV711" s="280"/>
      <c r="TXW711" s="280"/>
      <c r="TXX711" s="280"/>
      <c r="TXY711" s="280"/>
      <c r="TXZ711" s="280"/>
      <c r="TYA711" s="280"/>
      <c r="TYB711" s="280"/>
      <c r="TYC711" s="280"/>
      <c r="TYD711" s="280"/>
      <c r="TYE711" s="280"/>
      <c r="TYF711" s="280"/>
      <c r="TYG711" s="280"/>
      <c r="TYH711" s="280"/>
      <c r="TYI711" s="280"/>
      <c r="TYJ711" s="280"/>
      <c r="TYK711" s="280"/>
      <c r="TYL711" s="280"/>
      <c r="TYM711" s="280"/>
      <c r="TYN711" s="280"/>
      <c r="TYO711" s="280"/>
      <c r="TYP711" s="280"/>
      <c r="TYQ711" s="280"/>
      <c r="TYR711" s="280"/>
      <c r="TYS711" s="280"/>
      <c r="TYT711" s="280"/>
      <c r="TYU711" s="280"/>
      <c r="TYV711" s="280"/>
      <c r="TYW711" s="280"/>
      <c r="TYX711" s="280"/>
      <c r="TYY711" s="280"/>
      <c r="TYZ711" s="280"/>
      <c r="TZA711" s="280"/>
      <c r="TZB711" s="280"/>
      <c r="TZC711" s="280"/>
      <c r="TZD711" s="280"/>
      <c r="TZE711" s="280"/>
      <c r="TZF711" s="280"/>
      <c r="TZG711" s="280"/>
      <c r="TZH711" s="280"/>
      <c r="TZI711" s="280"/>
      <c r="TZJ711" s="280"/>
      <c r="TZK711" s="280"/>
      <c r="TZL711" s="280"/>
      <c r="TZM711" s="280"/>
      <c r="TZN711" s="280"/>
      <c r="TZO711" s="280"/>
      <c r="TZP711" s="280"/>
      <c r="TZQ711" s="280"/>
      <c r="TZR711" s="280"/>
      <c r="TZS711" s="280"/>
      <c r="TZT711" s="280"/>
      <c r="TZU711" s="280"/>
      <c r="TZV711" s="280"/>
      <c r="TZW711" s="280"/>
      <c r="TZX711" s="280"/>
      <c r="TZY711" s="280"/>
      <c r="TZZ711" s="280"/>
      <c r="UAA711" s="280"/>
      <c r="UAB711" s="280"/>
      <c r="UAC711" s="280"/>
      <c r="UAD711" s="280"/>
      <c r="UAE711" s="280"/>
      <c r="UAF711" s="280"/>
      <c r="UAG711" s="280"/>
      <c r="UAH711" s="280"/>
      <c r="UAI711" s="280"/>
      <c r="UAJ711" s="280"/>
      <c r="UAK711" s="280"/>
      <c r="UAL711" s="280"/>
      <c r="UAM711" s="280"/>
      <c r="UAN711" s="280"/>
      <c r="UAO711" s="280"/>
      <c r="UAP711" s="280"/>
      <c r="UAQ711" s="280"/>
      <c r="UAR711" s="280"/>
      <c r="UAS711" s="280"/>
      <c r="UAT711" s="280"/>
      <c r="UAU711" s="280"/>
      <c r="UAV711" s="280"/>
      <c r="UAW711" s="280"/>
      <c r="UAX711" s="280"/>
      <c r="UAY711" s="280"/>
      <c r="UAZ711" s="280"/>
      <c r="UBA711" s="280"/>
      <c r="UBB711" s="280"/>
      <c r="UBC711" s="280"/>
      <c r="UBD711" s="280"/>
      <c r="UBE711" s="280"/>
      <c r="UBF711" s="280"/>
      <c r="UBG711" s="280"/>
      <c r="UBH711" s="280"/>
      <c r="UBI711" s="280"/>
      <c r="UBJ711" s="280"/>
      <c r="UBK711" s="280"/>
      <c r="UBL711" s="280"/>
      <c r="UBM711" s="280"/>
      <c r="UBN711" s="280"/>
      <c r="UBO711" s="280"/>
      <c r="UBP711" s="280"/>
      <c r="UBQ711" s="280"/>
      <c r="UBR711" s="280"/>
      <c r="UBS711" s="280"/>
      <c r="UBT711" s="280"/>
      <c r="UBU711" s="280"/>
      <c r="UBV711" s="280"/>
      <c r="UBW711" s="280"/>
      <c r="UBX711" s="280"/>
      <c r="UBY711" s="280"/>
      <c r="UBZ711" s="280"/>
      <c r="UCA711" s="280"/>
      <c r="UCB711" s="280"/>
      <c r="UCC711" s="280"/>
      <c r="UCD711" s="280"/>
      <c r="UCE711" s="280"/>
      <c r="UCF711" s="280"/>
      <c r="UCG711" s="280"/>
      <c r="UCH711" s="280"/>
      <c r="UCI711" s="280"/>
      <c r="UCJ711" s="280"/>
      <c r="UCK711" s="280"/>
      <c r="UCL711" s="280"/>
      <c r="UCM711" s="280"/>
      <c r="UCN711" s="280"/>
      <c r="UCO711" s="280"/>
      <c r="UCP711" s="280"/>
      <c r="UCQ711" s="280"/>
      <c r="UCR711" s="280"/>
      <c r="UCS711" s="280"/>
      <c r="UCT711" s="280"/>
      <c r="UCU711" s="280"/>
      <c r="UCV711" s="280"/>
      <c r="UCW711" s="280"/>
      <c r="UCX711" s="280"/>
      <c r="UCY711" s="280"/>
      <c r="UCZ711" s="280"/>
      <c r="UDA711" s="280"/>
      <c r="UDB711" s="280"/>
      <c r="UDC711" s="280"/>
      <c r="UDD711" s="280"/>
      <c r="UDE711" s="280"/>
      <c r="UDF711" s="280"/>
      <c r="UDG711" s="280"/>
      <c r="UDH711" s="280"/>
      <c r="UDI711" s="280"/>
      <c r="UDJ711" s="280"/>
      <c r="UDK711" s="280"/>
      <c r="UDL711" s="280"/>
      <c r="UDM711" s="280"/>
      <c r="UDN711" s="280"/>
      <c r="UDO711" s="280"/>
      <c r="UDP711" s="280"/>
      <c r="UDQ711" s="280"/>
      <c r="UDR711" s="280"/>
      <c r="UDS711" s="280"/>
      <c r="UDT711" s="280"/>
      <c r="UDU711" s="280"/>
      <c r="UDV711" s="280"/>
      <c r="UDW711" s="280"/>
      <c r="UDX711" s="280"/>
      <c r="UDY711" s="280"/>
      <c r="UDZ711" s="280"/>
      <c r="UEA711" s="280"/>
      <c r="UEB711" s="280"/>
      <c r="UEC711" s="280"/>
      <c r="UED711" s="280"/>
      <c r="UEE711" s="280"/>
      <c r="UEF711" s="280"/>
      <c r="UEG711" s="280"/>
      <c r="UEH711" s="280"/>
      <c r="UEI711" s="280"/>
      <c r="UEJ711" s="280"/>
      <c r="UEK711" s="280"/>
      <c r="UEL711" s="280"/>
      <c r="UEM711" s="280"/>
      <c r="UEN711" s="280"/>
      <c r="UEO711" s="280"/>
      <c r="UEP711" s="280"/>
      <c r="UEQ711" s="280"/>
      <c r="UER711" s="280"/>
      <c r="UES711" s="280"/>
      <c r="UET711" s="280"/>
      <c r="UEU711" s="280"/>
      <c r="UEV711" s="280"/>
      <c r="UEW711" s="280"/>
      <c r="UEX711" s="280"/>
      <c r="UEY711" s="280"/>
      <c r="UEZ711" s="280"/>
      <c r="UFA711" s="280"/>
      <c r="UFB711" s="280"/>
      <c r="UFC711" s="280"/>
      <c r="UFD711" s="280"/>
      <c r="UFE711" s="280"/>
      <c r="UFF711" s="280"/>
      <c r="UFG711" s="280"/>
      <c r="UFH711" s="280"/>
      <c r="UFI711" s="280"/>
      <c r="UFJ711" s="280"/>
      <c r="UFK711" s="280"/>
      <c r="UFL711" s="280"/>
      <c r="UFM711" s="280"/>
      <c r="UFN711" s="280"/>
      <c r="UFO711" s="280"/>
      <c r="UFP711" s="280"/>
      <c r="UFQ711" s="280"/>
      <c r="UFR711" s="280"/>
      <c r="UFS711" s="280"/>
      <c r="UFT711" s="280"/>
      <c r="UFU711" s="280"/>
      <c r="UFV711" s="280"/>
      <c r="UFW711" s="280"/>
      <c r="UFX711" s="280"/>
      <c r="UFY711" s="280"/>
      <c r="UFZ711" s="280"/>
      <c r="UGA711" s="280"/>
      <c r="UGB711" s="280"/>
      <c r="UGC711" s="280"/>
      <c r="UGD711" s="280"/>
      <c r="UGE711" s="280"/>
      <c r="UGF711" s="280"/>
      <c r="UGG711" s="280"/>
      <c r="UGH711" s="280"/>
      <c r="UGI711" s="280"/>
      <c r="UGJ711" s="280"/>
      <c r="UGK711" s="280"/>
      <c r="UGL711" s="280"/>
      <c r="UGM711" s="280"/>
      <c r="UGN711" s="280"/>
      <c r="UGO711" s="280"/>
      <c r="UGP711" s="280"/>
      <c r="UGQ711" s="280"/>
      <c r="UGR711" s="280"/>
      <c r="UGS711" s="280"/>
      <c r="UGT711" s="280"/>
      <c r="UGU711" s="280"/>
      <c r="UGV711" s="280"/>
      <c r="UGW711" s="280"/>
      <c r="UGX711" s="280"/>
      <c r="UGY711" s="280"/>
      <c r="UGZ711" s="280"/>
      <c r="UHA711" s="280"/>
      <c r="UHB711" s="280"/>
      <c r="UHC711" s="280"/>
      <c r="UHD711" s="280"/>
      <c r="UHE711" s="280"/>
      <c r="UHF711" s="280"/>
      <c r="UHG711" s="280"/>
      <c r="UHH711" s="280"/>
      <c r="UHI711" s="280"/>
      <c r="UHJ711" s="280"/>
      <c r="UHK711" s="280"/>
      <c r="UHL711" s="280"/>
      <c r="UHM711" s="280"/>
      <c r="UHN711" s="280"/>
      <c r="UHO711" s="280"/>
      <c r="UHP711" s="280"/>
      <c r="UHQ711" s="280"/>
      <c r="UHR711" s="280"/>
      <c r="UHS711" s="280"/>
      <c r="UHT711" s="280"/>
      <c r="UHU711" s="280"/>
      <c r="UHV711" s="280"/>
      <c r="UHW711" s="280"/>
      <c r="UHX711" s="280"/>
      <c r="UHY711" s="280"/>
      <c r="UHZ711" s="280"/>
      <c r="UIA711" s="280"/>
      <c r="UIB711" s="280"/>
      <c r="UIC711" s="280"/>
      <c r="UID711" s="280"/>
      <c r="UIE711" s="280"/>
      <c r="UIF711" s="280"/>
      <c r="UIG711" s="280"/>
      <c r="UIH711" s="280"/>
      <c r="UII711" s="280"/>
      <c r="UIJ711" s="280"/>
      <c r="UIK711" s="280"/>
      <c r="UIL711" s="280"/>
      <c r="UIM711" s="280"/>
      <c r="UIN711" s="280"/>
      <c r="UIO711" s="280"/>
      <c r="UIP711" s="280"/>
      <c r="UIQ711" s="280"/>
      <c r="UIR711" s="280"/>
      <c r="UIS711" s="280"/>
      <c r="UIT711" s="280"/>
      <c r="UIU711" s="280"/>
      <c r="UIV711" s="280"/>
      <c r="UIW711" s="280"/>
      <c r="UIX711" s="280"/>
      <c r="UIY711" s="280"/>
      <c r="UIZ711" s="280"/>
      <c r="UJA711" s="280"/>
      <c r="UJB711" s="280"/>
      <c r="UJC711" s="280"/>
      <c r="UJD711" s="280"/>
      <c r="UJE711" s="280"/>
      <c r="UJF711" s="280"/>
      <c r="UJG711" s="280"/>
      <c r="UJH711" s="280"/>
      <c r="UJI711" s="280"/>
      <c r="UJJ711" s="280"/>
      <c r="UJK711" s="280"/>
      <c r="UJL711" s="280"/>
      <c r="UJM711" s="280"/>
      <c r="UJN711" s="280"/>
      <c r="UJO711" s="280"/>
      <c r="UJP711" s="280"/>
      <c r="UJQ711" s="280"/>
      <c r="UJR711" s="280"/>
      <c r="UJS711" s="280"/>
      <c r="UJT711" s="280"/>
      <c r="UJU711" s="280"/>
      <c r="UJV711" s="280"/>
      <c r="UJW711" s="280"/>
      <c r="UJX711" s="280"/>
      <c r="UJY711" s="280"/>
      <c r="UJZ711" s="280"/>
      <c r="UKA711" s="280"/>
      <c r="UKB711" s="280"/>
      <c r="UKC711" s="280"/>
      <c r="UKD711" s="280"/>
      <c r="UKE711" s="280"/>
      <c r="UKF711" s="280"/>
      <c r="UKG711" s="280"/>
      <c r="UKH711" s="280"/>
      <c r="UKI711" s="280"/>
      <c r="UKJ711" s="280"/>
      <c r="UKK711" s="280"/>
      <c r="UKL711" s="280"/>
      <c r="UKM711" s="280"/>
      <c r="UKN711" s="280"/>
      <c r="UKO711" s="280"/>
      <c r="UKP711" s="280"/>
      <c r="UKQ711" s="280"/>
      <c r="UKR711" s="280"/>
      <c r="UKS711" s="280"/>
      <c r="UKT711" s="280"/>
      <c r="UKU711" s="280"/>
      <c r="UKV711" s="280"/>
      <c r="UKW711" s="280"/>
      <c r="UKX711" s="280"/>
      <c r="UKY711" s="280"/>
      <c r="UKZ711" s="280"/>
      <c r="ULA711" s="280"/>
      <c r="ULB711" s="280"/>
      <c r="ULC711" s="280"/>
      <c r="ULD711" s="280"/>
      <c r="ULE711" s="280"/>
      <c r="ULF711" s="280"/>
      <c r="ULG711" s="280"/>
      <c r="ULH711" s="280"/>
      <c r="ULI711" s="280"/>
      <c r="ULJ711" s="280"/>
      <c r="ULK711" s="280"/>
      <c r="ULL711" s="280"/>
      <c r="ULM711" s="280"/>
      <c r="ULN711" s="280"/>
      <c r="ULO711" s="280"/>
      <c r="ULP711" s="280"/>
      <c r="ULQ711" s="280"/>
      <c r="ULR711" s="280"/>
      <c r="ULS711" s="280"/>
      <c r="ULT711" s="280"/>
      <c r="ULU711" s="280"/>
      <c r="ULV711" s="280"/>
      <c r="ULW711" s="280"/>
      <c r="ULX711" s="280"/>
      <c r="ULY711" s="280"/>
      <c r="ULZ711" s="280"/>
      <c r="UMA711" s="280"/>
      <c r="UMB711" s="280"/>
      <c r="UMC711" s="280"/>
      <c r="UMD711" s="280"/>
      <c r="UME711" s="280"/>
      <c r="UMF711" s="280"/>
      <c r="UMG711" s="280"/>
      <c r="UMH711" s="280"/>
      <c r="UMI711" s="280"/>
      <c r="UMJ711" s="280"/>
      <c r="UMK711" s="280"/>
      <c r="UML711" s="280"/>
      <c r="UMM711" s="280"/>
      <c r="UMN711" s="280"/>
      <c r="UMO711" s="280"/>
      <c r="UMP711" s="280"/>
      <c r="UMQ711" s="280"/>
      <c r="UMR711" s="280"/>
      <c r="UMS711" s="280"/>
      <c r="UMT711" s="280"/>
      <c r="UMU711" s="280"/>
      <c r="UMV711" s="280"/>
      <c r="UMW711" s="280"/>
      <c r="UMX711" s="280"/>
      <c r="UMY711" s="280"/>
      <c r="UMZ711" s="280"/>
      <c r="UNA711" s="280"/>
      <c r="UNB711" s="280"/>
      <c r="UNC711" s="280"/>
      <c r="UND711" s="280"/>
      <c r="UNE711" s="280"/>
      <c r="UNF711" s="280"/>
      <c r="UNG711" s="280"/>
      <c r="UNH711" s="280"/>
      <c r="UNI711" s="280"/>
      <c r="UNJ711" s="280"/>
      <c r="UNK711" s="280"/>
      <c r="UNL711" s="280"/>
      <c r="UNM711" s="280"/>
      <c r="UNN711" s="280"/>
      <c r="UNO711" s="280"/>
      <c r="UNP711" s="280"/>
      <c r="UNQ711" s="280"/>
      <c r="UNR711" s="280"/>
      <c r="UNS711" s="280"/>
      <c r="UNT711" s="280"/>
      <c r="UNU711" s="280"/>
      <c r="UNV711" s="280"/>
      <c r="UNW711" s="280"/>
      <c r="UNX711" s="280"/>
      <c r="UNY711" s="280"/>
      <c r="UNZ711" s="280"/>
      <c r="UOA711" s="280"/>
      <c r="UOB711" s="280"/>
      <c r="UOC711" s="280"/>
      <c r="UOD711" s="280"/>
      <c r="UOE711" s="280"/>
      <c r="UOF711" s="280"/>
      <c r="UOG711" s="280"/>
      <c r="UOH711" s="280"/>
      <c r="UOI711" s="280"/>
      <c r="UOJ711" s="280"/>
      <c r="UOK711" s="280"/>
      <c r="UOL711" s="280"/>
      <c r="UOM711" s="280"/>
      <c r="UON711" s="280"/>
      <c r="UOO711" s="280"/>
      <c r="UOP711" s="280"/>
      <c r="UOQ711" s="280"/>
      <c r="UOR711" s="280"/>
      <c r="UOS711" s="280"/>
      <c r="UOT711" s="280"/>
      <c r="UOU711" s="280"/>
      <c r="UOV711" s="280"/>
      <c r="UOW711" s="280"/>
      <c r="UOX711" s="280"/>
      <c r="UOY711" s="280"/>
      <c r="UOZ711" s="280"/>
      <c r="UPA711" s="280"/>
      <c r="UPB711" s="280"/>
      <c r="UPC711" s="280"/>
      <c r="UPD711" s="280"/>
      <c r="UPE711" s="280"/>
      <c r="UPF711" s="280"/>
      <c r="UPG711" s="280"/>
      <c r="UPH711" s="280"/>
      <c r="UPI711" s="280"/>
      <c r="UPJ711" s="280"/>
      <c r="UPK711" s="280"/>
      <c r="UPL711" s="280"/>
      <c r="UPM711" s="280"/>
      <c r="UPN711" s="280"/>
      <c r="UPO711" s="280"/>
      <c r="UPP711" s="280"/>
      <c r="UPQ711" s="280"/>
      <c r="UPR711" s="280"/>
      <c r="UPS711" s="280"/>
      <c r="UPT711" s="280"/>
      <c r="UPU711" s="280"/>
      <c r="UPV711" s="280"/>
      <c r="UPW711" s="280"/>
      <c r="UPX711" s="280"/>
      <c r="UPY711" s="280"/>
      <c r="UPZ711" s="280"/>
      <c r="UQA711" s="280"/>
      <c r="UQB711" s="280"/>
      <c r="UQC711" s="280"/>
      <c r="UQD711" s="280"/>
      <c r="UQE711" s="280"/>
      <c r="UQF711" s="280"/>
      <c r="UQG711" s="280"/>
      <c r="UQH711" s="280"/>
      <c r="UQI711" s="280"/>
      <c r="UQJ711" s="280"/>
      <c r="UQK711" s="280"/>
      <c r="UQL711" s="280"/>
      <c r="UQM711" s="280"/>
      <c r="UQN711" s="280"/>
      <c r="UQO711" s="280"/>
      <c r="UQP711" s="280"/>
      <c r="UQQ711" s="280"/>
      <c r="UQR711" s="280"/>
      <c r="UQS711" s="280"/>
      <c r="UQT711" s="280"/>
      <c r="UQU711" s="280"/>
      <c r="UQV711" s="280"/>
      <c r="UQW711" s="280"/>
      <c r="UQX711" s="280"/>
      <c r="UQY711" s="280"/>
      <c r="UQZ711" s="280"/>
      <c r="URA711" s="280"/>
      <c r="URB711" s="280"/>
      <c r="URC711" s="280"/>
      <c r="URD711" s="280"/>
      <c r="URE711" s="280"/>
      <c r="URF711" s="280"/>
      <c r="URG711" s="280"/>
      <c r="URH711" s="280"/>
      <c r="URI711" s="280"/>
      <c r="URJ711" s="280"/>
      <c r="URK711" s="280"/>
      <c r="URL711" s="280"/>
      <c r="URM711" s="280"/>
      <c r="URN711" s="280"/>
      <c r="URO711" s="280"/>
      <c r="URP711" s="280"/>
      <c r="URQ711" s="280"/>
      <c r="URR711" s="280"/>
      <c r="URS711" s="280"/>
      <c r="URT711" s="280"/>
      <c r="URU711" s="280"/>
      <c r="URV711" s="280"/>
      <c r="URW711" s="280"/>
      <c r="URX711" s="280"/>
      <c r="URY711" s="280"/>
      <c r="URZ711" s="280"/>
      <c r="USA711" s="280"/>
      <c r="USB711" s="280"/>
      <c r="USC711" s="280"/>
      <c r="USD711" s="280"/>
      <c r="USE711" s="280"/>
      <c r="USF711" s="280"/>
      <c r="USG711" s="280"/>
      <c r="USH711" s="280"/>
      <c r="USI711" s="280"/>
      <c r="USJ711" s="280"/>
      <c r="USK711" s="280"/>
      <c r="USL711" s="280"/>
      <c r="USM711" s="280"/>
      <c r="USN711" s="280"/>
      <c r="USO711" s="280"/>
      <c r="USP711" s="280"/>
      <c r="USQ711" s="280"/>
      <c r="USR711" s="280"/>
      <c r="USS711" s="280"/>
      <c r="UST711" s="280"/>
      <c r="USU711" s="280"/>
      <c r="USV711" s="280"/>
      <c r="USW711" s="280"/>
      <c r="USX711" s="280"/>
      <c r="USY711" s="280"/>
      <c r="USZ711" s="280"/>
      <c r="UTA711" s="280"/>
      <c r="UTB711" s="280"/>
      <c r="UTC711" s="280"/>
      <c r="UTD711" s="280"/>
      <c r="UTE711" s="280"/>
      <c r="UTF711" s="280"/>
      <c r="UTG711" s="280"/>
      <c r="UTH711" s="280"/>
      <c r="UTI711" s="280"/>
      <c r="UTJ711" s="280"/>
      <c r="UTK711" s="280"/>
      <c r="UTL711" s="280"/>
      <c r="UTM711" s="280"/>
      <c r="UTN711" s="280"/>
      <c r="UTO711" s="280"/>
      <c r="UTP711" s="280"/>
      <c r="UTQ711" s="280"/>
      <c r="UTR711" s="280"/>
      <c r="UTS711" s="280"/>
      <c r="UTT711" s="280"/>
      <c r="UTU711" s="280"/>
      <c r="UTV711" s="280"/>
      <c r="UTW711" s="280"/>
      <c r="UTX711" s="280"/>
      <c r="UTY711" s="280"/>
      <c r="UTZ711" s="280"/>
      <c r="UUA711" s="280"/>
      <c r="UUB711" s="280"/>
      <c r="UUC711" s="280"/>
      <c r="UUD711" s="280"/>
      <c r="UUE711" s="280"/>
      <c r="UUF711" s="280"/>
      <c r="UUG711" s="280"/>
      <c r="UUH711" s="280"/>
      <c r="UUI711" s="280"/>
      <c r="UUJ711" s="280"/>
      <c r="UUK711" s="280"/>
      <c r="UUL711" s="280"/>
      <c r="UUM711" s="280"/>
      <c r="UUN711" s="280"/>
      <c r="UUO711" s="280"/>
      <c r="UUP711" s="280"/>
      <c r="UUQ711" s="280"/>
      <c r="UUR711" s="280"/>
      <c r="UUS711" s="280"/>
      <c r="UUT711" s="280"/>
      <c r="UUU711" s="280"/>
      <c r="UUV711" s="280"/>
      <c r="UUW711" s="280"/>
      <c r="UUX711" s="280"/>
      <c r="UUY711" s="280"/>
      <c r="UUZ711" s="280"/>
      <c r="UVA711" s="280"/>
      <c r="UVB711" s="280"/>
      <c r="UVC711" s="280"/>
      <c r="UVD711" s="280"/>
      <c r="UVE711" s="280"/>
      <c r="UVF711" s="280"/>
      <c r="UVG711" s="280"/>
      <c r="UVH711" s="280"/>
      <c r="UVI711" s="280"/>
      <c r="UVJ711" s="280"/>
      <c r="UVK711" s="280"/>
      <c r="UVL711" s="280"/>
      <c r="UVM711" s="280"/>
      <c r="UVN711" s="280"/>
      <c r="UVO711" s="280"/>
      <c r="UVP711" s="280"/>
      <c r="UVQ711" s="280"/>
      <c r="UVR711" s="280"/>
      <c r="UVS711" s="280"/>
      <c r="UVT711" s="280"/>
      <c r="UVU711" s="280"/>
      <c r="UVV711" s="280"/>
      <c r="UVW711" s="280"/>
      <c r="UVX711" s="280"/>
      <c r="UVY711" s="280"/>
      <c r="UVZ711" s="280"/>
      <c r="UWA711" s="280"/>
      <c r="UWB711" s="280"/>
      <c r="UWC711" s="280"/>
      <c r="UWD711" s="280"/>
      <c r="UWE711" s="280"/>
      <c r="UWF711" s="280"/>
      <c r="UWG711" s="280"/>
      <c r="UWH711" s="280"/>
      <c r="UWI711" s="280"/>
      <c r="UWJ711" s="280"/>
      <c r="UWK711" s="280"/>
      <c r="UWL711" s="280"/>
      <c r="UWM711" s="280"/>
      <c r="UWN711" s="280"/>
      <c r="UWO711" s="280"/>
      <c r="UWP711" s="280"/>
      <c r="UWQ711" s="280"/>
      <c r="UWR711" s="280"/>
      <c r="UWS711" s="280"/>
      <c r="UWT711" s="280"/>
      <c r="UWU711" s="280"/>
      <c r="UWV711" s="280"/>
      <c r="UWW711" s="280"/>
      <c r="UWX711" s="280"/>
      <c r="UWY711" s="280"/>
      <c r="UWZ711" s="280"/>
      <c r="UXA711" s="280"/>
      <c r="UXB711" s="280"/>
      <c r="UXC711" s="280"/>
      <c r="UXD711" s="280"/>
      <c r="UXE711" s="280"/>
      <c r="UXF711" s="280"/>
      <c r="UXG711" s="280"/>
      <c r="UXH711" s="280"/>
      <c r="UXI711" s="280"/>
      <c r="UXJ711" s="280"/>
      <c r="UXK711" s="280"/>
      <c r="UXL711" s="280"/>
      <c r="UXM711" s="280"/>
      <c r="UXN711" s="280"/>
      <c r="UXO711" s="280"/>
      <c r="UXP711" s="280"/>
      <c r="UXQ711" s="280"/>
      <c r="UXR711" s="280"/>
      <c r="UXS711" s="280"/>
      <c r="UXT711" s="280"/>
      <c r="UXU711" s="280"/>
      <c r="UXV711" s="280"/>
      <c r="UXW711" s="280"/>
      <c r="UXX711" s="280"/>
      <c r="UXY711" s="280"/>
      <c r="UXZ711" s="280"/>
      <c r="UYA711" s="280"/>
      <c r="UYB711" s="280"/>
      <c r="UYC711" s="280"/>
      <c r="UYD711" s="280"/>
      <c r="UYE711" s="280"/>
      <c r="UYF711" s="280"/>
      <c r="UYG711" s="280"/>
      <c r="UYH711" s="280"/>
      <c r="UYI711" s="280"/>
      <c r="UYJ711" s="280"/>
      <c r="UYK711" s="280"/>
      <c r="UYL711" s="280"/>
      <c r="UYM711" s="280"/>
      <c r="UYN711" s="280"/>
      <c r="UYO711" s="280"/>
      <c r="UYP711" s="280"/>
      <c r="UYQ711" s="280"/>
      <c r="UYR711" s="280"/>
      <c r="UYS711" s="280"/>
      <c r="UYT711" s="280"/>
      <c r="UYU711" s="280"/>
      <c r="UYV711" s="280"/>
      <c r="UYW711" s="280"/>
      <c r="UYX711" s="280"/>
      <c r="UYY711" s="280"/>
      <c r="UYZ711" s="280"/>
      <c r="UZA711" s="280"/>
      <c r="UZB711" s="280"/>
      <c r="UZC711" s="280"/>
      <c r="UZD711" s="280"/>
      <c r="UZE711" s="280"/>
      <c r="UZF711" s="280"/>
      <c r="UZG711" s="280"/>
      <c r="UZH711" s="280"/>
      <c r="UZI711" s="280"/>
      <c r="UZJ711" s="280"/>
      <c r="UZK711" s="280"/>
      <c r="UZL711" s="280"/>
      <c r="UZM711" s="280"/>
      <c r="UZN711" s="280"/>
      <c r="UZO711" s="280"/>
      <c r="UZP711" s="280"/>
      <c r="UZQ711" s="280"/>
      <c r="UZR711" s="280"/>
      <c r="UZS711" s="280"/>
      <c r="UZT711" s="280"/>
      <c r="UZU711" s="280"/>
      <c r="UZV711" s="280"/>
      <c r="UZW711" s="280"/>
      <c r="UZX711" s="280"/>
      <c r="UZY711" s="280"/>
      <c r="UZZ711" s="280"/>
      <c r="VAA711" s="280"/>
      <c r="VAB711" s="280"/>
      <c r="VAC711" s="280"/>
      <c r="VAD711" s="280"/>
      <c r="VAE711" s="280"/>
      <c r="VAF711" s="280"/>
      <c r="VAG711" s="280"/>
      <c r="VAH711" s="280"/>
      <c r="VAI711" s="280"/>
      <c r="VAJ711" s="280"/>
      <c r="VAK711" s="280"/>
      <c r="VAL711" s="280"/>
      <c r="VAM711" s="280"/>
      <c r="VAN711" s="280"/>
      <c r="VAO711" s="280"/>
      <c r="VAP711" s="280"/>
      <c r="VAQ711" s="280"/>
      <c r="VAR711" s="280"/>
      <c r="VAS711" s="280"/>
      <c r="VAT711" s="280"/>
      <c r="VAU711" s="280"/>
      <c r="VAV711" s="280"/>
      <c r="VAW711" s="280"/>
      <c r="VAX711" s="280"/>
      <c r="VAY711" s="280"/>
      <c r="VAZ711" s="280"/>
      <c r="VBA711" s="280"/>
      <c r="VBB711" s="280"/>
      <c r="VBC711" s="280"/>
      <c r="VBD711" s="280"/>
      <c r="VBE711" s="280"/>
      <c r="VBF711" s="280"/>
      <c r="VBG711" s="280"/>
      <c r="VBH711" s="280"/>
      <c r="VBI711" s="280"/>
      <c r="VBJ711" s="280"/>
      <c r="VBK711" s="280"/>
      <c r="VBL711" s="280"/>
      <c r="VBM711" s="280"/>
      <c r="VBN711" s="280"/>
      <c r="VBO711" s="280"/>
      <c r="VBP711" s="280"/>
      <c r="VBQ711" s="280"/>
      <c r="VBR711" s="280"/>
      <c r="VBS711" s="280"/>
      <c r="VBT711" s="280"/>
      <c r="VBU711" s="280"/>
      <c r="VBV711" s="280"/>
      <c r="VBW711" s="280"/>
      <c r="VBX711" s="280"/>
      <c r="VBY711" s="280"/>
      <c r="VBZ711" s="280"/>
      <c r="VCA711" s="280"/>
      <c r="VCB711" s="280"/>
      <c r="VCC711" s="280"/>
      <c r="VCD711" s="280"/>
      <c r="VCE711" s="280"/>
      <c r="VCF711" s="280"/>
      <c r="VCG711" s="280"/>
      <c r="VCH711" s="280"/>
      <c r="VCI711" s="280"/>
      <c r="VCJ711" s="280"/>
      <c r="VCK711" s="280"/>
      <c r="VCL711" s="280"/>
      <c r="VCM711" s="280"/>
      <c r="VCN711" s="280"/>
      <c r="VCO711" s="280"/>
      <c r="VCP711" s="280"/>
      <c r="VCQ711" s="280"/>
      <c r="VCR711" s="280"/>
      <c r="VCS711" s="280"/>
      <c r="VCT711" s="280"/>
      <c r="VCU711" s="280"/>
      <c r="VCV711" s="280"/>
      <c r="VCW711" s="280"/>
      <c r="VCX711" s="280"/>
      <c r="VCY711" s="280"/>
      <c r="VCZ711" s="280"/>
      <c r="VDA711" s="280"/>
      <c r="VDB711" s="280"/>
      <c r="VDC711" s="280"/>
      <c r="VDD711" s="280"/>
      <c r="VDE711" s="280"/>
      <c r="VDF711" s="280"/>
      <c r="VDG711" s="280"/>
      <c r="VDH711" s="280"/>
      <c r="VDI711" s="280"/>
      <c r="VDJ711" s="280"/>
      <c r="VDK711" s="280"/>
      <c r="VDL711" s="280"/>
      <c r="VDM711" s="280"/>
      <c r="VDN711" s="280"/>
      <c r="VDO711" s="280"/>
      <c r="VDP711" s="280"/>
      <c r="VDQ711" s="280"/>
      <c r="VDR711" s="280"/>
      <c r="VDS711" s="280"/>
      <c r="VDT711" s="280"/>
      <c r="VDU711" s="280"/>
      <c r="VDV711" s="280"/>
      <c r="VDW711" s="280"/>
      <c r="VDX711" s="280"/>
      <c r="VDY711" s="280"/>
      <c r="VDZ711" s="280"/>
      <c r="VEA711" s="280"/>
      <c r="VEB711" s="280"/>
      <c r="VEC711" s="280"/>
      <c r="VED711" s="280"/>
      <c r="VEE711" s="280"/>
      <c r="VEF711" s="280"/>
      <c r="VEG711" s="280"/>
      <c r="VEH711" s="280"/>
      <c r="VEI711" s="280"/>
      <c r="VEJ711" s="280"/>
      <c r="VEK711" s="280"/>
      <c r="VEL711" s="280"/>
      <c r="VEM711" s="280"/>
      <c r="VEN711" s="280"/>
      <c r="VEO711" s="280"/>
      <c r="VEP711" s="280"/>
      <c r="VEQ711" s="280"/>
      <c r="VER711" s="280"/>
      <c r="VES711" s="280"/>
      <c r="VET711" s="280"/>
      <c r="VEU711" s="280"/>
      <c r="VEV711" s="280"/>
      <c r="VEW711" s="280"/>
      <c r="VEX711" s="280"/>
      <c r="VEY711" s="280"/>
      <c r="VEZ711" s="280"/>
      <c r="VFA711" s="280"/>
      <c r="VFB711" s="280"/>
      <c r="VFC711" s="280"/>
      <c r="VFD711" s="280"/>
      <c r="VFE711" s="280"/>
      <c r="VFF711" s="280"/>
      <c r="VFG711" s="280"/>
      <c r="VFH711" s="280"/>
      <c r="VFI711" s="280"/>
      <c r="VFJ711" s="280"/>
      <c r="VFK711" s="280"/>
      <c r="VFL711" s="280"/>
      <c r="VFM711" s="280"/>
      <c r="VFN711" s="280"/>
      <c r="VFO711" s="280"/>
      <c r="VFP711" s="280"/>
      <c r="VFQ711" s="280"/>
      <c r="VFR711" s="280"/>
      <c r="VFS711" s="280"/>
      <c r="VFT711" s="280"/>
      <c r="VFU711" s="280"/>
      <c r="VFV711" s="280"/>
      <c r="VFW711" s="280"/>
      <c r="VFX711" s="280"/>
      <c r="VFY711" s="280"/>
      <c r="VFZ711" s="280"/>
      <c r="VGA711" s="280"/>
      <c r="VGB711" s="280"/>
      <c r="VGC711" s="280"/>
      <c r="VGD711" s="280"/>
      <c r="VGE711" s="280"/>
      <c r="VGF711" s="280"/>
      <c r="VGG711" s="280"/>
      <c r="VGH711" s="280"/>
      <c r="VGI711" s="280"/>
      <c r="VGJ711" s="280"/>
      <c r="VGK711" s="280"/>
      <c r="VGL711" s="280"/>
      <c r="VGM711" s="280"/>
      <c r="VGN711" s="280"/>
      <c r="VGO711" s="280"/>
      <c r="VGP711" s="280"/>
      <c r="VGQ711" s="280"/>
      <c r="VGR711" s="280"/>
      <c r="VGS711" s="280"/>
      <c r="VGT711" s="280"/>
      <c r="VGU711" s="280"/>
      <c r="VGV711" s="280"/>
      <c r="VGW711" s="280"/>
      <c r="VGX711" s="280"/>
      <c r="VGY711" s="280"/>
      <c r="VGZ711" s="280"/>
      <c r="VHA711" s="280"/>
      <c r="VHB711" s="280"/>
      <c r="VHC711" s="280"/>
      <c r="VHD711" s="280"/>
      <c r="VHE711" s="280"/>
      <c r="VHF711" s="280"/>
      <c r="VHG711" s="280"/>
      <c r="VHH711" s="280"/>
      <c r="VHI711" s="280"/>
      <c r="VHJ711" s="280"/>
      <c r="VHK711" s="280"/>
      <c r="VHL711" s="280"/>
      <c r="VHM711" s="280"/>
      <c r="VHN711" s="280"/>
      <c r="VHO711" s="280"/>
      <c r="VHP711" s="280"/>
      <c r="VHQ711" s="280"/>
      <c r="VHR711" s="280"/>
      <c r="VHS711" s="280"/>
      <c r="VHT711" s="280"/>
      <c r="VHU711" s="280"/>
      <c r="VHV711" s="280"/>
      <c r="VHW711" s="280"/>
      <c r="VHX711" s="280"/>
      <c r="VHY711" s="280"/>
      <c r="VHZ711" s="280"/>
      <c r="VIA711" s="280"/>
      <c r="VIB711" s="280"/>
      <c r="VIC711" s="280"/>
      <c r="VID711" s="280"/>
      <c r="VIE711" s="280"/>
      <c r="VIF711" s="280"/>
      <c r="VIG711" s="280"/>
      <c r="VIH711" s="280"/>
      <c r="VII711" s="280"/>
      <c r="VIJ711" s="280"/>
      <c r="VIK711" s="280"/>
      <c r="VIL711" s="280"/>
      <c r="VIM711" s="280"/>
      <c r="VIN711" s="280"/>
      <c r="VIO711" s="280"/>
      <c r="VIP711" s="280"/>
      <c r="VIQ711" s="280"/>
      <c r="VIR711" s="280"/>
      <c r="VIS711" s="280"/>
      <c r="VIT711" s="280"/>
      <c r="VIU711" s="280"/>
      <c r="VIV711" s="280"/>
      <c r="VIW711" s="280"/>
      <c r="VIX711" s="280"/>
      <c r="VIY711" s="280"/>
      <c r="VIZ711" s="280"/>
      <c r="VJA711" s="280"/>
      <c r="VJB711" s="280"/>
      <c r="VJC711" s="280"/>
      <c r="VJD711" s="280"/>
      <c r="VJE711" s="280"/>
      <c r="VJF711" s="280"/>
      <c r="VJG711" s="280"/>
      <c r="VJH711" s="280"/>
      <c r="VJI711" s="280"/>
      <c r="VJJ711" s="280"/>
      <c r="VJK711" s="280"/>
      <c r="VJL711" s="280"/>
      <c r="VJM711" s="280"/>
      <c r="VJN711" s="280"/>
      <c r="VJO711" s="280"/>
      <c r="VJP711" s="280"/>
      <c r="VJQ711" s="280"/>
      <c r="VJR711" s="280"/>
      <c r="VJS711" s="280"/>
      <c r="VJT711" s="280"/>
      <c r="VJU711" s="280"/>
      <c r="VJV711" s="280"/>
      <c r="VJW711" s="280"/>
      <c r="VJX711" s="280"/>
      <c r="VJY711" s="280"/>
      <c r="VJZ711" s="280"/>
      <c r="VKA711" s="280"/>
      <c r="VKB711" s="280"/>
      <c r="VKC711" s="280"/>
      <c r="VKD711" s="280"/>
      <c r="VKE711" s="280"/>
      <c r="VKF711" s="280"/>
      <c r="VKG711" s="280"/>
      <c r="VKH711" s="280"/>
      <c r="VKI711" s="280"/>
      <c r="VKJ711" s="280"/>
      <c r="VKK711" s="280"/>
      <c r="VKL711" s="280"/>
      <c r="VKM711" s="280"/>
      <c r="VKN711" s="280"/>
      <c r="VKO711" s="280"/>
      <c r="VKP711" s="280"/>
      <c r="VKQ711" s="280"/>
      <c r="VKR711" s="280"/>
      <c r="VKS711" s="280"/>
      <c r="VKT711" s="280"/>
      <c r="VKU711" s="280"/>
      <c r="VKV711" s="280"/>
      <c r="VKW711" s="280"/>
      <c r="VKX711" s="280"/>
      <c r="VKY711" s="280"/>
      <c r="VKZ711" s="280"/>
      <c r="VLA711" s="280"/>
      <c r="VLB711" s="280"/>
      <c r="VLC711" s="280"/>
      <c r="VLD711" s="280"/>
      <c r="VLE711" s="280"/>
      <c r="VLF711" s="280"/>
      <c r="VLG711" s="280"/>
      <c r="VLH711" s="280"/>
      <c r="VLI711" s="280"/>
      <c r="VLJ711" s="280"/>
      <c r="VLK711" s="280"/>
      <c r="VLL711" s="280"/>
      <c r="VLM711" s="280"/>
      <c r="VLN711" s="280"/>
      <c r="VLO711" s="280"/>
      <c r="VLP711" s="280"/>
      <c r="VLQ711" s="280"/>
      <c r="VLR711" s="280"/>
      <c r="VLS711" s="280"/>
      <c r="VLT711" s="280"/>
      <c r="VLU711" s="280"/>
      <c r="VLV711" s="280"/>
      <c r="VLW711" s="280"/>
      <c r="VLX711" s="280"/>
      <c r="VLY711" s="280"/>
      <c r="VLZ711" s="280"/>
      <c r="VMA711" s="280"/>
      <c r="VMB711" s="280"/>
      <c r="VMC711" s="280"/>
      <c r="VMD711" s="280"/>
      <c r="VME711" s="280"/>
      <c r="VMF711" s="280"/>
      <c r="VMG711" s="280"/>
      <c r="VMH711" s="280"/>
      <c r="VMI711" s="280"/>
      <c r="VMJ711" s="280"/>
      <c r="VMK711" s="280"/>
      <c r="VML711" s="280"/>
      <c r="VMM711" s="280"/>
      <c r="VMN711" s="280"/>
      <c r="VMO711" s="280"/>
      <c r="VMP711" s="280"/>
      <c r="VMQ711" s="280"/>
      <c r="VMR711" s="280"/>
      <c r="VMS711" s="280"/>
      <c r="VMT711" s="280"/>
      <c r="VMU711" s="280"/>
      <c r="VMV711" s="280"/>
      <c r="VMW711" s="280"/>
      <c r="VMX711" s="280"/>
      <c r="VMY711" s="280"/>
      <c r="VMZ711" s="280"/>
      <c r="VNA711" s="280"/>
      <c r="VNB711" s="280"/>
      <c r="VNC711" s="280"/>
      <c r="VND711" s="280"/>
      <c r="VNE711" s="280"/>
      <c r="VNF711" s="280"/>
      <c r="VNG711" s="280"/>
      <c r="VNH711" s="280"/>
      <c r="VNI711" s="280"/>
      <c r="VNJ711" s="280"/>
      <c r="VNK711" s="280"/>
      <c r="VNL711" s="280"/>
      <c r="VNM711" s="280"/>
      <c r="VNN711" s="280"/>
      <c r="VNO711" s="280"/>
      <c r="VNP711" s="280"/>
      <c r="VNQ711" s="280"/>
      <c r="VNR711" s="280"/>
      <c r="VNS711" s="280"/>
      <c r="VNT711" s="280"/>
      <c r="VNU711" s="280"/>
      <c r="VNV711" s="280"/>
      <c r="VNW711" s="280"/>
      <c r="VNX711" s="280"/>
      <c r="VNY711" s="280"/>
      <c r="VNZ711" s="280"/>
      <c r="VOA711" s="280"/>
      <c r="VOB711" s="280"/>
      <c r="VOC711" s="280"/>
      <c r="VOD711" s="280"/>
      <c r="VOE711" s="280"/>
      <c r="VOF711" s="280"/>
      <c r="VOG711" s="280"/>
      <c r="VOH711" s="280"/>
      <c r="VOI711" s="280"/>
      <c r="VOJ711" s="280"/>
      <c r="VOK711" s="280"/>
      <c r="VOL711" s="280"/>
      <c r="VOM711" s="280"/>
      <c r="VON711" s="280"/>
      <c r="VOO711" s="280"/>
      <c r="VOP711" s="280"/>
      <c r="VOQ711" s="280"/>
      <c r="VOR711" s="280"/>
      <c r="VOS711" s="280"/>
      <c r="VOT711" s="280"/>
      <c r="VOU711" s="280"/>
      <c r="VOV711" s="280"/>
      <c r="VOW711" s="280"/>
      <c r="VOX711" s="280"/>
      <c r="VOY711" s="280"/>
      <c r="VOZ711" s="280"/>
      <c r="VPA711" s="280"/>
      <c r="VPB711" s="280"/>
      <c r="VPC711" s="280"/>
      <c r="VPD711" s="280"/>
      <c r="VPE711" s="280"/>
      <c r="VPF711" s="280"/>
      <c r="VPG711" s="280"/>
      <c r="VPH711" s="280"/>
      <c r="VPI711" s="280"/>
      <c r="VPJ711" s="280"/>
      <c r="VPK711" s="280"/>
      <c r="VPL711" s="280"/>
      <c r="VPM711" s="280"/>
      <c r="VPN711" s="280"/>
      <c r="VPO711" s="280"/>
      <c r="VPP711" s="280"/>
      <c r="VPQ711" s="280"/>
      <c r="VPR711" s="280"/>
      <c r="VPS711" s="280"/>
      <c r="VPT711" s="280"/>
      <c r="VPU711" s="280"/>
      <c r="VPV711" s="280"/>
      <c r="VPW711" s="280"/>
      <c r="VPX711" s="280"/>
      <c r="VPY711" s="280"/>
      <c r="VPZ711" s="280"/>
      <c r="VQA711" s="280"/>
      <c r="VQB711" s="280"/>
      <c r="VQC711" s="280"/>
      <c r="VQD711" s="280"/>
      <c r="VQE711" s="280"/>
      <c r="VQF711" s="280"/>
      <c r="VQG711" s="280"/>
      <c r="VQH711" s="280"/>
      <c r="VQI711" s="280"/>
      <c r="VQJ711" s="280"/>
      <c r="VQK711" s="280"/>
      <c r="VQL711" s="280"/>
      <c r="VQM711" s="280"/>
      <c r="VQN711" s="280"/>
      <c r="VQO711" s="280"/>
      <c r="VQP711" s="280"/>
      <c r="VQQ711" s="280"/>
      <c r="VQR711" s="280"/>
      <c r="VQS711" s="280"/>
      <c r="VQT711" s="280"/>
      <c r="VQU711" s="280"/>
      <c r="VQV711" s="280"/>
      <c r="VQW711" s="280"/>
      <c r="VQX711" s="280"/>
      <c r="VQY711" s="280"/>
      <c r="VQZ711" s="280"/>
      <c r="VRA711" s="280"/>
      <c r="VRB711" s="280"/>
      <c r="VRC711" s="280"/>
      <c r="VRD711" s="280"/>
      <c r="VRE711" s="280"/>
      <c r="VRF711" s="280"/>
      <c r="VRG711" s="280"/>
      <c r="VRH711" s="280"/>
      <c r="VRI711" s="280"/>
      <c r="VRJ711" s="280"/>
      <c r="VRK711" s="280"/>
      <c r="VRL711" s="280"/>
      <c r="VRM711" s="280"/>
      <c r="VRN711" s="280"/>
      <c r="VRO711" s="280"/>
      <c r="VRP711" s="280"/>
      <c r="VRQ711" s="280"/>
      <c r="VRR711" s="280"/>
      <c r="VRS711" s="280"/>
      <c r="VRT711" s="280"/>
      <c r="VRU711" s="280"/>
      <c r="VRV711" s="280"/>
      <c r="VRW711" s="280"/>
      <c r="VRX711" s="280"/>
      <c r="VRY711" s="280"/>
      <c r="VRZ711" s="280"/>
      <c r="VSA711" s="280"/>
      <c r="VSB711" s="280"/>
      <c r="VSC711" s="280"/>
      <c r="VSD711" s="280"/>
      <c r="VSE711" s="280"/>
      <c r="VSF711" s="280"/>
      <c r="VSG711" s="280"/>
      <c r="VSH711" s="280"/>
      <c r="VSI711" s="280"/>
      <c r="VSJ711" s="280"/>
      <c r="VSK711" s="280"/>
      <c r="VSL711" s="280"/>
      <c r="VSM711" s="280"/>
      <c r="VSN711" s="280"/>
      <c r="VSO711" s="280"/>
      <c r="VSP711" s="280"/>
      <c r="VSQ711" s="280"/>
      <c r="VSR711" s="280"/>
      <c r="VSS711" s="280"/>
      <c r="VST711" s="280"/>
      <c r="VSU711" s="280"/>
      <c r="VSV711" s="280"/>
      <c r="VSW711" s="280"/>
      <c r="VSX711" s="280"/>
      <c r="VSY711" s="280"/>
      <c r="VSZ711" s="280"/>
      <c r="VTA711" s="280"/>
      <c r="VTB711" s="280"/>
      <c r="VTC711" s="280"/>
      <c r="VTD711" s="280"/>
      <c r="VTE711" s="280"/>
      <c r="VTF711" s="280"/>
      <c r="VTG711" s="280"/>
      <c r="VTH711" s="280"/>
      <c r="VTI711" s="280"/>
      <c r="VTJ711" s="280"/>
      <c r="VTK711" s="280"/>
      <c r="VTL711" s="280"/>
      <c r="VTM711" s="280"/>
      <c r="VTN711" s="280"/>
      <c r="VTO711" s="280"/>
      <c r="VTP711" s="280"/>
      <c r="VTQ711" s="280"/>
      <c r="VTR711" s="280"/>
      <c r="VTS711" s="280"/>
      <c r="VTT711" s="280"/>
      <c r="VTU711" s="280"/>
      <c r="VTV711" s="280"/>
      <c r="VTW711" s="280"/>
      <c r="VTX711" s="280"/>
      <c r="VTY711" s="280"/>
      <c r="VTZ711" s="280"/>
      <c r="VUA711" s="280"/>
      <c r="VUB711" s="280"/>
      <c r="VUC711" s="280"/>
      <c r="VUD711" s="280"/>
      <c r="VUE711" s="280"/>
      <c r="VUF711" s="280"/>
      <c r="VUG711" s="280"/>
      <c r="VUH711" s="280"/>
      <c r="VUI711" s="280"/>
      <c r="VUJ711" s="280"/>
      <c r="VUK711" s="280"/>
      <c r="VUL711" s="280"/>
      <c r="VUM711" s="280"/>
      <c r="VUN711" s="280"/>
      <c r="VUO711" s="280"/>
      <c r="VUP711" s="280"/>
      <c r="VUQ711" s="280"/>
      <c r="VUR711" s="280"/>
      <c r="VUS711" s="280"/>
      <c r="VUT711" s="280"/>
      <c r="VUU711" s="280"/>
      <c r="VUV711" s="280"/>
      <c r="VUW711" s="280"/>
      <c r="VUX711" s="280"/>
      <c r="VUY711" s="280"/>
      <c r="VUZ711" s="280"/>
      <c r="VVA711" s="280"/>
      <c r="VVB711" s="280"/>
      <c r="VVC711" s="280"/>
      <c r="VVD711" s="280"/>
      <c r="VVE711" s="280"/>
      <c r="VVF711" s="280"/>
      <c r="VVG711" s="280"/>
      <c r="VVH711" s="280"/>
      <c r="VVI711" s="280"/>
      <c r="VVJ711" s="280"/>
      <c r="VVK711" s="280"/>
      <c r="VVL711" s="280"/>
      <c r="VVM711" s="280"/>
      <c r="VVN711" s="280"/>
      <c r="VVO711" s="280"/>
      <c r="VVP711" s="280"/>
      <c r="VVQ711" s="280"/>
      <c r="VVR711" s="280"/>
      <c r="VVS711" s="280"/>
      <c r="VVT711" s="280"/>
      <c r="VVU711" s="280"/>
      <c r="VVV711" s="280"/>
      <c r="VVW711" s="280"/>
      <c r="VVX711" s="280"/>
      <c r="VVY711" s="280"/>
      <c r="VVZ711" s="280"/>
      <c r="VWA711" s="280"/>
      <c r="VWB711" s="280"/>
      <c r="VWC711" s="280"/>
      <c r="VWD711" s="280"/>
      <c r="VWE711" s="280"/>
      <c r="VWF711" s="280"/>
      <c r="VWG711" s="280"/>
      <c r="VWH711" s="280"/>
      <c r="VWI711" s="280"/>
      <c r="VWJ711" s="280"/>
      <c r="VWK711" s="280"/>
      <c r="VWL711" s="280"/>
      <c r="VWM711" s="280"/>
      <c r="VWN711" s="280"/>
      <c r="VWO711" s="280"/>
      <c r="VWP711" s="280"/>
      <c r="VWQ711" s="280"/>
      <c r="VWR711" s="280"/>
      <c r="VWS711" s="280"/>
      <c r="VWT711" s="280"/>
      <c r="VWU711" s="280"/>
      <c r="VWV711" s="280"/>
      <c r="VWW711" s="280"/>
      <c r="VWX711" s="280"/>
      <c r="VWY711" s="280"/>
      <c r="VWZ711" s="280"/>
      <c r="VXA711" s="280"/>
      <c r="VXB711" s="280"/>
      <c r="VXC711" s="280"/>
      <c r="VXD711" s="280"/>
      <c r="VXE711" s="280"/>
      <c r="VXF711" s="280"/>
      <c r="VXG711" s="280"/>
      <c r="VXH711" s="280"/>
      <c r="VXI711" s="280"/>
      <c r="VXJ711" s="280"/>
      <c r="VXK711" s="280"/>
      <c r="VXL711" s="280"/>
      <c r="VXM711" s="280"/>
      <c r="VXN711" s="280"/>
      <c r="VXO711" s="280"/>
      <c r="VXP711" s="280"/>
      <c r="VXQ711" s="280"/>
      <c r="VXR711" s="280"/>
      <c r="VXS711" s="280"/>
      <c r="VXT711" s="280"/>
      <c r="VXU711" s="280"/>
      <c r="VXV711" s="280"/>
      <c r="VXW711" s="280"/>
      <c r="VXX711" s="280"/>
      <c r="VXY711" s="280"/>
      <c r="VXZ711" s="280"/>
      <c r="VYA711" s="280"/>
      <c r="VYB711" s="280"/>
      <c r="VYC711" s="280"/>
      <c r="VYD711" s="280"/>
      <c r="VYE711" s="280"/>
      <c r="VYF711" s="280"/>
      <c r="VYG711" s="280"/>
      <c r="VYH711" s="280"/>
      <c r="VYI711" s="280"/>
      <c r="VYJ711" s="280"/>
      <c r="VYK711" s="280"/>
      <c r="VYL711" s="280"/>
      <c r="VYM711" s="280"/>
      <c r="VYN711" s="280"/>
      <c r="VYO711" s="280"/>
      <c r="VYP711" s="280"/>
      <c r="VYQ711" s="280"/>
      <c r="VYR711" s="280"/>
      <c r="VYS711" s="280"/>
      <c r="VYT711" s="280"/>
      <c r="VYU711" s="280"/>
      <c r="VYV711" s="280"/>
      <c r="VYW711" s="280"/>
      <c r="VYX711" s="280"/>
      <c r="VYY711" s="280"/>
      <c r="VYZ711" s="280"/>
      <c r="VZA711" s="280"/>
      <c r="VZB711" s="280"/>
      <c r="VZC711" s="280"/>
      <c r="VZD711" s="280"/>
      <c r="VZE711" s="280"/>
      <c r="VZF711" s="280"/>
      <c r="VZG711" s="280"/>
      <c r="VZH711" s="280"/>
      <c r="VZI711" s="280"/>
      <c r="VZJ711" s="280"/>
      <c r="VZK711" s="280"/>
      <c r="VZL711" s="280"/>
      <c r="VZM711" s="280"/>
      <c r="VZN711" s="280"/>
      <c r="VZO711" s="280"/>
      <c r="VZP711" s="280"/>
      <c r="VZQ711" s="280"/>
      <c r="VZR711" s="280"/>
      <c r="VZS711" s="280"/>
      <c r="VZT711" s="280"/>
      <c r="VZU711" s="280"/>
      <c r="VZV711" s="280"/>
      <c r="VZW711" s="280"/>
      <c r="VZX711" s="280"/>
      <c r="VZY711" s="280"/>
      <c r="VZZ711" s="280"/>
      <c r="WAA711" s="280"/>
      <c r="WAB711" s="280"/>
      <c r="WAC711" s="280"/>
      <c r="WAD711" s="280"/>
      <c r="WAE711" s="280"/>
      <c r="WAF711" s="280"/>
      <c r="WAG711" s="280"/>
      <c r="WAH711" s="280"/>
      <c r="WAI711" s="280"/>
      <c r="WAJ711" s="280"/>
      <c r="WAK711" s="280"/>
      <c r="WAL711" s="280"/>
      <c r="WAM711" s="280"/>
      <c r="WAN711" s="280"/>
      <c r="WAO711" s="280"/>
      <c r="WAP711" s="280"/>
      <c r="WAQ711" s="280"/>
      <c r="WAR711" s="280"/>
      <c r="WAS711" s="280"/>
      <c r="WAT711" s="280"/>
      <c r="WAU711" s="280"/>
      <c r="WAV711" s="280"/>
      <c r="WAW711" s="280"/>
      <c r="WAX711" s="280"/>
      <c r="WAY711" s="280"/>
      <c r="WAZ711" s="280"/>
      <c r="WBA711" s="280"/>
      <c r="WBB711" s="280"/>
      <c r="WBC711" s="280"/>
      <c r="WBD711" s="280"/>
      <c r="WBE711" s="280"/>
      <c r="WBF711" s="280"/>
      <c r="WBG711" s="280"/>
      <c r="WBH711" s="280"/>
      <c r="WBI711" s="280"/>
      <c r="WBJ711" s="280"/>
      <c r="WBK711" s="280"/>
      <c r="WBL711" s="280"/>
      <c r="WBM711" s="280"/>
      <c r="WBN711" s="280"/>
      <c r="WBO711" s="280"/>
      <c r="WBP711" s="280"/>
      <c r="WBQ711" s="280"/>
      <c r="WBR711" s="280"/>
      <c r="WBS711" s="280"/>
      <c r="WBT711" s="280"/>
      <c r="WBU711" s="280"/>
      <c r="WBV711" s="280"/>
      <c r="WBW711" s="280"/>
      <c r="WBX711" s="280"/>
      <c r="WBY711" s="280"/>
      <c r="WBZ711" s="280"/>
      <c r="WCA711" s="280"/>
      <c r="WCB711" s="280"/>
      <c r="WCC711" s="280"/>
      <c r="WCD711" s="280"/>
      <c r="WCE711" s="280"/>
      <c r="WCF711" s="280"/>
      <c r="WCG711" s="280"/>
      <c r="WCH711" s="280"/>
      <c r="WCI711" s="280"/>
      <c r="WCJ711" s="280"/>
      <c r="WCK711" s="280"/>
      <c r="WCL711" s="280"/>
      <c r="WCM711" s="280"/>
      <c r="WCN711" s="280"/>
      <c r="WCO711" s="280"/>
      <c r="WCP711" s="280"/>
      <c r="WCQ711" s="280"/>
      <c r="WCR711" s="280"/>
      <c r="WCS711" s="280"/>
      <c r="WCT711" s="280"/>
      <c r="WCU711" s="280"/>
      <c r="WCV711" s="280"/>
      <c r="WCW711" s="280"/>
      <c r="WCX711" s="280"/>
      <c r="WCY711" s="280"/>
      <c r="WCZ711" s="280"/>
      <c r="WDA711" s="280"/>
      <c r="WDB711" s="280"/>
      <c r="WDC711" s="280"/>
      <c r="WDD711" s="280"/>
      <c r="WDE711" s="280"/>
      <c r="WDF711" s="280"/>
      <c r="WDG711" s="280"/>
      <c r="WDH711" s="280"/>
      <c r="WDI711" s="280"/>
      <c r="WDJ711" s="280"/>
      <c r="WDK711" s="280"/>
      <c r="WDL711" s="280"/>
      <c r="WDM711" s="280"/>
      <c r="WDN711" s="280"/>
      <c r="WDO711" s="280"/>
      <c r="WDP711" s="280"/>
      <c r="WDQ711" s="280"/>
      <c r="WDR711" s="280"/>
      <c r="WDS711" s="280"/>
      <c r="WDT711" s="280"/>
      <c r="WDU711" s="280"/>
      <c r="WDV711" s="280"/>
      <c r="WDW711" s="280"/>
      <c r="WDX711" s="280"/>
      <c r="WDY711" s="280"/>
      <c r="WDZ711" s="280"/>
      <c r="WEA711" s="280"/>
      <c r="WEB711" s="280"/>
      <c r="WEC711" s="280"/>
      <c r="WED711" s="280"/>
      <c r="WEE711" s="280"/>
      <c r="WEF711" s="280"/>
      <c r="WEG711" s="280"/>
      <c r="WEH711" s="280"/>
      <c r="WEI711" s="280"/>
      <c r="WEJ711" s="280"/>
      <c r="WEK711" s="280"/>
      <c r="WEL711" s="280"/>
      <c r="WEM711" s="280"/>
      <c r="WEN711" s="280"/>
      <c r="WEO711" s="280"/>
      <c r="WEP711" s="280"/>
      <c r="WEQ711" s="280"/>
      <c r="WER711" s="280"/>
      <c r="WES711" s="280"/>
      <c r="WET711" s="280"/>
      <c r="WEU711" s="280"/>
      <c r="WEV711" s="280"/>
      <c r="WEW711" s="280"/>
      <c r="WEX711" s="280"/>
      <c r="WEY711" s="280"/>
      <c r="WEZ711" s="280"/>
      <c r="WFA711" s="280"/>
      <c r="WFB711" s="280"/>
      <c r="WFC711" s="280"/>
      <c r="WFD711" s="280"/>
      <c r="WFE711" s="280"/>
      <c r="WFF711" s="280"/>
      <c r="WFG711" s="280"/>
      <c r="WFH711" s="280"/>
      <c r="WFI711" s="280"/>
      <c r="WFJ711" s="280"/>
      <c r="WFK711" s="280"/>
      <c r="WFL711" s="280"/>
      <c r="WFM711" s="280"/>
      <c r="WFN711" s="280"/>
      <c r="WFO711" s="280"/>
      <c r="WFP711" s="280"/>
      <c r="WFQ711" s="280"/>
      <c r="WFR711" s="280"/>
      <c r="WFS711" s="280"/>
      <c r="WFT711" s="280"/>
      <c r="WFU711" s="280"/>
      <c r="WFV711" s="280"/>
      <c r="WFW711" s="280"/>
      <c r="WFX711" s="280"/>
      <c r="WFY711" s="280"/>
      <c r="WFZ711" s="280"/>
      <c r="WGA711" s="280"/>
      <c r="WGB711" s="280"/>
      <c r="WGC711" s="280"/>
      <c r="WGD711" s="280"/>
      <c r="WGE711" s="280"/>
      <c r="WGF711" s="280"/>
      <c r="WGG711" s="280"/>
      <c r="WGH711" s="280"/>
      <c r="WGI711" s="280"/>
      <c r="WGJ711" s="280"/>
      <c r="WGK711" s="280"/>
      <c r="WGL711" s="280"/>
      <c r="WGM711" s="280"/>
      <c r="WGN711" s="280"/>
      <c r="WGO711" s="280"/>
      <c r="WGP711" s="280"/>
      <c r="WGQ711" s="280"/>
      <c r="WGR711" s="280"/>
      <c r="WGS711" s="280"/>
      <c r="WGT711" s="280"/>
      <c r="WGU711" s="280"/>
      <c r="WGV711" s="280"/>
      <c r="WGW711" s="280"/>
      <c r="WGX711" s="280"/>
      <c r="WGY711" s="280"/>
      <c r="WGZ711" s="280"/>
      <c r="WHA711" s="280"/>
      <c r="WHB711" s="280"/>
      <c r="WHC711" s="280"/>
      <c r="WHD711" s="280"/>
      <c r="WHE711" s="280"/>
      <c r="WHF711" s="280"/>
      <c r="WHG711" s="280"/>
      <c r="WHH711" s="280"/>
      <c r="WHI711" s="280"/>
      <c r="WHJ711" s="280"/>
      <c r="WHK711" s="280"/>
      <c r="WHL711" s="280"/>
      <c r="WHM711" s="280"/>
      <c r="WHN711" s="280"/>
      <c r="WHO711" s="280"/>
      <c r="WHP711" s="280"/>
      <c r="WHQ711" s="280"/>
      <c r="WHR711" s="280"/>
      <c r="WHS711" s="280"/>
      <c r="WHT711" s="280"/>
      <c r="WHU711" s="280"/>
      <c r="WHV711" s="280"/>
      <c r="WHW711" s="280"/>
      <c r="WHX711" s="280"/>
      <c r="WHY711" s="280"/>
      <c r="WHZ711" s="280"/>
      <c r="WIA711" s="280"/>
      <c r="WIB711" s="280"/>
      <c r="WIC711" s="280"/>
      <c r="WID711" s="280"/>
      <c r="WIE711" s="280"/>
      <c r="WIF711" s="280"/>
      <c r="WIG711" s="280"/>
      <c r="WIH711" s="280"/>
      <c r="WII711" s="280"/>
      <c r="WIJ711" s="280"/>
      <c r="WIK711" s="280"/>
      <c r="WIL711" s="280"/>
      <c r="WIM711" s="280"/>
      <c r="WIN711" s="280"/>
      <c r="WIO711" s="280"/>
      <c r="WIP711" s="280"/>
      <c r="WIQ711" s="280"/>
      <c r="WIR711" s="280"/>
      <c r="WIS711" s="280"/>
      <c r="WIT711" s="280"/>
      <c r="WIU711" s="280"/>
      <c r="WIV711" s="280"/>
      <c r="WIW711" s="280"/>
      <c r="WIX711" s="280"/>
      <c r="WIY711" s="280"/>
      <c r="WIZ711" s="280"/>
      <c r="WJA711" s="280"/>
      <c r="WJB711" s="280"/>
      <c r="WJC711" s="280"/>
      <c r="WJD711" s="280"/>
      <c r="WJE711" s="280"/>
      <c r="WJF711" s="280"/>
      <c r="WJG711" s="280"/>
      <c r="WJH711" s="280"/>
      <c r="WJI711" s="280"/>
      <c r="WJJ711" s="280"/>
      <c r="WJK711" s="280"/>
      <c r="WJL711" s="280"/>
      <c r="WJM711" s="280"/>
      <c r="WJN711" s="280"/>
      <c r="WJO711" s="280"/>
      <c r="WJP711" s="280"/>
      <c r="WJQ711" s="280"/>
      <c r="WJR711" s="280"/>
      <c r="WJS711" s="280"/>
      <c r="WJT711" s="280"/>
      <c r="WJU711" s="280"/>
      <c r="WJV711" s="280"/>
      <c r="WJW711" s="280"/>
      <c r="WJX711" s="280"/>
      <c r="WJY711" s="280"/>
      <c r="WJZ711" s="280"/>
      <c r="WKA711" s="280"/>
      <c r="WKB711" s="280"/>
      <c r="WKC711" s="280"/>
      <c r="WKD711" s="280"/>
      <c r="WKE711" s="280"/>
      <c r="WKF711" s="280"/>
      <c r="WKG711" s="280"/>
      <c r="WKH711" s="280"/>
      <c r="WKI711" s="280"/>
      <c r="WKJ711" s="280"/>
      <c r="WKK711" s="280"/>
      <c r="WKL711" s="280"/>
      <c r="WKM711" s="280"/>
      <c r="WKN711" s="280"/>
      <c r="WKO711" s="280"/>
      <c r="WKP711" s="280"/>
      <c r="WKQ711" s="280"/>
      <c r="WKR711" s="280"/>
      <c r="WKS711" s="280"/>
      <c r="WKT711" s="280"/>
      <c r="WKU711" s="280"/>
      <c r="WKV711" s="280"/>
      <c r="WKW711" s="280"/>
      <c r="WKX711" s="280"/>
      <c r="WKY711" s="280"/>
      <c r="WKZ711" s="280"/>
      <c r="WLA711" s="280"/>
      <c r="WLB711" s="280"/>
      <c r="WLC711" s="280"/>
      <c r="WLD711" s="280"/>
      <c r="WLE711" s="280"/>
      <c r="WLF711" s="280"/>
      <c r="WLG711" s="280"/>
      <c r="WLH711" s="280"/>
      <c r="WLI711" s="280"/>
      <c r="WLJ711" s="280"/>
      <c r="WLK711" s="280"/>
      <c r="WLL711" s="280"/>
      <c r="WLM711" s="280"/>
      <c r="WLN711" s="280"/>
      <c r="WLO711" s="280"/>
      <c r="WLP711" s="280"/>
      <c r="WLQ711" s="280"/>
      <c r="WLR711" s="280"/>
      <c r="WLS711" s="280"/>
      <c r="WLT711" s="280"/>
      <c r="WLU711" s="280"/>
      <c r="WLV711" s="280"/>
      <c r="WLW711" s="280"/>
      <c r="WLX711" s="280"/>
      <c r="WLY711" s="280"/>
      <c r="WLZ711" s="280"/>
      <c r="WMA711" s="280"/>
      <c r="WMB711" s="280"/>
      <c r="WMC711" s="280"/>
      <c r="WMD711" s="280"/>
      <c r="WME711" s="280"/>
      <c r="WMF711" s="280"/>
      <c r="WMG711" s="280"/>
      <c r="WMH711" s="280"/>
      <c r="WMI711" s="280"/>
      <c r="WMJ711" s="280"/>
      <c r="WMK711" s="280"/>
      <c r="WML711" s="280"/>
      <c r="WMM711" s="280"/>
      <c r="WMN711" s="280"/>
      <c r="WMO711" s="280"/>
      <c r="WMP711" s="280"/>
      <c r="WMQ711" s="280"/>
      <c r="WMR711" s="280"/>
      <c r="WMS711" s="280"/>
      <c r="WMT711" s="280"/>
      <c r="WMU711" s="280"/>
      <c r="WMV711" s="280"/>
      <c r="WMW711" s="280"/>
      <c r="WMX711" s="280"/>
      <c r="WMY711" s="280"/>
      <c r="WMZ711" s="280"/>
      <c r="WNA711" s="280"/>
      <c r="WNB711" s="280"/>
      <c r="WNC711" s="280"/>
      <c r="WND711" s="280"/>
      <c r="WNE711" s="280"/>
      <c r="WNF711" s="280"/>
      <c r="WNG711" s="280"/>
      <c r="WNH711" s="280"/>
      <c r="WNI711" s="280"/>
      <c r="WNJ711" s="280"/>
      <c r="WNK711" s="280"/>
      <c r="WNL711" s="280"/>
      <c r="WNM711" s="280"/>
      <c r="WNN711" s="280"/>
      <c r="WNO711" s="280"/>
      <c r="WNP711" s="280"/>
      <c r="WNQ711" s="280"/>
      <c r="WNR711" s="280"/>
      <c r="WNS711" s="280"/>
      <c r="WNT711" s="280"/>
      <c r="WNU711" s="280"/>
      <c r="WNV711" s="280"/>
      <c r="WNW711" s="280"/>
      <c r="WNX711" s="280"/>
      <c r="WNY711" s="280"/>
      <c r="WNZ711" s="280"/>
      <c r="WOA711" s="280"/>
      <c r="WOB711" s="280"/>
      <c r="WOC711" s="280"/>
      <c r="WOD711" s="280"/>
      <c r="WOE711" s="280"/>
      <c r="WOF711" s="280"/>
      <c r="WOG711" s="280"/>
      <c r="WOH711" s="280"/>
      <c r="WOI711" s="280"/>
      <c r="WOJ711" s="280"/>
      <c r="WOK711" s="280"/>
      <c r="WOL711" s="280"/>
      <c r="WOM711" s="280"/>
      <c r="WON711" s="280"/>
      <c r="WOO711" s="280"/>
      <c r="WOP711" s="280"/>
      <c r="WOQ711" s="280"/>
      <c r="WOR711" s="280"/>
      <c r="WOS711" s="280"/>
      <c r="WOT711" s="280"/>
      <c r="WOU711" s="280"/>
      <c r="WOV711" s="280"/>
      <c r="WOW711" s="280"/>
      <c r="WOX711" s="280"/>
      <c r="WOY711" s="280"/>
      <c r="WOZ711" s="280"/>
      <c r="WPA711" s="280"/>
      <c r="WPB711" s="280"/>
      <c r="WPC711" s="280"/>
      <c r="WPD711" s="280"/>
      <c r="WPE711" s="280"/>
      <c r="WPF711" s="280"/>
      <c r="WPG711" s="280"/>
      <c r="WPH711" s="280"/>
      <c r="WPI711" s="280"/>
      <c r="WPJ711" s="280"/>
      <c r="WPK711" s="280"/>
      <c r="WPL711" s="280"/>
      <c r="WPM711" s="280"/>
      <c r="WPN711" s="280"/>
      <c r="WPO711" s="280"/>
      <c r="WPP711" s="280"/>
      <c r="WPQ711" s="280"/>
      <c r="WPR711" s="280"/>
      <c r="WPS711" s="280"/>
      <c r="WPT711" s="280"/>
      <c r="WPU711" s="280"/>
      <c r="WPV711" s="280"/>
      <c r="WPW711" s="280"/>
      <c r="WPX711" s="280"/>
      <c r="WPY711" s="280"/>
      <c r="WPZ711" s="280"/>
      <c r="WQA711" s="280"/>
      <c r="WQB711" s="280"/>
      <c r="WQC711" s="280"/>
      <c r="WQD711" s="280"/>
      <c r="WQE711" s="280"/>
      <c r="WQF711" s="280"/>
      <c r="WQG711" s="280"/>
      <c r="WQH711" s="280"/>
      <c r="WQI711" s="280"/>
      <c r="WQJ711" s="280"/>
      <c r="WQK711" s="280"/>
      <c r="WQL711" s="280"/>
      <c r="WQM711" s="280"/>
      <c r="WQN711" s="280"/>
      <c r="WQO711" s="280"/>
      <c r="WQP711" s="280"/>
      <c r="WQQ711" s="280"/>
      <c r="WQR711" s="280"/>
      <c r="WQS711" s="280"/>
      <c r="WQT711" s="280"/>
      <c r="WQU711" s="280"/>
      <c r="WQV711" s="280"/>
      <c r="WQW711" s="280"/>
      <c r="WQX711" s="280"/>
      <c r="WQY711" s="280"/>
      <c r="WQZ711" s="280"/>
      <c r="WRA711" s="280"/>
      <c r="WRB711" s="280"/>
      <c r="WRC711" s="280"/>
      <c r="WRD711" s="280"/>
      <c r="WRE711" s="280"/>
      <c r="WRF711" s="280"/>
      <c r="WRG711" s="280"/>
      <c r="WRH711" s="280"/>
      <c r="WRI711" s="280"/>
      <c r="WRJ711" s="280"/>
      <c r="WRK711" s="280"/>
      <c r="WRL711" s="280"/>
      <c r="WRM711" s="280"/>
      <c r="WRN711" s="280"/>
      <c r="WRO711" s="280"/>
      <c r="WRP711" s="280"/>
      <c r="WRQ711" s="280"/>
      <c r="WRR711" s="280"/>
      <c r="WRS711" s="280"/>
      <c r="WRT711" s="280"/>
      <c r="WRU711" s="280"/>
      <c r="WRV711" s="280"/>
      <c r="WRW711" s="280"/>
      <c r="WRX711" s="280"/>
      <c r="WRY711" s="280"/>
      <c r="WRZ711" s="280"/>
      <c r="WSA711" s="280"/>
      <c r="WSB711" s="280"/>
      <c r="WSC711" s="280"/>
      <c r="WSD711" s="280"/>
      <c r="WSE711" s="280"/>
      <c r="WSF711" s="280"/>
      <c r="WSG711" s="280"/>
      <c r="WSH711" s="280"/>
      <c r="WSI711" s="280"/>
      <c r="WSJ711" s="280"/>
      <c r="WSK711" s="280"/>
      <c r="WSL711" s="280"/>
      <c r="WSM711" s="280"/>
      <c r="WSN711" s="280"/>
      <c r="WSO711" s="280"/>
      <c r="WSP711" s="280"/>
      <c r="WSQ711" s="280"/>
      <c r="WSR711" s="280"/>
      <c r="WSS711" s="280"/>
      <c r="WST711" s="280"/>
      <c r="WSU711" s="280"/>
      <c r="WSV711" s="280"/>
      <c r="WSW711" s="280"/>
      <c r="WSX711" s="280"/>
      <c r="WSY711" s="280"/>
      <c r="WSZ711" s="280"/>
      <c r="WTA711" s="280"/>
      <c r="WTB711" s="280"/>
      <c r="WTC711" s="280"/>
      <c r="WTD711" s="280"/>
      <c r="WTE711" s="280"/>
      <c r="WTF711" s="280"/>
      <c r="WTG711" s="280"/>
      <c r="WTH711" s="280"/>
      <c r="WTI711" s="280"/>
      <c r="WTJ711" s="280"/>
      <c r="WTK711" s="280"/>
      <c r="WTL711" s="280"/>
      <c r="WTM711" s="280"/>
      <c r="WTN711" s="280"/>
      <c r="WTO711" s="280"/>
      <c r="WTP711" s="280"/>
      <c r="WTQ711" s="280"/>
      <c r="WTR711" s="280"/>
      <c r="WTS711" s="280"/>
      <c r="WTT711" s="280"/>
      <c r="WTU711" s="280"/>
      <c r="WTV711" s="280"/>
      <c r="WTW711" s="280"/>
      <c r="WTX711" s="280"/>
      <c r="WTY711" s="280"/>
      <c r="WTZ711" s="280"/>
      <c r="WUA711" s="280"/>
      <c r="WUB711" s="280"/>
      <c r="WUC711" s="280"/>
      <c r="WUD711" s="280"/>
      <c r="WUE711" s="280"/>
      <c r="WUF711" s="280"/>
      <c r="WUG711" s="280"/>
      <c r="WUH711" s="280"/>
      <c r="WUI711" s="280"/>
      <c r="WUJ711" s="280"/>
      <c r="WUK711" s="280"/>
      <c r="WUL711" s="280"/>
      <c r="WUM711" s="280"/>
      <c r="WUN711" s="280"/>
      <c r="WUO711" s="280"/>
      <c r="WUP711" s="280"/>
      <c r="WUQ711" s="280"/>
      <c r="WUR711" s="280"/>
      <c r="WUS711" s="280"/>
      <c r="WUT711" s="280"/>
      <c r="WUU711" s="280"/>
      <c r="WUV711" s="280"/>
      <c r="WUW711" s="280"/>
      <c r="WUX711" s="280"/>
      <c r="WUY711" s="280"/>
      <c r="WUZ711" s="280"/>
      <c r="WVA711" s="280"/>
      <c r="WVB711" s="280"/>
      <c r="WVC711" s="280"/>
      <c r="WVD711" s="280"/>
      <c r="WVE711" s="280"/>
      <c r="WVF711" s="280"/>
      <c r="WVG711" s="280"/>
      <c r="WVH711" s="280"/>
      <c r="WVI711" s="280"/>
      <c r="WVJ711" s="280"/>
      <c r="WVK711" s="280"/>
      <c r="WVL711" s="280"/>
      <c r="WVM711" s="280"/>
      <c r="WVN711" s="280"/>
      <c r="WVO711" s="280"/>
      <c r="WVP711" s="280"/>
      <c r="WVQ711" s="280"/>
      <c r="WVR711" s="280"/>
      <c r="WVS711" s="280"/>
      <c r="WVT711" s="280"/>
      <c r="WVU711" s="280"/>
      <c r="WVV711" s="280"/>
      <c r="WVW711" s="280"/>
      <c r="WVX711" s="280"/>
      <c r="WVY711" s="280"/>
      <c r="WVZ711" s="280"/>
      <c r="WWA711" s="280"/>
      <c r="WWB711" s="280"/>
      <c r="WWC711" s="280"/>
      <c r="WWD711" s="280"/>
      <c r="WWE711" s="280"/>
      <c r="WWF711" s="280"/>
      <c r="WWG711" s="280"/>
      <c r="WWH711" s="280"/>
      <c r="WWI711" s="280"/>
      <c r="WWJ711" s="280"/>
      <c r="WWK711" s="280"/>
      <c r="WWL711" s="280"/>
      <c r="WWM711" s="280"/>
      <c r="WWN711" s="280"/>
      <c r="WWO711" s="280"/>
      <c r="WWP711" s="280"/>
      <c r="WWQ711" s="280"/>
      <c r="WWR711" s="280"/>
      <c r="WWS711" s="280"/>
      <c r="WWT711" s="280"/>
      <c r="WWU711" s="280"/>
      <c r="WWV711" s="280"/>
      <c r="WWW711" s="280"/>
      <c r="WWX711" s="280"/>
      <c r="WWY711" s="280"/>
      <c r="WWZ711" s="280"/>
      <c r="WXA711" s="280"/>
      <c r="WXB711" s="280"/>
      <c r="WXC711" s="280"/>
      <c r="WXD711" s="280"/>
      <c r="WXE711" s="280"/>
      <c r="WXF711" s="280"/>
      <c r="WXG711" s="280"/>
      <c r="WXH711" s="280"/>
      <c r="WXI711" s="280"/>
      <c r="WXJ711" s="280"/>
      <c r="WXK711" s="280"/>
      <c r="WXL711" s="280"/>
      <c r="WXM711" s="280"/>
      <c r="WXN711" s="280"/>
      <c r="WXO711" s="280"/>
      <c r="WXP711" s="280"/>
      <c r="WXQ711" s="280"/>
      <c r="WXR711" s="280"/>
      <c r="WXS711" s="280"/>
      <c r="WXT711" s="280"/>
      <c r="WXU711" s="280"/>
      <c r="WXV711" s="280"/>
      <c r="WXW711" s="280"/>
      <c r="WXX711" s="280"/>
      <c r="WXY711" s="280"/>
      <c r="WXZ711" s="280"/>
      <c r="WYA711" s="280"/>
      <c r="WYB711" s="280"/>
      <c r="WYC711" s="280"/>
      <c r="WYD711" s="280"/>
      <c r="WYE711" s="280"/>
      <c r="WYF711" s="280"/>
      <c r="WYG711" s="280"/>
      <c r="WYH711" s="280"/>
      <c r="WYI711" s="280"/>
      <c r="WYJ711" s="280"/>
      <c r="WYK711" s="280"/>
      <c r="WYL711" s="280"/>
      <c r="WYM711" s="280"/>
      <c r="WYN711" s="280"/>
      <c r="WYO711" s="280"/>
      <c r="WYP711" s="280"/>
      <c r="WYQ711" s="280"/>
      <c r="WYR711" s="280"/>
      <c r="WYS711" s="280"/>
      <c r="WYT711" s="280"/>
      <c r="WYU711" s="280"/>
      <c r="WYV711" s="280"/>
      <c r="WYW711" s="280"/>
      <c r="WYX711" s="280"/>
      <c r="WYY711" s="280"/>
      <c r="WYZ711" s="280"/>
      <c r="WZA711" s="280"/>
      <c r="WZB711" s="280"/>
      <c r="WZC711" s="280"/>
      <c r="WZD711" s="280"/>
      <c r="WZE711" s="280"/>
      <c r="WZF711" s="280"/>
      <c r="WZG711" s="280"/>
      <c r="WZH711" s="280"/>
      <c r="WZI711" s="280"/>
      <c r="WZJ711" s="280"/>
      <c r="WZK711" s="280"/>
      <c r="WZL711" s="280"/>
      <c r="WZM711" s="280"/>
      <c r="WZN711" s="280"/>
      <c r="WZO711" s="280"/>
      <c r="WZP711" s="280"/>
      <c r="WZQ711" s="280"/>
      <c r="WZR711" s="280"/>
      <c r="WZS711" s="280"/>
      <c r="WZT711" s="280"/>
      <c r="WZU711" s="280"/>
      <c r="WZV711" s="280"/>
      <c r="WZW711" s="280"/>
      <c r="WZX711" s="280"/>
      <c r="WZY711" s="280"/>
      <c r="WZZ711" s="280"/>
      <c r="XAA711" s="280"/>
      <c r="XAB711" s="280"/>
      <c r="XAC711" s="280"/>
      <c r="XAD711" s="280"/>
      <c r="XAE711" s="280"/>
      <c r="XAF711" s="280"/>
      <c r="XAG711" s="280"/>
      <c r="XAH711" s="280"/>
      <c r="XAI711" s="280"/>
      <c r="XAJ711" s="280"/>
      <c r="XAK711" s="280"/>
      <c r="XAL711" s="280"/>
      <c r="XAM711" s="280"/>
      <c r="XAN711" s="280"/>
      <c r="XAO711" s="280"/>
      <c r="XAP711" s="280"/>
      <c r="XAQ711" s="280"/>
      <c r="XAR711" s="280"/>
      <c r="XAS711" s="280"/>
      <c r="XAT711" s="280"/>
      <c r="XAU711" s="280"/>
      <c r="XAV711" s="280"/>
      <c r="XAW711" s="280"/>
      <c r="XAX711" s="280"/>
      <c r="XAY711" s="280"/>
      <c r="XAZ711" s="280"/>
      <c r="XBA711" s="280"/>
      <c r="XBB711" s="280"/>
      <c r="XBC711" s="280"/>
      <c r="XBD711" s="280"/>
      <c r="XBE711" s="280"/>
      <c r="XBF711" s="280"/>
      <c r="XBG711" s="280"/>
      <c r="XBH711" s="280"/>
      <c r="XBI711" s="280"/>
      <c r="XBJ711" s="280"/>
      <c r="XBK711" s="280"/>
      <c r="XBL711" s="280"/>
      <c r="XBM711" s="280"/>
      <c r="XBN711" s="280"/>
      <c r="XBO711" s="280"/>
      <c r="XBP711" s="280"/>
      <c r="XBQ711" s="280"/>
      <c r="XBR711" s="280"/>
      <c r="XBS711" s="280"/>
      <c r="XBT711" s="280"/>
      <c r="XBU711" s="280"/>
      <c r="XBV711" s="280"/>
      <c r="XBW711" s="280"/>
      <c r="XBX711" s="280"/>
      <c r="XBY711" s="280"/>
      <c r="XBZ711" s="280"/>
      <c r="XCA711" s="280"/>
      <c r="XCB711" s="280"/>
      <c r="XCC711" s="280"/>
      <c r="XCD711" s="280"/>
      <c r="XCE711" s="280"/>
      <c r="XCF711" s="280"/>
      <c r="XCG711" s="280"/>
      <c r="XCH711" s="280"/>
      <c r="XCI711" s="280"/>
      <c r="XCJ711" s="280"/>
      <c r="XCK711" s="280"/>
      <c r="XCL711" s="280"/>
      <c r="XCM711" s="280"/>
      <c r="XCN711" s="280"/>
      <c r="XCO711" s="280"/>
      <c r="XCP711" s="280"/>
      <c r="XCQ711" s="280"/>
      <c r="XCR711" s="280"/>
      <c r="XCS711" s="280"/>
      <c r="XCT711" s="280"/>
      <c r="XCU711" s="280"/>
      <c r="XCV711" s="280"/>
      <c r="XCW711" s="280"/>
      <c r="XCX711" s="280"/>
      <c r="XCY711" s="280"/>
      <c r="XCZ711" s="280"/>
      <c r="XDA711" s="280"/>
      <c r="XDB711" s="280"/>
      <c r="XDC711" s="280"/>
      <c r="XDD711" s="280"/>
      <c r="XDE711" s="280"/>
      <c r="XDF711" s="280"/>
      <c r="XDG711" s="280"/>
      <c r="XDH711" s="280"/>
      <c r="XDI711" s="280"/>
      <c r="XDJ711" s="280"/>
      <c r="XDK711" s="280"/>
      <c r="XDL711" s="280"/>
      <c r="XDM711" s="280"/>
      <c r="XDN711" s="280"/>
      <c r="XDO711" s="280"/>
      <c r="XDP711" s="280"/>
      <c r="XDQ711" s="280"/>
      <c r="XDR711" s="280"/>
      <c r="XDS711" s="280"/>
      <c r="XDT711" s="280"/>
      <c r="XDU711" s="280"/>
      <c r="XDV711" s="280"/>
      <c r="XDW711" s="280"/>
      <c r="XDX711" s="280"/>
      <c r="XDY711" s="280"/>
      <c r="XDZ711" s="280"/>
      <c r="XEA711" s="280"/>
      <c r="XEB711" s="280"/>
      <c r="XEC711" s="280"/>
      <c r="XED711" s="280"/>
      <c r="XEE711" s="280"/>
      <c r="XEF711" s="280"/>
      <c r="XEG711" s="280"/>
      <c r="XEH711" s="280"/>
      <c r="XEI711" s="280"/>
      <c r="XEJ711" s="280"/>
      <c r="XEK711" s="280"/>
      <c r="XEL711" s="280"/>
      <c r="XEM711" s="280"/>
      <c r="XEN711" s="280"/>
      <c r="XEO711" s="280"/>
      <c r="XEP711" s="280"/>
      <c r="XEQ711" s="280"/>
    </row>
    <row r="712" s="72" customFormat="1" ht="16" customHeight="1" spans="1:6">
      <c r="A712" s="217" t="s">
        <v>111</v>
      </c>
      <c r="B712" s="218">
        <v>2.5</v>
      </c>
      <c r="C712" s="218"/>
      <c r="D712" s="218"/>
      <c r="E712" s="218">
        <f t="shared" si="10"/>
        <v>2.5</v>
      </c>
      <c r="F712" s="171"/>
    </row>
    <row r="713" s="72" customFormat="1" ht="16" customHeight="1" spans="1:6">
      <c r="A713" s="217" t="s">
        <v>650</v>
      </c>
      <c r="B713" s="218">
        <v>4</v>
      </c>
      <c r="C713" s="218"/>
      <c r="D713" s="218"/>
      <c r="E713" s="218">
        <f t="shared" ref="E713:E776" si="11">B713+C713+D713</f>
        <v>4</v>
      </c>
      <c r="F713" s="171"/>
    </row>
    <row r="714" s="72" customFormat="1" ht="16" customHeight="1" spans="1:6">
      <c r="A714" s="217" t="s">
        <v>651</v>
      </c>
      <c r="B714" s="218">
        <v>53.68</v>
      </c>
      <c r="C714" s="218"/>
      <c r="D714" s="218"/>
      <c r="E714" s="218">
        <f t="shared" si="11"/>
        <v>53.68</v>
      </c>
      <c r="F714" s="171"/>
    </row>
    <row r="715" s="72" customFormat="1" ht="16" customHeight="1" spans="1:6">
      <c r="A715" s="217" t="s">
        <v>652</v>
      </c>
      <c r="B715" s="218">
        <v>15</v>
      </c>
      <c r="C715" s="218"/>
      <c r="D715" s="218"/>
      <c r="E715" s="218">
        <f t="shared" si="11"/>
        <v>15</v>
      </c>
      <c r="F715" s="171"/>
    </row>
    <row r="716" s="72" customFormat="1" ht="16" customHeight="1" spans="1:6">
      <c r="A716" s="217" t="s">
        <v>653</v>
      </c>
      <c r="B716" s="276">
        <v>52</v>
      </c>
      <c r="C716" s="276"/>
      <c r="D716" s="276"/>
      <c r="E716" s="276">
        <f t="shared" si="11"/>
        <v>52</v>
      </c>
      <c r="F716" s="171"/>
    </row>
    <row r="717" s="72" customFormat="1" ht="16" customHeight="1" spans="1:6">
      <c r="A717" s="217" t="s">
        <v>654</v>
      </c>
      <c r="B717" s="276">
        <v>50</v>
      </c>
      <c r="C717" s="276"/>
      <c r="D717" s="276"/>
      <c r="E717" s="276">
        <f t="shared" si="11"/>
        <v>50</v>
      </c>
      <c r="F717" s="171"/>
    </row>
    <row r="718" s="72" customFormat="1" ht="16" customHeight="1" spans="1:6">
      <c r="A718" s="281" t="s">
        <v>655</v>
      </c>
      <c r="B718" s="237">
        <v>10.2</v>
      </c>
      <c r="C718" s="237"/>
      <c r="D718" s="237">
        <v>-10.2</v>
      </c>
      <c r="E718" s="237">
        <f t="shared" si="11"/>
        <v>0</v>
      </c>
      <c r="F718" s="170"/>
    </row>
    <row r="719" s="72" customFormat="1" ht="16" customHeight="1" spans="1:6">
      <c r="A719" s="281" t="s">
        <v>656</v>
      </c>
      <c r="B719" s="237"/>
      <c r="C719" s="237">
        <v>7</v>
      </c>
      <c r="D719" s="237"/>
      <c r="E719" s="237">
        <f t="shared" si="11"/>
        <v>7</v>
      </c>
      <c r="F719" s="171"/>
    </row>
    <row r="720" s="72" customFormat="1" ht="16" customHeight="1" spans="1:6">
      <c r="A720" s="275" t="s">
        <v>657</v>
      </c>
      <c r="B720" s="215">
        <f>SUM(B721:B721)</f>
        <v>6.9</v>
      </c>
      <c r="C720" s="215">
        <f>SUM(C721:C721)</f>
        <v>0</v>
      </c>
      <c r="D720" s="215">
        <f>SUM(D721:D721)</f>
        <v>0</v>
      </c>
      <c r="E720" s="215">
        <f t="shared" si="11"/>
        <v>6.9</v>
      </c>
      <c r="F720" s="216"/>
    </row>
    <row r="721" s="72" customFormat="1" ht="16" customHeight="1" spans="1:6">
      <c r="A721" s="217" t="s">
        <v>111</v>
      </c>
      <c r="B721" s="218">
        <v>6.9</v>
      </c>
      <c r="C721" s="218"/>
      <c r="D721" s="218"/>
      <c r="E721" s="218">
        <f t="shared" si="11"/>
        <v>6.9</v>
      </c>
      <c r="F721" s="171"/>
    </row>
    <row r="722" s="72" customFormat="1" ht="16" customHeight="1" spans="1:6">
      <c r="A722" s="275" t="s">
        <v>658</v>
      </c>
      <c r="B722" s="215">
        <f>SUM(B723:B725)</f>
        <v>22.3</v>
      </c>
      <c r="C722" s="215">
        <f>SUM(C723:C725)</f>
        <v>0</v>
      </c>
      <c r="D722" s="215">
        <f>SUM(D723:D725)</f>
        <v>0</v>
      </c>
      <c r="E722" s="215">
        <f t="shared" si="11"/>
        <v>22.3</v>
      </c>
      <c r="F722" s="216"/>
    </row>
    <row r="723" s="72" customFormat="1" ht="16" customHeight="1" spans="1:6">
      <c r="A723" s="217" t="s">
        <v>111</v>
      </c>
      <c r="B723" s="218">
        <v>2.3</v>
      </c>
      <c r="C723" s="218"/>
      <c r="D723" s="218"/>
      <c r="E723" s="218">
        <f t="shared" si="11"/>
        <v>2.3</v>
      </c>
      <c r="F723" s="171"/>
    </row>
    <row r="724" s="72" customFormat="1" ht="16" customHeight="1" spans="1:6">
      <c r="A724" s="217" t="s">
        <v>659</v>
      </c>
      <c r="B724" s="218">
        <v>14</v>
      </c>
      <c r="C724" s="218"/>
      <c r="D724" s="218"/>
      <c r="E724" s="218">
        <f t="shared" si="11"/>
        <v>14</v>
      </c>
      <c r="F724" s="171"/>
    </row>
    <row r="725" s="72" customFormat="1" ht="16" customHeight="1" spans="1:6">
      <c r="A725" s="217" t="s">
        <v>660</v>
      </c>
      <c r="B725" s="218">
        <v>6</v>
      </c>
      <c r="C725" s="218"/>
      <c r="D725" s="218"/>
      <c r="E725" s="218">
        <f t="shared" si="11"/>
        <v>6</v>
      </c>
      <c r="F725" s="171"/>
    </row>
    <row r="726" s="72" customFormat="1" ht="16" customHeight="1" spans="1:6">
      <c r="A726" s="242" t="s">
        <v>661</v>
      </c>
      <c r="B726" s="215">
        <f>SUM(B727,B785,B799,B815)</f>
        <v>4554.372</v>
      </c>
      <c r="C726" s="215">
        <f>SUM(C727,C785,C799,C815)</f>
        <v>164.5692</v>
      </c>
      <c r="D726" s="215">
        <f>SUM(D727,D785,D799,D815)</f>
        <v>-1014.9856</v>
      </c>
      <c r="E726" s="215">
        <f t="shared" si="11"/>
        <v>3703.9556</v>
      </c>
      <c r="F726" s="216"/>
    </row>
    <row r="727" s="72" customFormat="1" ht="16" customHeight="1" spans="1:6">
      <c r="A727" s="261" t="s">
        <v>662</v>
      </c>
      <c r="B727" s="196">
        <f>SUM(B728,B744,B749,B752,B756,B759,B762,B765,B771,B773,B776,B778,B781)</f>
        <v>3494.94</v>
      </c>
      <c r="C727" s="196">
        <f>SUM(C728,C744,C749,C752,C756,C759,C762,C765,C771,C773,C776,C778,C781)</f>
        <v>54.776</v>
      </c>
      <c r="D727" s="196">
        <f>SUM(D728,D744,D749,D752,D756,D759,D762,D765,D771,D773,D776,D778,D781)</f>
        <v>-805.7336</v>
      </c>
      <c r="E727" s="196">
        <f t="shared" si="11"/>
        <v>2743.9824</v>
      </c>
      <c r="F727" s="179"/>
    </row>
    <row r="728" s="72" customFormat="1" ht="16" customHeight="1" spans="1:6">
      <c r="A728" s="261" t="s">
        <v>663</v>
      </c>
      <c r="B728" s="215">
        <f>SUM(B729:B743)</f>
        <v>2961.24</v>
      </c>
      <c r="C728" s="215">
        <f>SUM(C729:C743)</f>
        <v>13.31</v>
      </c>
      <c r="D728" s="215">
        <f>SUM(D729:D743)</f>
        <v>-786.0936</v>
      </c>
      <c r="E728" s="215">
        <f t="shared" si="11"/>
        <v>2188.4564</v>
      </c>
      <c r="F728" s="216"/>
    </row>
    <row r="729" s="72" customFormat="1" ht="16" customHeight="1" spans="1:6">
      <c r="A729" s="217" t="s">
        <v>111</v>
      </c>
      <c r="B729" s="218">
        <v>5.2</v>
      </c>
      <c r="C729" s="218"/>
      <c r="D729" s="218"/>
      <c r="E729" s="218">
        <f t="shared" si="11"/>
        <v>5.2</v>
      </c>
      <c r="F729" s="171"/>
    </row>
    <row r="730" s="72" customFormat="1" ht="16" customHeight="1" spans="1:6">
      <c r="A730" s="217" t="s">
        <v>498</v>
      </c>
      <c r="B730" s="218">
        <v>30</v>
      </c>
      <c r="C730" s="218"/>
      <c r="D730" s="218"/>
      <c r="E730" s="218">
        <f t="shared" si="11"/>
        <v>30</v>
      </c>
      <c r="F730" s="171"/>
    </row>
    <row r="731" s="72" customFormat="1" ht="16" customHeight="1" spans="1:6">
      <c r="A731" s="217" t="s">
        <v>664</v>
      </c>
      <c r="B731" s="237">
        <v>35</v>
      </c>
      <c r="C731" s="237"/>
      <c r="D731" s="237"/>
      <c r="E731" s="237">
        <f t="shared" si="11"/>
        <v>35</v>
      </c>
      <c r="F731" s="171"/>
    </row>
    <row r="732" s="72" customFormat="1" ht="16" customHeight="1" spans="1:6">
      <c r="A732" s="217" t="s">
        <v>665</v>
      </c>
      <c r="B732" s="237">
        <v>20</v>
      </c>
      <c r="C732" s="237"/>
      <c r="D732" s="237"/>
      <c r="E732" s="237">
        <f t="shared" si="11"/>
        <v>20</v>
      </c>
      <c r="F732" s="171"/>
    </row>
    <row r="733" s="72" customFormat="1" ht="16" customHeight="1" spans="1:6">
      <c r="A733" s="217" t="s">
        <v>666</v>
      </c>
      <c r="B733" s="218">
        <v>100</v>
      </c>
      <c r="C733" s="218"/>
      <c r="D733" s="218">
        <v>-100</v>
      </c>
      <c r="E733" s="218">
        <f t="shared" si="11"/>
        <v>0</v>
      </c>
      <c r="F733" s="171"/>
    </row>
    <row r="734" s="72" customFormat="1" ht="16" customHeight="1" spans="1:6">
      <c r="A734" s="217" t="s">
        <v>667</v>
      </c>
      <c r="B734" s="218">
        <v>4</v>
      </c>
      <c r="C734" s="218"/>
      <c r="D734" s="218">
        <v>-4</v>
      </c>
      <c r="E734" s="218">
        <f t="shared" si="11"/>
        <v>0</v>
      </c>
      <c r="F734" s="171"/>
    </row>
    <row r="735" s="72" customFormat="1" ht="16" customHeight="1" spans="1:6">
      <c r="A735" s="217" t="s">
        <v>668</v>
      </c>
      <c r="B735" s="218">
        <v>10.8</v>
      </c>
      <c r="C735" s="218"/>
      <c r="D735" s="218"/>
      <c r="E735" s="218">
        <f t="shared" si="11"/>
        <v>10.8</v>
      </c>
      <c r="F735" s="171"/>
    </row>
    <row r="736" s="72" customFormat="1" ht="16" customHeight="1" spans="1:6">
      <c r="A736" s="217" t="s">
        <v>669</v>
      </c>
      <c r="B736" s="218">
        <v>90</v>
      </c>
      <c r="C736" s="218"/>
      <c r="D736" s="218"/>
      <c r="E736" s="218">
        <f t="shared" si="11"/>
        <v>90</v>
      </c>
      <c r="F736" s="171"/>
    </row>
    <row r="737" s="72" customFormat="1" ht="16" customHeight="1" spans="1:6">
      <c r="A737" s="217" t="s">
        <v>670</v>
      </c>
      <c r="B737" s="218">
        <v>60</v>
      </c>
      <c r="C737" s="218"/>
      <c r="D737" s="218"/>
      <c r="E737" s="218">
        <f t="shared" si="11"/>
        <v>60</v>
      </c>
      <c r="F737" s="171"/>
    </row>
    <row r="738" s="72" customFormat="1" ht="16" customHeight="1" spans="1:6">
      <c r="A738" s="217" t="s">
        <v>671</v>
      </c>
      <c r="B738" s="218">
        <v>108</v>
      </c>
      <c r="C738" s="218"/>
      <c r="D738" s="218"/>
      <c r="E738" s="218">
        <f t="shared" si="11"/>
        <v>108</v>
      </c>
      <c r="F738" s="171"/>
    </row>
    <row r="739" s="72" customFormat="1" ht="16" customHeight="1" spans="1:6">
      <c r="A739" s="217" t="s">
        <v>672</v>
      </c>
      <c r="B739" s="218">
        <v>1835.5</v>
      </c>
      <c r="C739" s="218"/>
      <c r="D739" s="218">
        <v>-509.643</v>
      </c>
      <c r="E739" s="218">
        <f t="shared" si="11"/>
        <v>1325.857</v>
      </c>
      <c r="F739" s="170"/>
    </row>
    <row r="740" s="72" customFormat="1" ht="16" customHeight="1" spans="1:6">
      <c r="A740" s="217" t="s">
        <v>673</v>
      </c>
      <c r="B740" s="218">
        <v>208.77</v>
      </c>
      <c r="C740" s="218"/>
      <c r="D740" s="218">
        <v>-2.6912</v>
      </c>
      <c r="E740" s="218">
        <f t="shared" si="11"/>
        <v>206.0788</v>
      </c>
      <c r="F740" s="170"/>
    </row>
    <row r="741" s="72" customFormat="1" ht="16" customHeight="1" spans="1:6">
      <c r="A741" s="217" t="s">
        <v>674</v>
      </c>
      <c r="B741" s="218">
        <v>198.4</v>
      </c>
      <c r="C741" s="218"/>
      <c r="D741" s="218">
        <v>-169.7594</v>
      </c>
      <c r="E741" s="218">
        <f t="shared" si="11"/>
        <v>28.6406</v>
      </c>
      <c r="F741" s="170"/>
    </row>
    <row r="742" s="72" customFormat="1" ht="16" customHeight="1" spans="1:6">
      <c r="A742" s="217" t="s">
        <v>675</v>
      </c>
      <c r="B742" s="218">
        <v>255.57</v>
      </c>
      <c r="C742" s="218"/>
      <c r="D742" s="218"/>
      <c r="E742" s="218">
        <f t="shared" si="11"/>
        <v>255.57</v>
      </c>
      <c r="F742" s="171"/>
    </row>
    <row r="743" s="72" customFormat="1" ht="16" customHeight="1" spans="1:6">
      <c r="A743" s="217" t="s">
        <v>676</v>
      </c>
      <c r="B743" s="218"/>
      <c r="C743" s="218">
        <v>13.31</v>
      </c>
      <c r="D743" s="218"/>
      <c r="E743" s="218">
        <f t="shared" si="11"/>
        <v>13.31</v>
      </c>
      <c r="F743" s="171"/>
    </row>
    <row r="744" s="72" customFormat="1" ht="16" customHeight="1" spans="1:6">
      <c r="A744" s="261" t="s">
        <v>677</v>
      </c>
      <c r="B744" s="215">
        <f>SUM(B745:B748)</f>
        <v>44.8</v>
      </c>
      <c r="C744" s="215">
        <f>SUM(C745:C748)</f>
        <v>0</v>
      </c>
      <c r="D744" s="215">
        <f>SUM(D745:D748)</f>
        <v>0</v>
      </c>
      <c r="E744" s="215">
        <f t="shared" si="11"/>
        <v>44.8</v>
      </c>
      <c r="F744" s="216"/>
    </row>
    <row r="745" s="72" customFormat="1" ht="16" customHeight="1" spans="1:6">
      <c r="A745" s="217" t="s">
        <v>111</v>
      </c>
      <c r="B745" s="218">
        <v>2.8</v>
      </c>
      <c r="C745" s="218"/>
      <c r="D745" s="218"/>
      <c r="E745" s="218">
        <f t="shared" si="11"/>
        <v>2.8</v>
      </c>
      <c r="F745" s="171"/>
    </row>
    <row r="746" s="72" customFormat="1" ht="16" customHeight="1" spans="1:6">
      <c r="A746" s="217" t="s">
        <v>678</v>
      </c>
      <c r="B746" s="218">
        <v>25</v>
      </c>
      <c r="C746" s="218"/>
      <c r="D746" s="218"/>
      <c r="E746" s="218">
        <f t="shared" si="11"/>
        <v>25</v>
      </c>
      <c r="F746" s="171"/>
    </row>
    <row r="747" s="72" customFormat="1" ht="16" customHeight="1" spans="1:6">
      <c r="A747" s="217" t="s">
        <v>679</v>
      </c>
      <c r="B747" s="218">
        <v>5</v>
      </c>
      <c r="C747" s="218"/>
      <c r="D747" s="218"/>
      <c r="E747" s="218">
        <f t="shared" si="11"/>
        <v>5</v>
      </c>
      <c r="F747" s="171"/>
    </row>
    <row r="748" s="72" customFormat="1" ht="16" customHeight="1" spans="1:6">
      <c r="A748" s="217" t="s">
        <v>680</v>
      </c>
      <c r="B748" s="218">
        <v>12</v>
      </c>
      <c r="C748" s="218"/>
      <c r="D748" s="218"/>
      <c r="E748" s="218">
        <f t="shared" si="11"/>
        <v>12</v>
      </c>
      <c r="F748" s="171"/>
    </row>
    <row r="749" s="72" customFormat="1" ht="16" customHeight="1" spans="1:6">
      <c r="A749" s="261" t="s">
        <v>681</v>
      </c>
      <c r="B749" s="215">
        <f>SUM(B750:B751)</f>
        <v>40.3</v>
      </c>
      <c r="C749" s="215">
        <f>SUM(C750:C751)</f>
        <v>0</v>
      </c>
      <c r="D749" s="215">
        <f>SUM(D750:D751)</f>
        <v>0</v>
      </c>
      <c r="E749" s="215">
        <f t="shared" si="11"/>
        <v>40.3</v>
      </c>
      <c r="F749" s="216"/>
    </row>
    <row r="750" s="72" customFormat="1" ht="16" customHeight="1" spans="1:6">
      <c r="A750" s="217" t="s">
        <v>111</v>
      </c>
      <c r="B750" s="218">
        <v>4.7</v>
      </c>
      <c r="C750" s="218"/>
      <c r="D750" s="218"/>
      <c r="E750" s="218">
        <f t="shared" si="11"/>
        <v>4.7</v>
      </c>
      <c r="F750" s="171"/>
    </row>
    <row r="751" s="72" customFormat="1" ht="16" customHeight="1" spans="1:6">
      <c r="A751" s="217" t="s">
        <v>682</v>
      </c>
      <c r="B751" s="218">
        <v>35.6</v>
      </c>
      <c r="C751" s="218"/>
      <c r="D751" s="218"/>
      <c r="E751" s="218">
        <f t="shared" si="11"/>
        <v>35.6</v>
      </c>
      <c r="F751" s="171"/>
    </row>
    <row r="752" s="72" customFormat="1" ht="16" customHeight="1" spans="1:6">
      <c r="A752" s="261" t="s">
        <v>683</v>
      </c>
      <c r="B752" s="215">
        <f>SUM(B753:B755)</f>
        <v>50.3</v>
      </c>
      <c r="C752" s="215">
        <f>SUM(C753:C755)</f>
        <v>7.086</v>
      </c>
      <c r="D752" s="215">
        <f>SUM(D753:D755)</f>
        <v>0</v>
      </c>
      <c r="E752" s="215">
        <f t="shared" si="11"/>
        <v>57.386</v>
      </c>
      <c r="F752" s="216"/>
    </row>
    <row r="753" s="72" customFormat="1" ht="16" customHeight="1" spans="1:6">
      <c r="A753" s="217" t="s">
        <v>111</v>
      </c>
      <c r="B753" s="218">
        <v>10.3</v>
      </c>
      <c r="C753" s="218"/>
      <c r="D753" s="218"/>
      <c r="E753" s="218">
        <f t="shared" si="11"/>
        <v>10.3</v>
      </c>
      <c r="F753" s="171"/>
    </row>
    <row r="754" s="72" customFormat="1" ht="16" customHeight="1" spans="1:6">
      <c r="A754" s="217" t="s">
        <v>684</v>
      </c>
      <c r="B754" s="218">
        <v>40</v>
      </c>
      <c r="C754" s="218"/>
      <c r="D754" s="218"/>
      <c r="E754" s="218">
        <f t="shared" si="11"/>
        <v>40</v>
      </c>
      <c r="F754" s="171"/>
    </row>
    <row r="755" s="72" customFormat="1" ht="16" customHeight="1" spans="1:6">
      <c r="A755" s="217" t="s">
        <v>685</v>
      </c>
      <c r="B755" s="218"/>
      <c r="C755" s="218">
        <v>7.086</v>
      </c>
      <c r="D755" s="218"/>
      <c r="E755" s="218">
        <f t="shared" si="11"/>
        <v>7.086</v>
      </c>
      <c r="F755" s="171"/>
    </row>
    <row r="756" s="72" customFormat="1" ht="16" customHeight="1" spans="1:6">
      <c r="A756" s="261" t="s">
        <v>686</v>
      </c>
      <c r="B756" s="215">
        <f>SUM(B757:B758)</f>
        <v>28.1</v>
      </c>
      <c r="C756" s="215">
        <f>SUM(C757:C758)</f>
        <v>0</v>
      </c>
      <c r="D756" s="215">
        <f>SUM(D757:D758)</f>
        <v>0</v>
      </c>
      <c r="E756" s="215">
        <f t="shared" si="11"/>
        <v>28.1</v>
      </c>
      <c r="F756" s="216"/>
    </row>
    <row r="757" s="72" customFormat="1" ht="16" customHeight="1" spans="1:6">
      <c r="A757" s="217" t="s">
        <v>111</v>
      </c>
      <c r="B757" s="218">
        <v>5.1</v>
      </c>
      <c r="C757" s="218"/>
      <c r="D757" s="218"/>
      <c r="E757" s="218">
        <f t="shared" si="11"/>
        <v>5.1</v>
      </c>
      <c r="F757" s="171"/>
    </row>
    <row r="758" s="72" customFormat="1" ht="16" customHeight="1" spans="1:6">
      <c r="A758" s="217" t="s">
        <v>182</v>
      </c>
      <c r="B758" s="218">
        <v>23</v>
      </c>
      <c r="C758" s="218"/>
      <c r="D758" s="218"/>
      <c r="E758" s="218">
        <f t="shared" si="11"/>
        <v>23</v>
      </c>
      <c r="F758" s="171"/>
    </row>
    <row r="759" s="72" customFormat="1" ht="16" customHeight="1" spans="1:6">
      <c r="A759" s="261" t="s">
        <v>687</v>
      </c>
      <c r="B759" s="215">
        <f>SUM(B760:B761)</f>
        <v>7</v>
      </c>
      <c r="C759" s="215">
        <f>SUM(C760:C761)</f>
        <v>0</v>
      </c>
      <c r="D759" s="215">
        <f>SUM(D760:D761)</f>
        <v>0</v>
      </c>
      <c r="E759" s="215">
        <f t="shared" si="11"/>
        <v>7</v>
      </c>
      <c r="F759" s="216"/>
    </row>
    <row r="760" s="72" customFormat="1" ht="16" customHeight="1" spans="1:6">
      <c r="A760" s="217" t="s">
        <v>111</v>
      </c>
      <c r="B760" s="218">
        <v>2</v>
      </c>
      <c r="C760" s="218"/>
      <c r="D760" s="218"/>
      <c r="E760" s="218">
        <f t="shared" si="11"/>
        <v>2</v>
      </c>
      <c r="F760" s="171"/>
    </row>
    <row r="761" s="72" customFormat="1" ht="16" customHeight="1" spans="1:6">
      <c r="A761" s="217" t="s">
        <v>164</v>
      </c>
      <c r="B761" s="218">
        <v>5</v>
      </c>
      <c r="C761" s="218"/>
      <c r="D761" s="218"/>
      <c r="E761" s="218">
        <f t="shared" si="11"/>
        <v>5</v>
      </c>
      <c r="F761" s="171"/>
    </row>
    <row r="762" s="72" customFormat="1" ht="16" customHeight="1" spans="1:6">
      <c r="A762" s="261" t="s">
        <v>688</v>
      </c>
      <c r="B762" s="215">
        <f>SUM(B763:B764)</f>
        <v>14</v>
      </c>
      <c r="C762" s="215">
        <f>SUM(C763:C764)</f>
        <v>0</v>
      </c>
      <c r="D762" s="215">
        <f>SUM(D763:D764)</f>
        <v>0</v>
      </c>
      <c r="E762" s="215">
        <f t="shared" si="11"/>
        <v>14</v>
      </c>
      <c r="F762" s="216"/>
    </row>
    <row r="763" s="72" customFormat="1" ht="16" customHeight="1" spans="1:6">
      <c r="A763" s="217" t="s">
        <v>111</v>
      </c>
      <c r="B763" s="218">
        <v>2</v>
      </c>
      <c r="C763" s="218"/>
      <c r="D763" s="218"/>
      <c r="E763" s="218">
        <f t="shared" si="11"/>
        <v>2</v>
      </c>
      <c r="F763" s="171"/>
    </row>
    <row r="764" s="72" customFormat="1" ht="16" customHeight="1" spans="1:6">
      <c r="A764" s="217" t="s">
        <v>689</v>
      </c>
      <c r="B764" s="218">
        <v>12</v>
      </c>
      <c r="C764" s="218"/>
      <c r="D764" s="218"/>
      <c r="E764" s="218">
        <f t="shared" si="11"/>
        <v>12</v>
      </c>
      <c r="F764" s="171"/>
    </row>
    <row r="765" s="72" customFormat="1" ht="16" customHeight="1" spans="1:6">
      <c r="A765" s="261" t="s">
        <v>690</v>
      </c>
      <c r="B765" s="215">
        <f>SUM(B766:B770)</f>
        <v>178.5</v>
      </c>
      <c r="C765" s="215">
        <f>SUM(C766:C770)</f>
        <v>0</v>
      </c>
      <c r="D765" s="215">
        <f>SUM(D766:D770)</f>
        <v>-18</v>
      </c>
      <c r="E765" s="215">
        <f t="shared" si="11"/>
        <v>160.5</v>
      </c>
      <c r="F765" s="216"/>
    </row>
    <row r="766" s="72" customFormat="1" ht="16" customHeight="1" spans="1:6">
      <c r="A766" s="217" t="s">
        <v>111</v>
      </c>
      <c r="B766" s="218">
        <v>10.5</v>
      </c>
      <c r="C766" s="218"/>
      <c r="D766" s="218"/>
      <c r="E766" s="218">
        <f t="shared" si="11"/>
        <v>10.5</v>
      </c>
      <c r="F766" s="171"/>
    </row>
    <row r="767" s="72" customFormat="1" ht="16" customHeight="1" spans="1:6">
      <c r="A767" s="217" t="s">
        <v>691</v>
      </c>
      <c r="B767" s="218">
        <v>85</v>
      </c>
      <c r="C767" s="218"/>
      <c r="D767" s="218"/>
      <c r="E767" s="218">
        <f t="shared" si="11"/>
        <v>85</v>
      </c>
      <c r="F767" s="171"/>
    </row>
    <row r="768" s="72" customFormat="1" ht="16" customHeight="1" spans="1:6">
      <c r="A768" s="217" t="s">
        <v>692</v>
      </c>
      <c r="B768" s="218">
        <v>15</v>
      </c>
      <c r="C768" s="218"/>
      <c r="D768" s="218"/>
      <c r="E768" s="218">
        <f t="shared" si="11"/>
        <v>15</v>
      </c>
      <c r="F768" s="171"/>
    </row>
    <row r="769" s="72" customFormat="1" ht="16" customHeight="1" spans="1:6">
      <c r="A769" s="217" t="s">
        <v>693</v>
      </c>
      <c r="B769" s="218">
        <v>18</v>
      </c>
      <c r="C769" s="218"/>
      <c r="D769" s="218">
        <v>-18</v>
      </c>
      <c r="E769" s="218">
        <f t="shared" si="11"/>
        <v>0</v>
      </c>
      <c r="F769" s="204"/>
    </row>
    <row r="770" s="72" customFormat="1" ht="16" customHeight="1" spans="1:6">
      <c r="A770" s="282" t="s">
        <v>694</v>
      </c>
      <c r="B770" s="218">
        <v>50</v>
      </c>
      <c r="C770" s="218"/>
      <c r="D770" s="218"/>
      <c r="E770" s="218">
        <f t="shared" si="11"/>
        <v>50</v>
      </c>
      <c r="F770" s="171"/>
    </row>
    <row r="771" s="72" customFormat="1" ht="16" customHeight="1" spans="1:6">
      <c r="A771" s="261" t="s">
        <v>695</v>
      </c>
      <c r="B771" s="215">
        <f>SUM(B772:B772)</f>
        <v>2</v>
      </c>
      <c r="C771" s="215">
        <f>SUM(C772:C772)</f>
        <v>0</v>
      </c>
      <c r="D771" s="215">
        <f>SUM(D772:D772)</f>
        <v>0</v>
      </c>
      <c r="E771" s="215">
        <f t="shared" si="11"/>
        <v>2</v>
      </c>
      <c r="F771" s="216"/>
    </row>
    <row r="772" s="72" customFormat="1" ht="16" customHeight="1" spans="1:6">
      <c r="A772" s="217" t="s">
        <v>111</v>
      </c>
      <c r="B772" s="218">
        <v>2</v>
      </c>
      <c r="C772" s="218"/>
      <c r="D772" s="218"/>
      <c r="E772" s="218">
        <f t="shared" si="11"/>
        <v>2</v>
      </c>
      <c r="F772" s="171"/>
    </row>
    <row r="773" s="72" customFormat="1" ht="16" customHeight="1" spans="1:6">
      <c r="A773" s="261" t="s">
        <v>696</v>
      </c>
      <c r="B773" s="215">
        <f>SUM(B774:B775)</f>
        <v>85</v>
      </c>
      <c r="C773" s="215">
        <f>SUM(C774:C775)</f>
        <v>34.38</v>
      </c>
      <c r="D773" s="215">
        <f>SUM(D774:D775)</f>
        <v>0</v>
      </c>
      <c r="E773" s="215">
        <f t="shared" si="11"/>
        <v>119.38</v>
      </c>
      <c r="F773" s="216"/>
    </row>
    <row r="774" s="72" customFormat="1" ht="16" customHeight="1" spans="1:6">
      <c r="A774" s="217" t="s">
        <v>697</v>
      </c>
      <c r="B774" s="218">
        <v>85</v>
      </c>
      <c r="C774" s="218"/>
      <c r="D774" s="218"/>
      <c r="E774" s="218">
        <f t="shared" si="11"/>
        <v>85</v>
      </c>
      <c r="F774" s="171"/>
    </row>
    <row r="775" s="72" customFormat="1" ht="16" customHeight="1" spans="1:6">
      <c r="A775" s="217" t="s">
        <v>698</v>
      </c>
      <c r="B775" s="218"/>
      <c r="C775" s="218">
        <v>34.38</v>
      </c>
      <c r="D775" s="218"/>
      <c r="E775" s="218">
        <f t="shared" si="11"/>
        <v>34.38</v>
      </c>
      <c r="F775" s="171"/>
    </row>
    <row r="776" s="72" customFormat="1" ht="16" customHeight="1" spans="1:6">
      <c r="A776" s="261" t="s">
        <v>699</v>
      </c>
      <c r="B776" s="215">
        <f>SUM(B777:B777)</f>
        <v>0</v>
      </c>
      <c r="C776" s="215">
        <f>SUM(C777:C777)</f>
        <v>0</v>
      </c>
      <c r="D776" s="215">
        <f>SUM(D777:D777)</f>
        <v>0</v>
      </c>
      <c r="E776" s="215">
        <f t="shared" si="11"/>
        <v>0</v>
      </c>
      <c r="F776" s="216"/>
    </row>
    <row r="777" s="72" customFormat="1" ht="16" customHeight="1" spans="1:6">
      <c r="A777" s="281" t="s">
        <v>700</v>
      </c>
      <c r="B777" s="237"/>
      <c r="C777" s="237"/>
      <c r="D777" s="237"/>
      <c r="E777" s="237">
        <f t="shared" ref="E777:E840" si="12">B777+C777+D777</f>
        <v>0</v>
      </c>
      <c r="F777" s="171"/>
    </row>
    <row r="778" s="72" customFormat="1" ht="16" customHeight="1" spans="1:6">
      <c r="A778" s="261" t="s">
        <v>701</v>
      </c>
      <c r="B778" s="215">
        <f>SUM(B779:B780)</f>
        <v>22</v>
      </c>
      <c r="C778" s="215">
        <f>SUM(C779:C780)</f>
        <v>0</v>
      </c>
      <c r="D778" s="215">
        <f>SUM(D779:D780)</f>
        <v>-1.64</v>
      </c>
      <c r="E778" s="215">
        <f t="shared" si="12"/>
        <v>20.36</v>
      </c>
      <c r="F778" s="216"/>
    </row>
    <row r="779" s="72" customFormat="1" ht="16" customHeight="1" spans="1:6">
      <c r="A779" s="217" t="s">
        <v>111</v>
      </c>
      <c r="B779" s="218">
        <v>2</v>
      </c>
      <c r="C779" s="218"/>
      <c r="D779" s="218"/>
      <c r="E779" s="218">
        <f t="shared" si="12"/>
        <v>2</v>
      </c>
      <c r="F779" s="171"/>
    </row>
    <row r="780" s="72" customFormat="1" ht="16" customHeight="1" spans="1:6">
      <c r="A780" s="212" t="s">
        <v>702</v>
      </c>
      <c r="B780" s="218">
        <v>20</v>
      </c>
      <c r="C780" s="218"/>
      <c r="D780" s="218">
        <v>-1.64</v>
      </c>
      <c r="E780" s="218">
        <f t="shared" si="12"/>
        <v>18.36</v>
      </c>
      <c r="F780" s="171"/>
    </row>
    <row r="781" s="72" customFormat="1" ht="16" customHeight="1" spans="1:6">
      <c r="A781" s="261" t="s">
        <v>703</v>
      </c>
      <c r="B781" s="215">
        <f>SUM(B782:B784)</f>
        <v>61.7</v>
      </c>
      <c r="C781" s="215">
        <f>SUM(C782:C784)</f>
        <v>0</v>
      </c>
      <c r="D781" s="215">
        <f>SUM(D782:D784)</f>
        <v>0</v>
      </c>
      <c r="E781" s="215">
        <f t="shared" si="12"/>
        <v>61.7</v>
      </c>
      <c r="F781" s="216"/>
    </row>
    <row r="782" s="72" customFormat="1" ht="16" customHeight="1" spans="1:6">
      <c r="A782" s="217" t="s">
        <v>111</v>
      </c>
      <c r="B782" s="218">
        <v>21.7</v>
      </c>
      <c r="C782" s="218"/>
      <c r="D782" s="218"/>
      <c r="E782" s="218">
        <f t="shared" si="12"/>
        <v>21.7</v>
      </c>
      <c r="F782" s="171"/>
    </row>
    <row r="783" s="72" customFormat="1" ht="16" customHeight="1" spans="1:6">
      <c r="A783" s="217" t="s">
        <v>704</v>
      </c>
      <c r="B783" s="218">
        <v>20</v>
      </c>
      <c r="C783" s="218"/>
      <c r="D783" s="218"/>
      <c r="E783" s="218">
        <f t="shared" si="12"/>
        <v>20</v>
      </c>
      <c r="F783" s="171"/>
    </row>
    <row r="784" s="72" customFormat="1" ht="16" customHeight="1" spans="1:6">
      <c r="A784" s="217" t="s">
        <v>705</v>
      </c>
      <c r="B784" s="218">
        <v>20</v>
      </c>
      <c r="C784" s="218"/>
      <c r="D784" s="218"/>
      <c r="E784" s="218">
        <f t="shared" si="12"/>
        <v>20</v>
      </c>
      <c r="F784" s="171"/>
    </row>
    <row r="785" s="72" customFormat="1" ht="16" customHeight="1" spans="1:6">
      <c r="A785" s="261" t="s">
        <v>706</v>
      </c>
      <c r="B785" s="215">
        <f>SUM(B786,B792,B795)</f>
        <v>573.562</v>
      </c>
      <c r="C785" s="215">
        <f>SUM(C786,C792,C795)</f>
        <v>109.59</v>
      </c>
      <c r="D785" s="215">
        <f>SUM(D786,D792,D795)</f>
        <v>-47.182</v>
      </c>
      <c r="E785" s="215">
        <f t="shared" si="12"/>
        <v>635.97</v>
      </c>
      <c r="F785" s="216"/>
    </row>
    <row r="786" s="72" customFormat="1" ht="16" customHeight="1" spans="1:6">
      <c r="A786" s="261" t="s">
        <v>707</v>
      </c>
      <c r="B786" s="215">
        <f>SUM(B787:B791)</f>
        <v>164.3</v>
      </c>
      <c r="C786" s="215">
        <f>SUM(C787:C791)</f>
        <v>44.59</v>
      </c>
      <c r="D786" s="215">
        <f>SUM(D787:D791)</f>
        <v>-43.97</v>
      </c>
      <c r="E786" s="215">
        <f t="shared" si="12"/>
        <v>164.92</v>
      </c>
      <c r="F786" s="216"/>
    </row>
    <row r="787" s="72" customFormat="1" ht="16" customHeight="1" spans="1:6">
      <c r="A787" s="217" t="s">
        <v>111</v>
      </c>
      <c r="B787" s="218">
        <v>14.3</v>
      </c>
      <c r="C787" s="218"/>
      <c r="D787" s="218"/>
      <c r="E787" s="218">
        <f t="shared" si="12"/>
        <v>14.3</v>
      </c>
      <c r="F787" s="171"/>
    </row>
    <row r="788" s="72" customFormat="1" ht="16" customHeight="1" spans="1:6">
      <c r="A788" s="217" t="s">
        <v>708</v>
      </c>
      <c r="B788" s="218">
        <v>50</v>
      </c>
      <c r="C788" s="218"/>
      <c r="D788" s="218"/>
      <c r="E788" s="218">
        <f t="shared" si="12"/>
        <v>50</v>
      </c>
      <c r="F788" s="171"/>
    </row>
    <row r="789" s="72" customFormat="1" ht="16" customHeight="1" spans="1:6">
      <c r="A789" s="217" t="s">
        <v>709</v>
      </c>
      <c r="B789" s="218">
        <v>100</v>
      </c>
      <c r="C789" s="218"/>
      <c r="D789" s="218">
        <v>-43.97</v>
      </c>
      <c r="E789" s="218">
        <f t="shared" si="12"/>
        <v>56.03</v>
      </c>
      <c r="F789" s="171"/>
    </row>
    <row r="790" s="72" customFormat="1" ht="16" customHeight="1" spans="1:6">
      <c r="A790" s="217" t="s">
        <v>710</v>
      </c>
      <c r="B790" s="218"/>
      <c r="C790" s="218">
        <v>18.29</v>
      </c>
      <c r="D790" s="218"/>
      <c r="E790" s="218">
        <f t="shared" si="12"/>
        <v>18.29</v>
      </c>
      <c r="F790" s="171"/>
    </row>
    <row r="791" s="72" customFormat="1" ht="16" customHeight="1" spans="1:6">
      <c r="A791" s="217" t="s">
        <v>711</v>
      </c>
      <c r="B791" s="218"/>
      <c r="C791" s="218">
        <v>26.3</v>
      </c>
      <c r="D791" s="218"/>
      <c r="E791" s="218">
        <f t="shared" si="12"/>
        <v>26.3</v>
      </c>
      <c r="F791" s="171"/>
    </row>
    <row r="792" s="72" customFormat="1" ht="16" customHeight="1" spans="1:6">
      <c r="A792" s="261" t="s">
        <v>712</v>
      </c>
      <c r="B792" s="215">
        <f>SUM(B793:B794)</f>
        <v>104.9</v>
      </c>
      <c r="C792" s="215">
        <f>SUM(C793:C794)</f>
        <v>65</v>
      </c>
      <c r="D792" s="215">
        <f>SUM(D793:D794)</f>
        <v>0</v>
      </c>
      <c r="E792" s="215">
        <f t="shared" si="12"/>
        <v>169.9</v>
      </c>
      <c r="F792" s="216"/>
    </row>
    <row r="793" s="72" customFormat="1" ht="16" customHeight="1" spans="1:6">
      <c r="A793" s="217" t="s">
        <v>111</v>
      </c>
      <c r="B793" s="218">
        <v>19.9</v>
      </c>
      <c r="C793" s="218"/>
      <c r="D793" s="218"/>
      <c r="E793" s="218">
        <f t="shared" si="12"/>
        <v>19.9</v>
      </c>
      <c r="F793" s="171"/>
    </row>
    <row r="794" s="72" customFormat="1" ht="27.95" customHeight="1" spans="1:6">
      <c r="A794" s="220" t="s">
        <v>713</v>
      </c>
      <c r="B794" s="277">
        <v>85</v>
      </c>
      <c r="C794" s="277">
        <v>65</v>
      </c>
      <c r="D794" s="277"/>
      <c r="E794" s="277">
        <f t="shared" si="12"/>
        <v>150</v>
      </c>
      <c r="F794" s="204"/>
    </row>
    <row r="795" s="72" customFormat="1" ht="16" customHeight="1" spans="1:6">
      <c r="A795" s="261" t="s">
        <v>714</v>
      </c>
      <c r="B795" s="215">
        <f>SUM(B796:B798)</f>
        <v>304.362</v>
      </c>
      <c r="C795" s="215">
        <f>SUM(C796:C798)</f>
        <v>0</v>
      </c>
      <c r="D795" s="215">
        <f>SUM(D796:D798)</f>
        <v>-3.212</v>
      </c>
      <c r="E795" s="215">
        <f t="shared" si="12"/>
        <v>301.15</v>
      </c>
      <c r="F795" s="216"/>
    </row>
    <row r="796" s="72" customFormat="1" ht="16" customHeight="1" spans="1:6">
      <c r="A796" s="217" t="s">
        <v>111</v>
      </c>
      <c r="B796" s="218">
        <v>4.4</v>
      </c>
      <c r="C796" s="218"/>
      <c r="D796" s="218"/>
      <c r="E796" s="218">
        <f t="shared" si="12"/>
        <v>4.4</v>
      </c>
      <c r="F796" s="171"/>
    </row>
    <row r="797" s="72" customFormat="1" ht="16" customHeight="1" spans="1:6">
      <c r="A797" s="282" t="s">
        <v>715</v>
      </c>
      <c r="B797" s="218">
        <v>100</v>
      </c>
      <c r="C797" s="218"/>
      <c r="D797" s="218"/>
      <c r="E797" s="218">
        <f t="shared" si="12"/>
        <v>100</v>
      </c>
      <c r="F797" s="171"/>
    </row>
    <row r="798" s="72" customFormat="1" ht="27" customHeight="1" spans="1:6">
      <c r="A798" s="220" t="s">
        <v>716</v>
      </c>
      <c r="B798" s="218">
        <v>199.962</v>
      </c>
      <c r="C798" s="218"/>
      <c r="D798" s="218">
        <v>-3.212</v>
      </c>
      <c r="E798" s="218">
        <f t="shared" si="12"/>
        <v>196.75</v>
      </c>
      <c r="F798" s="171"/>
    </row>
    <row r="799" ht="16" customHeight="1" spans="1:6">
      <c r="A799" s="264" t="s">
        <v>717</v>
      </c>
      <c r="B799" s="262">
        <f>SUM(B800:B803,B805,B814:B814)</f>
        <v>453.67</v>
      </c>
      <c r="C799" s="262">
        <f>SUM(C800:C803,C805,C814:C814)</f>
        <v>0.2032</v>
      </c>
      <c r="D799" s="262">
        <f>SUM(D800:D803,D805,D814:D814)</f>
        <v>-157.07</v>
      </c>
      <c r="E799" s="262">
        <f t="shared" si="12"/>
        <v>296.8032</v>
      </c>
      <c r="F799" s="263"/>
    </row>
    <row r="800" s="72" customFormat="1" ht="16" customHeight="1" spans="1:6">
      <c r="A800" s="63" t="s">
        <v>718</v>
      </c>
      <c r="B800" s="283">
        <v>39.6</v>
      </c>
      <c r="C800" s="283"/>
      <c r="D800" s="283"/>
      <c r="E800" s="283">
        <f t="shared" si="12"/>
        <v>39.6</v>
      </c>
      <c r="F800" s="171"/>
    </row>
    <row r="801" ht="16" customHeight="1" spans="1:6">
      <c r="A801" s="284" t="s">
        <v>719</v>
      </c>
      <c r="B801" s="198">
        <v>100</v>
      </c>
      <c r="C801" s="198"/>
      <c r="D801" s="198"/>
      <c r="E801" s="198">
        <f t="shared" si="12"/>
        <v>100</v>
      </c>
      <c r="F801" s="171"/>
    </row>
    <row r="802" ht="16" customHeight="1" spans="1:6">
      <c r="A802" s="284" t="s">
        <v>720</v>
      </c>
      <c r="B802" s="198">
        <v>30</v>
      </c>
      <c r="C802" s="198"/>
      <c r="D802" s="198">
        <v>-10.6</v>
      </c>
      <c r="E802" s="198">
        <f t="shared" si="12"/>
        <v>19.4</v>
      </c>
      <c r="F802" s="171"/>
    </row>
    <row r="803" ht="16" customHeight="1" spans="1:6">
      <c r="A803" s="284" t="s">
        <v>721</v>
      </c>
      <c r="B803" s="196">
        <f>SUM(B804:B804)</f>
        <v>13</v>
      </c>
      <c r="C803" s="196">
        <f>SUM(C804:C804)</f>
        <v>0</v>
      </c>
      <c r="D803" s="196">
        <f>SUM(D804:D804)</f>
        <v>-13</v>
      </c>
      <c r="E803" s="196">
        <f t="shared" si="12"/>
        <v>0</v>
      </c>
      <c r="F803" s="179"/>
    </row>
    <row r="804" ht="16" customHeight="1" spans="1:6">
      <c r="A804" s="285" t="s">
        <v>722</v>
      </c>
      <c r="B804" s="198">
        <v>13</v>
      </c>
      <c r="C804" s="198"/>
      <c r="D804" s="198">
        <v>-13</v>
      </c>
      <c r="E804" s="198">
        <f t="shared" si="12"/>
        <v>0</v>
      </c>
      <c r="F804" s="171"/>
    </row>
    <row r="805" s="72" customFormat="1" ht="16" customHeight="1" spans="1:6">
      <c r="A805" s="284" t="s">
        <v>723</v>
      </c>
      <c r="B805" s="283">
        <f>SUM(B806:B813)</f>
        <v>268.67</v>
      </c>
      <c r="C805" s="283">
        <f>SUM(C806:C813)</f>
        <v>0.2032</v>
      </c>
      <c r="D805" s="283">
        <f>SUM(D806:D813)</f>
        <v>-133.47</v>
      </c>
      <c r="E805" s="283">
        <f t="shared" si="12"/>
        <v>135.4032</v>
      </c>
      <c r="F805" s="286"/>
    </row>
    <row r="806" ht="16" customHeight="1" spans="1:6">
      <c r="A806" s="285" t="s">
        <v>724</v>
      </c>
      <c r="B806" s="94">
        <v>74.82</v>
      </c>
      <c r="C806" s="94"/>
      <c r="D806" s="94">
        <v>-13.68</v>
      </c>
      <c r="E806" s="94">
        <f t="shared" si="12"/>
        <v>61.14</v>
      </c>
      <c r="F806" s="171"/>
    </row>
    <row r="807" ht="16" customHeight="1" spans="1:6">
      <c r="A807" s="285" t="s">
        <v>725</v>
      </c>
      <c r="B807" s="94">
        <v>2.52</v>
      </c>
      <c r="C807" s="94"/>
      <c r="D807" s="94">
        <v>-0.84</v>
      </c>
      <c r="E807" s="94">
        <f t="shared" si="12"/>
        <v>1.68</v>
      </c>
      <c r="F807" s="171"/>
    </row>
    <row r="808" ht="16" customHeight="1" spans="1:6">
      <c r="A808" s="285" t="s">
        <v>726</v>
      </c>
      <c r="B808" s="94">
        <v>9.18</v>
      </c>
      <c r="C808" s="94"/>
      <c r="D808" s="94">
        <v>-0.96</v>
      </c>
      <c r="E808" s="94">
        <f t="shared" si="12"/>
        <v>8.22</v>
      </c>
      <c r="F808" s="171"/>
    </row>
    <row r="809" ht="16" customHeight="1" spans="1:6">
      <c r="A809" s="285" t="s">
        <v>727</v>
      </c>
      <c r="B809" s="94">
        <v>22.59</v>
      </c>
      <c r="C809" s="94"/>
      <c r="D809" s="94">
        <v>-2.43</v>
      </c>
      <c r="E809" s="94">
        <f t="shared" si="12"/>
        <v>20.16</v>
      </c>
      <c r="F809" s="171"/>
    </row>
    <row r="810" ht="16" customHeight="1" spans="1:6">
      <c r="A810" s="285" t="s">
        <v>728</v>
      </c>
      <c r="B810" s="94">
        <v>26</v>
      </c>
      <c r="C810" s="94">
        <v>0.2032</v>
      </c>
      <c r="D810" s="94"/>
      <c r="E810" s="94">
        <f t="shared" si="12"/>
        <v>26.2032</v>
      </c>
      <c r="F810" s="171"/>
    </row>
    <row r="811" ht="16" customHeight="1" spans="1:6">
      <c r="A811" s="285" t="s">
        <v>729</v>
      </c>
      <c r="B811" s="198">
        <v>12</v>
      </c>
      <c r="C811" s="198"/>
      <c r="D811" s="198"/>
      <c r="E811" s="198">
        <f t="shared" si="12"/>
        <v>12</v>
      </c>
      <c r="F811" s="171"/>
    </row>
    <row r="812" ht="16" customHeight="1" spans="1:6">
      <c r="A812" s="285" t="s">
        <v>730</v>
      </c>
      <c r="B812" s="198">
        <v>115.56</v>
      </c>
      <c r="C812" s="198"/>
      <c r="D812" s="198">
        <v>-115.56</v>
      </c>
      <c r="E812" s="198">
        <f t="shared" si="12"/>
        <v>0</v>
      </c>
      <c r="F812" s="171"/>
    </row>
    <row r="813" ht="16" customHeight="1" spans="1:6">
      <c r="A813" s="285" t="s">
        <v>731</v>
      </c>
      <c r="B813" s="198">
        <v>6</v>
      </c>
      <c r="C813" s="198"/>
      <c r="D813" s="198"/>
      <c r="E813" s="198">
        <f t="shared" si="12"/>
        <v>6</v>
      </c>
      <c r="F813" s="171"/>
    </row>
    <row r="814" ht="20" customHeight="1" spans="1:6">
      <c r="A814" s="284" t="s">
        <v>732</v>
      </c>
      <c r="B814" s="198">
        <v>2.4</v>
      </c>
      <c r="C814" s="198"/>
      <c r="D814" s="198"/>
      <c r="E814" s="198">
        <f t="shared" si="12"/>
        <v>2.4</v>
      </c>
      <c r="F814" s="171"/>
    </row>
    <row r="815" ht="16" customHeight="1" spans="1:6">
      <c r="A815" s="264" t="s">
        <v>733</v>
      </c>
      <c r="B815" s="262">
        <f>SUM(B816:B818)</f>
        <v>32.2</v>
      </c>
      <c r="C815" s="262">
        <f>SUM(C816:C818)</f>
        <v>0</v>
      </c>
      <c r="D815" s="262">
        <f>SUM(D816:D818)</f>
        <v>-5</v>
      </c>
      <c r="E815" s="262">
        <f t="shared" si="12"/>
        <v>27.2</v>
      </c>
      <c r="F815" s="263"/>
    </row>
    <row r="816" ht="16" customHeight="1" spans="1:6">
      <c r="A816" s="172" t="s">
        <v>111</v>
      </c>
      <c r="B816" s="190">
        <v>7.2</v>
      </c>
      <c r="C816" s="190"/>
      <c r="D816" s="190"/>
      <c r="E816" s="190">
        <f t="shared" si="12"/>
        <v>7.2</v>
      </c>
      <c r="F816" s="171"/>
    </row>
    <row r="817" ht="16" customHeight="1" spans="1:6">
      <c r="A817" s="172" t="s">
        <v>734</v>
      </c>
      <c r="B817" s="190">
        <v>20</v>
      </c>
      <c r="C817" s="190"/>
      <c r="D817" s="190"/>
      <c r="E817" s="190">
        <f t="shared" si="12"/>
        <v>20</v>
      </c>
      <c r="F817" s="171"/>
    </row>
    <row r="818" ht="16" customHeight="1" spans="1:6">
      <c r="A818" s="172" t="s">
        <v>735</v>
      </c>
      <c r="B818" s="190">
        <v>5</v>
      </c>
      <c r="C818" s="190"/>
      <c r="D818" s="190">
        <v>-5</v>
      </c>
      <c r="E818" s="190">
        <f t="shared" si="12"/>
        <v>0</v>
      </c>
      <c r="F818" s="171"/>
    </row>
    <row r="819" s="136" customFormat="1" ht="16" customHeight="1" spans="1:6">
      <c r="A819" s="287" t="s">
        <v>736</v>
      </c>
      <c r="B819" s="196">
        <f>SUM(B820,B852,B857)</f>
        <v>11314.1585</v>
      </c>
      <c r="C819" s="196">
        <f>SUM(C820,C852,C857)</f>
        <v>394.84</v>
      </c>
      <c r="D819" s="196">
        <f>SUM(D820,D852,D857)</f>
        <v>-440.1961</v>
      </c>
      <c r="E819" s="196">
        <f t="shared" si="12"/>
        <v>11268.8024</v>
      </c>
      <c r="F819" s="179"/>
    </row>
    <row r="820" s="136" customFormat="1" ht="16" customHeight="1" spans="1:6">
      <c r="A820" s="261" t="s">
        <v>737</v>
      </c>
      <c r="B820" s="196">
        <f>SUM(B831,B834,B837,B840,B844,B847,B851,B821)</f>
        <v>839.0485</v>
      </c>
      <c r="C820" s="196">
        <f>SUM(C831,C834,C837,C840,C844,C847,C851,C821)</f>
        <v>39.86</v>
      </c>
      <c r="D820" s="196">
        <f>SUM(D831,D834,D837,D840,D844,D847,D851,D821)</f>
        <v>-210.7885</v>
      </c>
      <c r="E820" s="196">
        <f t="shared" si="12"/>
        <v>668.12</v>
      </c>
      <c r="F820" s="224"/>
    </row>
    <row r="821" s="137" customFormat="1" ht="16" customHeight="1" spans="1:6">
      <c r="A821" s="182" t="s">
        <v>738</v>
      </c>
      <c r="B821" s="183">
        <f>SUM(B822:B830)</f>
        <v>614.2485</v>
      </c>
      <c r="C821" s="183">
        <f>SUM(C822:C830)</f>
        <v>16.6</v>
      </c>
      <c r="D821" s="183">
        <f>SUM(D822:D830)</f>
        <v>-202.4885</v>
      </c>
      <c r="E821" s="183">
        <f t="shared" si="12"/>
        <v>428.36</v>
      </c>
      <c r="F821" s="184"/>
    </row>
    <row r="822" s="137" customFormat="1" ht="16" customHeight="1" spans="1:6">
      <c r="A822" s="199" t="s">
        <v>111</v>
      </c>
      <c r="B822" s="188">
        <v>9</v>
      </c>
      <c r="C822" s="188"/>
      <c r="D822" s="188"/>
      <c r="E822" s="188">
        <f t="shared" si="12"/>
        <v>9</v>
      </c>
      <c r="F822" s="171"/>
    </row>
    <row r="823" s="137" customFormat="1" ht="16" customHeight="1" spans="1:6">
      <c r="A823" s="199" t="s">
        <v>164</v>
      </c>
      <c r="B823" s="188">
        <v>50</v>
      </c>
      <c r="C823" s="188"/>
      <c r="D823" s="188"/>
      <c r="E823" s="188">
        <f t="shared" si="12"/>
        <v>50</v>
      </c>
      <c r="F823" s="171"/>
    </row>
    <row r="824" s="137" customFormat="1" ht="16" customHeight="1" spans="1:6">
      <c r="A824" s="194" t="s">
        <v>739</v>
      </c>
      <c r="B824" s="188">
        <v>190</v>
      </c>
      <c r="C824" s="188"/>
      <c r="D824" s="188">
        <v>-139.45</v>
      </c>
      <c r="E824" s="188">
        <f t="shared" si="12"/>
        <v>50.55</v>
      </c>
      <c r="F824" s="170"/>
    </row>
    <row r="825" s="137" customFormat="1" ht="16" customHeight="1" spans="1:6">
      <c r="A825" s="194" t="s">
        <v>740</v>
      </c>
      <c r="B825" s="188">
        <v>181.5</v>
      </c>
      <c r="C825" s="188"/>
      <c r="D825" s="188">
        <v>-33.9</v>
      </c>
      <c r="E825" s="188">
        <f t="shared" si="12"/>
        <v>147.6</v>
      </c>
      <c r="F825" s="170"/>
    </row>
    <row r="826" s="137" customFormat="1" ht="16" customHeight="1" spans="1:6">
      <c r="A826" s="194" t="s">
        <v>741</v>
      </c>
      <c r="B826" s="188">
        <v>39.42</v>
      </c>
      <c r="C826" s="188"/>
      <c r="D826" s="188">
        <v>-19.61</v>
      </c>
      <c r="E826" s="188">
        <f t="shared" si="12"/>
        <v>19.81</v>
      </c>
      <c r="F826" s="171"/>
    </row>
    <row r="827" s="149" customFormat="1" ht="16" customHeight="1" spans="1:6">
      <c r="A827" s="199" t="s">
        <v>742</v>
      </c>
      <c r="B827" s="271">
        <v>9.5285</v>
      </c>
      <c r="C827" s="271"/>
      <c r="D827" s="271">
        <v>-9.5285</v>
      </c>
      <c r="E827" s="271">
        <f t="shared" si="12"/>
        <v>0</v>
      </c>
      <c r="F827" s="288"/>
    </row>
    <row r="828" s="149" customFormat="1" ht="16" customHeight="1" spans="1:6">
      <c r="A828" s="221" t="s">
        <v>743</v>
      </c>
      <c r="B828" s="271">
        <v>134.8</v>
      </c>
      <c r="C828" s="271"/>
      <c r="D828" s="271"/>
      <c r="E828" s="271">
        <f t="shared" si="12"/>
        <v>134.8</v>
      </c>
      <c r="F828" s="171"/>
    </row>
    <row r="829" s="149" customFormat="1" ht="16" customHeight="1" spans="1:6">
      <c r="A829" s="221" t="s">
        <v>744</v>
      </c>
      <c r="B829" s="271"/>
      <c r="C829" s="271">
        <v>9.6</v>
      </c>
      <c r="D829" s="271"/>
      <c r="E829" s="271">
        <f t="shared" si="12"/>
        <v>9.6</v>
      </c>
      <c r="F829" s="171"/>
    </row>
    <row r="830" s="149" customFormat="1" ht="16" customHeight="1" spans="1:6">
      <c r="A830" s="221" t="s">
        <v>745</v>
      </c>
      <c r="B830" s="271"/>
      <c r="C830" s="271">
        <v>7</v>
      </c>
      <c r="D830" s="271"/>
      <c r="E830" s="271">
        <f t="shared" si="12"/>
        <v>7</v>
      </c>
      <c r="F830" s="171"/>
    </row>
    <row r="831" s="136" customFormat="1" ht="16" customHeight="1" spans="1:6">
      <c r="A831" s="261" t="s">
        <v>746</v>
      </c>
      <c r="B831" s="196">
        <f>SUM(B832:B833)</f>
        <v>12.9</v>
      </c>
      <c r="C831" s="196">
        <f>SUM(C832:C833)</f>
        <v>0</v>
      </c>
      <c r="D831" s="196">
        <f>SUM(D832:D833)</f>
        <v>0</v>
      </c>
      <c r="E831" s="196">
        <f t="shared" si="12"/>
        <v>12.9</v>
      </c>
      <c r="F831" s="179"/>
    </row>
    <row r="832" s="136" customFormat="1" ht="16" customHeight="1" spans="1:6">
      <c r="A832" s="220" t="s">
        <v>111</v>
      </c>
      <c r="B832" s="198">
        <v>2.9</v>
      </c>
      <c r="C832" s="198"/>
      <c r="D832" s="198"/>
      <c r="E832" s="198">
        <f t="shared" si="12"/>
        <v>2.9</v>
      </c>
      <c r="F832" s="171"/>
    </row>
    <row r="833" s="136" customFormat="1" ht="16" customHeight="1" spans="1:6">
      <c r="A833" s="220" t="s">
        <v>747</v>
      </c>
      <c r="B833" s="198">
        <v>10</v>
      </c>
      <c r="C833" s="198"/>
      <c r="D833" s="198"/>
      <c r="E833" s="198">
        <f t="shared" si="12"/>
        <v>10</v>
      </c>
      <c r="F833" s="171"/>
    </row>
    <row r="834" s="136" customFormat="1" ht="16" customHeight="1" spans="1:6">
      <c r="A834" s="261" t="s">
        <v>748</v>
      </c>
      <c r="B834" s="196">
        <f>SUM(B835:B836)</f>
        <v>76.2</v>
      </c>
      <c r="C834" s="196">
        <f>SUM(C835:C836)</f>
        <v>0</v>
      </c>
      <c r="D834" s="196">
        <f>SUM(D835:D836)</f>
        <v>-8.3</v>
      </c>
      <c r="E834" s="196">
        <f t="shared" si="12"/>
        <v>67.9</v>
      </c>
      <c r="F834" s="179"/>
    </row>
    <row r="835" s="136" customFormat="1" ht="16" customHeight="1" spans="1:6">
      <c r="A835" s="220" t="s">
        <v>111</v>
      </c>
      <c r="B835" s="198">
        <v>26.2</v>
      </c>
      <c r="C835" s="198"/>
      <c r="D835" s="198"/>
      <c r="E835" s="198">
        <f t="shared" si="12"/>
        <v>26.2</v>
      </c>
      <c r="F835" s="171"/>
    </row>
    <row r="836" s="136" customFormat="1" ht="16" customHeight="1" spans="1:6">
      <c r="A836" s="220" t="s">
        <v>284</v>
      </c>
      <c r="B836" s="198">
        <v>50</v>
      </c>
      <c r="C836" s="198"/>
      <c r="D836" s="198">
        <v>-8.3</v>
      </c>
      <c r="E836" s="198">
        <f t="shared" si="12"/>
        <v>41.7</v>
      </c>
      <c r="F836" s="204"/>
    </row>
    <row r="837" s="136" customFormat="1" ht="16" customHeight="1" spans="1:6">
      <c r="A837" s="261" t="s">
        <v>749</v>
      </c>
      <c r="B837" s="196">
        <f>SUM(B838:B839)</f>
        <v>39.4</v>
      </c>
      <c r="C837" s="196">
        <f>SUM(C838:C839)</f>
        <v>0</v>
      </c>
      <c r="D837" s="196">
        <f>SUM(D838:D839)</f>
        <v>0</v>
      </c>
      <c r="E837" s="196">
        <f t="shared" si="12"/>
        <v>39.4</v>
      </c>
      <c r="F837" s="179"/>
    </row>
    <row r="838" s="136" customFormat="1" ht="16" customHeight="1" spans="1:6">
      <c r="A838" s="220" t="s">
        <v>111</v>
      </c>
      <c r="B838" s="198">
        <v>15.4</v>
      </c>
      <c r="C838" s="198"/>
      <c r="D838" s="198"/>
      <c r="E838" s="198">
        <f t="shared" si="12"/>
        <v>15.4</v>
      </c>
      <c r="F838" s="171"/>
    </row>
    <row r="839" s="136" customFormat="1" ht="16" customHeight="1" spans="1:6">
      <c r="A839" s="220" t="s">
        <v>750</v>
      </c>
      <c r="B839" s="198">
        <v>24</v>
      </c>
      <c r="C839" s="198"/>
      <c r="D839" s="198"/>
      <c r="E839" s="198">
        <f t="shared" si="12"/>
        <v>24</v>
      </c>
      <c r="F839" s="204"/>
    </row>
    <row r="840" s="136" customFormat="1" ht="16" customHeight="1" spans="1:6">
      <c r="A840" s="261" t="s">
        <v>751</v>
      </c>
      <c r="B840" s="196">
        <f>SUM(B841:B843)</f>
        <v>18.9</v>
      </c>
      <c r="C840" s="196">
        <f>SUM(C841:C843)</f>
        <v>10</v>
      </c>
      <c r="D840" s="196">
        <f>SUM(D841:D843)</f>
        <v>0</v>
      </c>
      <c r="E840" s="196">
        <f t="shared" si="12"/>
        <v>28.9</v>
      </c>
      <c r="F840" s="179"/>
    </row>
    <row r="841" s="136" customFormat="1" ht="16" customHeight="1" spans="1:6">
      <c r="A841" s="220" t="s">
        <v>111</v>
      </c>
      <c r="B841" s="198">
        <v>10.9</v>
      </c>
      <c r="C841" s="198"/>
      <c r="D841" s="198"/>
      <c r="E841" s="198">
        <f t="shared" ref="E841:E905" si="13">B841+C841+D841</f>
        <v>10.9</v>
      </c>
      <c r="F841" s="171"/>
    </row>
    <row r="842" s="136" customFormat="1" ht="16" customHeight="1" spans="1:6">
      <c r="A842" s="220" t="s">
        <v>752</v>
      </c>
      <c r="B842" s="198">
        <v>8</v>
      </c>
      <c r="C842" s="198"/>
      <c r="D842" s="198"/>
      <c r="E842" s="198">
        <f t="shared" si="13"/>
        <v>8</v>
      </c>
      <c r="F842" s="171"/>
    </row>
    <row r="843" s="136" customFormat="1" ht="16" customHeight="1" spans="1:6">
      <c r="A843" s="220" t="s">
        <v>753</v>
      </c>
      <c r="B843" s="198"/>
      <c r="C843" s="198">
        <v>10</v>
      </c>
      <c r="D843" s="198"/>
      <c r="E843" s="198">
        <f t="shared" si="13"/>
        <v>10</v>
      </c>
      <c r="F843" s="171"/>
    </row>
    <row r="844" s="136" customFormat="1" ht="16" customHeight="1" spans="1:6">
      <c r="A844" s="261" t="s">
        <v>754</v>
      </c>
      <c r="B844" s="196">
        <f>SUM(B845:B846)</f>
        <v>14.6</v>
      </c>
      <c r="C844" s="196">
        <f>SUM(C845:C846)</f>
        <v>6.26</v>
      </c>
      <c r="D844" s="196">
        <f>SUM(D845:D846)</f>
        <v>0</v>
      </c>
      <c r="E844" s="196">
        <f t="shared" si="13"/>
        <v>20.86</v>
      </c>
      <c r="F844" s="179"/>
    </row>
    <row r="845" s="136" customFormat="1" ht="16" customHeight="1" spans="1:6">
      <c r="A845" s="220" t="s">
        <v>111</v>
      </c>
      <c r="B845" s="198">
        <v>14.6</v>
      </c>
      <c r="C845" s="198"/>
      <c r="D845" s="198"/>
      <c r="E845" s="198">
        <f t="shared" si="13"/>
        <v>14.6</v>
      </c>
      <c r="F845" s="171"/>
    </row>
    <row r="846" s="136" customFormat="1" ht="16" customHeight="1" spans="1:6">
      <c r="A846" s="220" t="s">
        <v>755</v>
      </c>
      <c r="B846" s="198"/>
      <c r="C846" s="198">
        <v>6.26</v>
      </c>
      <c r="D846" s="198"/>
      <c r="E846" s="198">
        <f t="shared" si="13"/>
        <v>6.26</v>
      </c>
      <c r="F846" s="171"/>
    </row>
    <row r="847" s="136" customFormat="1" ht="16" customHeight="1" spans="1:6">
      <c r="A847" s="261" t="s">
        <v>756</v>
      </c>
      <c r="B847" s="196">
        <f>SUM(B848:B850)</f>
        <v>49.2</v>
      </c>
      <c r="C847" s="196">
        <f>SUM(C848:C850)</f>
        <v>7</v>
      </c>
      <c r="D847" s="196">
        <f>SUM(D848:D850)</f>
        <v>0</v>
      </c>
      <c r="E847" s="196">
        <f t="shared" si="13"/>
        <v>56.2</v>
      </c>
      <c r="F847" s="179"/>
    </row>
    <row r="848" s="136" customFormat="1" ht="16" customHeight="1" spans="1:6">
      <c r="A848" s="220" t="s">
        <v>111</v>
      </c>
      <c r="B848" s="198">
        <v>9.2</v>
      </c>
      <c r="C848" s="198"/>
      <c r="D848" s="198"/>
      <c r="E848" s="198">
        <f t="shared" si="13"/>
        <v>9.2</v>
      </c>
      <c r="F848" s="171"/>
    </row>
    <row r="849" s="136" customFormat="1" ht="30" customHeight="1" spans="1:6">
      <c r="A849" s="220" t="s">
        <v>757</v>
      </c>
      <c r="B849" s="198">
        <v>40</v>
      </c>
      <c r="C849" s="198"/>
      <c r="D849" s="198"/>
      <c r="E849" s="198">
        <f t="shared" si="13"/>
        <v>40</v>
      </c>
      <c r="F849" s="171"/>
    </row>
    <row r="850" s="136" customFormat="1" ht="18" customHeight="1" spans="1:6">
      <c r="A850" s="220" t="s">
        <v>758</v>
      </c>
      <c r="B850" s="198"/>
      <c r="C850" s="198">
        <v>7</v>
      </c>
      <c r="D850" s="198"/>
      <c r="E850" s="198">
        <f t="shared" si="13"/>
        <v>7</v>
      </c>
      <c r="F850" s="171"/>
    </row>
    <row r="851" s="136" customFormat="1" ht="16" customHeight="1" spans="1:6">
      <c r="A851" s="289" t="s">
        <v>759</v>
      </c>
      <c r="B851" s="198">
        <v>13.6</v>
      </c>
      <c r="C851" s="198"/>
      <c r="D851" s="198"/>
      <c r="E851" s="198">
        <f t="shared" si="13"/>
        <v>13.6</v>
      </c>
      <c r="F851" s="171"/>
    </row>
    <row r="852" s="136" customFormat="1" ht="16" customHeight="1" spans="1:6">
      <c r="A852" s="261" t="s">
        <v>760</v>
      </c>
      <c r="B852" s="196">
        <f>SUM(B853:B856)</f>
        <v>41.5</v>
      </c>
      <c r="C852" s="196">
        <f>SUM(C853:C856)</f>
        <v>0</v>
      </c>
      <c r="D852" s="196">
        <f>SUM(D853:D856)</f>
        <v>-1.27</v>
      </c>
      <c r="E852" s="196">
        <f t="shared" si="13"/>
        <v>40.23</v>
      </c>
      <c r="F852" s="179"/>
    </row>
    <row r="853" s="136" customFormat="1" ht="16" customHeight="1" spans="1:6">
      <c r="A853" s="220" t="s">
        <v>111</v>
      </c>
      <c r="B853" s="198">
        <v>6.8</v>
      </c>
      <c r="C853" s="198"/>
      <c r="D853" s="198"/>
      <c r="E853" s="198">
        <f t="shared" si="13"/>
        <v>6.8</v>
      </c>
      <c r="F853" s="171"/>
    </row>
    <row r="854" s="136" customFormat="1" ht="16" customHeight="1" spans="1:6">
      <c r="A854" s="220" t="s">
        <v>761</v>
      </c>
      <c r="B854" s="198">
        <v>29</v>
      </c>
      <c r="C854" s="198"/>
      <c r="D854" s="198"/>
      <c r="E854" s="198">
        <f t="shared" si="13"/>
        <v>29</v>
      </c>
      <c r="F854" s="171"/>
    </row>
    <row r="855" s="136" customFormat="1" ht="16" customHeight="1" spans="1:6">
      <c r="A855" s="220" t="s">
        <v>762</v>
      </c>
      <c r="B855" s="198">
        <v>4</v>
      </c>
      <c r="C855" s="198"/>
      <c r="D855" s="198"/>
      <c r="E855" s="198">
        <f t="shared" si="13"/>
        <v>4</v>
      </c>
      <c r="F855" s="171"/>
    </row>
    <row r="856" s="136" customFormat="1" ht="16" customHeight="1" spans="1:6">
      <c r="A856" s="220" t="s">
        <v>763</v>
      </c>
      <c r="B856" s="198">
        <v>1.7</v>
      </c>
      <c r="C856" s="198"/>
      <c r="D856" s="198">
        <v>-1.27</v>
      </c>
      <c r="E856" s="198">
        <f t="shared" si="13"/>
        <v>0.43</v>
      </c>
      <c r="F856" s="171"/>
    </row>
    <row r="857" s="136" customFormat="1" ht="16" customHeight="1" spans="1:6">
      <c r="A857" s="261" t="s">
        <v>764</v>
      </c>
      <c r="B857" s="196">
        <f>SUM(B858,B869,B883,B888,B892,B907,B915)</f>
        <v>10433.61</v>
      </c>
      <c r="C857" s="196">
        <f>SUM(C858,C869,C883,C888,C892,C907,C915)</f>
        <v>354.98</v>
      </c>
      <c r="D857" s="196">
        <f>SUM(D858,D869,D883,D888,D892,D907,D915)</f>
        <v>-228.1376</v>
      </c>
      <c r="E857" s="196">
        <f t="shared" si="13"/>
        <v>10560.4524</v>
      </c>
      <c r="F857" s="179"/>
    </row>
    <row r="858" s="136" customFormat="1" ht="16" customHeight="1" spans="1:6">
      <c r="A858" s="261" t="s">
        <v>765</v>
      </c>
      <c r="B858" s="196">
        <f>SUM(B859:B868)</f>
        <v>519.73</v>
      </c>
      <c r="C858" s="196">
        <f>SUM(C859:C868)</f>
        <v>225</v>
      </c>
      <c r="D858" s="196">
        <f>SUM(D859:D868)</f>
        <v>-164.37</v>
      </c>
      <c r="E858" s="196">
        <f t="shared" si="13"/>
        <v>580.36</v>
      </c>
      <c r="F858" s="179"/>
    </row>
    <row r="859" s="136" customFormat="1" ht="16" customHeight="1" spans="1:6">
      <c r="A859" s="220" t="s">
        <v>111</v>
      </c>
      <c r="B859" s="198">
        <v>6.4</v>
      </c>
      <c r="C859" s="198"/>
      <c r="D859" s="198"/>
      <c r="E859" s="198">
        <f t="shared" si="13"/>
        <v>6.4</v>
      </c>
      <c r="F859" s="171"/>
    </row>
    <row r="860" s="136" customFormat="1" ht="16" customHeight="1" spans="1:6">
      <c r="A860" s="241" t="s">
        <v>766</v>
      </c>
      <c r="B860" s="198">
        <v>60</v>
      </c>
      <c r="C860" s="198"/>
      <c r="D860" s="198">
        <v>-0.1</v>
      </c>
      <c r="E860" s="198">
        <f t="shared" si="13"/>
        <v>59.9</v>
      </c>
      <c r="F860" s="171"/>
    </row>
    <row r="861" s="136" customFormat="1" ht="16" customHeight="1" spans="1:6">
      <c r="A861" s="241" t="s">
        <v>767</v>
      </c>
      <c r="B861" s="198">
        <v>40</v>
      </c>
      <c r="C861" s="198"/>
      <c r="D861" s="198">
        <v>-10.79</v>
      </c>
      <c r="E861" s="198">
        <f t="shared" si="13"/>
        <v>29.21</v>
      </c>
      <c r="F861" s="171"/>
    </row>
    <row r="862" s="136" customFormat="1" ht="16" customHeight="1" spans="1:6">
      <c r="A862" s="220" t="s">
        <v>768</v>
      </c>
      <c r="B862" s="198">
        <v>14.6</v>
      </c>
      <c r="C862" s="198"/>
      <c r="D862" s="198"/>
      <c r="E862" s="198">
        <f t="shared" si="13"/>
        <v>14.6</v>
      </c>
      <c r="F862" s="171"/>
    </row>
    <row r="863" s="136" customFormat="1" ht="16" customHeight="1" spans="1:6">
      <c r="A863" s="220" t="s">
        <v>769</v>
      </c>
      <c r="B863" s="198">
        <v>7</v>
      </c>
      <c r="C863" s="198"/>
      <c r="D863" s="198">
        <v>-1</v>
      </c>
      <c r="E863" s="198">
        <f t="shared" si="13"/>
        <v>6</v>
      </c>
      <c r="F863" s="171"/>
    </row>
    <row r="864" s="136" customFormat="1" ht="16" customHeight="1" spans="1:6">
      <c r="A864" s="241" t="s">
        <v>770</v>
      </c>
      <c r="B864" s="198">
        <v>9.7</v>
      </c>
      <c r="C864" s="198"/>
      <c r="D864" s="198">
        <v>-0.02</v>
      </c>
      <c r="E864" s="198">
        <f t="shared" si="13"/>
        <v>9.68</v>
      </c>
      <c r="F864" s="171"/>
    </row>
    <row r="865" s="136" customFormat="1" ht="16" customHeight="1" spans="1:6">
      <c r="A865" s="241" t="s">
        <v>771</v>
      </c>
      <c r="B865" s="237">
        <v>167.5</v>
      </c>
      <c r="C865" s="237"/>
      <c r="D865" s="237">
        <v>-60.2</v>
      </c>
      <c r="E865" s="237">
        <f t="shared" si="13"/>
        <v>107.3</v>
      </c>
      <c r="F865" s="170"/>
    </row>
    <row r="866" s="136" customFormat="1" ht="16" customHeight="1" spans="1:6">
      <c r="A866" s="241" t="s">
        <v>772</v>
      </c>
      <c r="B866" s="237">
        <v>214.53</v>
      </c>
      <c r="C866" s="237"/>
      <c r="D866" s="237">
        <v>-92.26</v>
      </c>
      <c r="E866" s="237">
        <f t="shared" si="13"/>
        <v>122.27</v>
      </c>
      <c r="F866" s="170"/>
    </row>
    <row r="867" s="136" customFormat="1" ht="16" customHeight="1" spans="1:6">
      <c r="A867" s="241" t="s">
        <v>773</v>
      </c>
      <c r="B867" s="198"/>
      <c r="C867" s="198">
        <v>215</v>
      </c>
      <c r="D867" s="198"/>
      <c r="E867" s="198">
        <f t="shared" si="13"/>
        <v>215</v>
      </c>
      <c r="F867" s="171"/>
    </row>
    <row r="868" s="136" customFormat="1" ht="16" customHeight="1" spans="1:6">
      <c r="A868" s="241" t="s">
        <v>774</v>
      </c>
      <c r="B868" s="198"/>
      <c r="C868" s="198">
        <v>10</v>
      </c>
      <c r="D868" s="198"/>
      <c r="E868" s="198">
        <f t="shared" si="13"/>
        <v>10</v>
      </c>
      <c r="F868" s="171"/>
    </row>
    <row r="869" s="136" customFormat="1" ht="16" customHeight="1" spans="1:6">
      <c r="A869" s="261" t="s">
        <v>775</v>
      </c>
      <c r="B869" s="196">
        <f>SUM(B870:B882)</f>
        <v>2330.28</v>
      </c>
      <c r="C869" s="196">
        <f>SUM(C870:C882)</f>
        <v>83.53</v>
      </c>
      <c r="D869" s="196">
        <f>SUM(D870:D882)</f>
        <v>-21.52</v>
      </c>
      <c r="E869" s="196">
        <f t="shared" si="13"/>
        <v>2392.29</v>
      </c>
      <c r="F869" s="179"/>
    </row>
    <row r="870" s="136" customFormat="1" ht="16" customHeight="1" spans="1:6">
      <c r="A870" s="220" t="s">
        <v>111</v>
      </c>
      <c r="B870" s="198">
        <v>10</v>
      </c>
      <c r="C870" s="198"/>
      <c r="D870" s="198"/>
      <c r="E870" s="198">
        <f t="shared" si="13"/>
        <v>10</v>
      </c>
      <c r="F870" s="171"/>
    </row>
    <row r="871" s="136" customFormat="1" ht="16" customHeight="1" spans="1:6">
      <c r="A871" s="220" t="s">
        <v>768</v>
      </c>
      <c r="B871" s="198">
        <v>93.6</v>
      </c>
      <c r="C871" s="198"/>
      <c r="D871" s="198"/>
      <c r="E871" s="198">
        <f t="shared" si="13"/>
        <v>93.6</v>
      </c>
      <c r="F871" s="171"/>
    </row>
    <row r="872" s="136" customFormat="1" ht="16" customHeight="1" spans="1:6">
      <c r="A872" s="220" t="s">
        <v>776</v>
      </c>
      <c r="B872" s="198">
        <v>47.88</v>
      </c>
      <c r="C872" s="198"/>
      <c r="D872" s="198"/>
      <c r="E872" s="198">
        <f t="shared" si="13"/>
        <v>47.88</v>
      </c>
      <c r="F872" s="171"/>
    </row>
    <row r="873" s="136" customFormat="1" ht="16" customHeight="1" spans="1:6">
      <c r="A873" s="241" t="s">
        <v>777</v>
      </c>
      <c r="B873" s="198">
        <v>29</v>
      </c>
      <c r="C873" s="198"/>
      <c r="D873" s="198">
        <v>-0.28</v>
      </c>
      <c r="E873" s="198">
        <f t="shared" si="13"/>
        <v>28.72</v>
      </c>
      <c r="F873" s="171"/>
    </row>
    <row r="874" s="136" customFormat="1" ht="16" customHeight="1" spans="1:6">
      <c r="A874" s="220" t="s">
        <v>778</v>
      </c>
      <c r="B874" s="198">
        <v>50</v>
      </c>
      <c r="C874" s="198">
        <v>65.77</v>
      </c>
      <c r="D874" s="198"/>
      <c r="E874" s="198">
        <f t="shared" si="13"/>
        <v>115.77</v>
      </c>
      <c r="F874" s="171"/>
    </row>
    <row r="875" s="136" customFormat="1" ht="16" customHeight="1" spans="1:6">
      <c r="A875" s="241" t="s">
        <v>779</v>
      </c>
      <c r="B875" s="198">
        <v>45.26</v>
      </c>
      <c r="C875" s="198"/>
      <c r="D875" s="198">
        <v>-0.81</v>
      </c>
      <c r="E875" s="198">
        <f t="shared" si="13"/>
        <v>44.45</v>
      </c>
      <c r="F875" s="171"/>
    </row>
    <row r="876" s="136" customFormat="1" ht="16" customHeight="1" spans="1:6">
      <c r="A876" s="220" t="s">
        <v>780</v>
      </c>
      <c r="B876" s="198">
        <v>29.67</v>
      </c>
      <c r="C876" s="198"/>
      <c r="D876" s="198">
        <v>-0.17</v>
      </c>
      <c r="E876" s="198">
        <f t="shared" si="13"/>
        <v>29.5</v>
      </c>
      <c r="F876" s="171"/>
    </row>
    <row r="877" s="136" customFormat="1" ht="16" customHeight="1" spans="1:6">
      <c r="A877" s="241" t="s">
        <v>781</v>
      </c>
      <c r="B877" s="198">
        <v>54</v>
      </c>
      <c r="C877" s="198"/>
      <c r="D877" s="198">
        <v>-0.12</v>
      </c>
      <c r="E877" s="198">
        <f t="shared" si="13"/>
        <v>53.88</v>
      </c>
      <c r="F877" s="171"/>
    </row>
    <row r="878" s="136" customFormat="1" ht="16" customHeight="1" spans="1:6">
      <c r="A878" s="241" t="s">
        <v>782</v>
      </c>
      <c r="B878" s="198">
        <v>120</v>
      </c>
      <c r="C878" s="198"/>
      <c r="D878" s="198">
        <v>-18.97</v>
      </c>
      <c r="E878" s="198">
        <f t="shared" si="13"/>
        <v>101.03</v>
      </c>
      <c r="F878" s="171"/>
    </row>
    <row r="879" s="136" customFormat="1" ht="16" customHeight="1" spans="1:6">
      <c r="A879" s="213" t="s">
        <v>783</v>
      </c>
      <c r="B879" s="198">
        <v>1600</v>
      </c>
      <c r="C879" s="198"/>
      <c r="D879" s="198"/>
      <c r="E879" s="198">
        <f t="shared" si="13"/>
        <v>1600</v>
      </c>
      <c r="F879" s="171"/>
    </row>
    <row r="880" s="136" customFormat="1" ht="16" customHeight="1" spans="1:6">
      <c r="A880" s="290" t="s">
        <v>784</v>
      </c>
      <c r="B880" s="198">
        <v>200.87</v>
      </c>
      <c r="C880" s="198"/>
      <c r="D880" s="198">
        <v>-1.17</v>
      </c>
      <c r="E880" s="198">
        <f t="shared" si="13"/>
        <v>199.7</v>
      </c>
      <c r="F880" s="171"/>
    </row>
    <row r="881" s="136" customFormat="1" ht="16" customHeight="1" spans="1:6">
      <c r="A881" s="291" t="s">
        <v>785</v>
      </c>
      <c r="B881" s="198">
        <v>50</v>
      </c>
      <c r="C881" s="198"/>
      <c r="D881" s="198"/>
      <c r="E881" s="198">
        <f t="shared" si="13"/>
        <v>50</v>
      </c>
      <c r="F881" s="171"/>
    </row>
    <row r="882" s="136" customFormat="1" ht="16" customHeight="1" spans="1:6">
      <c r="A882" s="220" t="s">
        <v>786</v>
      </c>
      <c r="B882" s="198"/>
      <c r="C882" s="198">
        <v>17.76</v>
      </c>
      <c r="D882" s="198"/>
      <c r="E882" s="198">
        <f t="shared" si="13"/>
        <v>17.76</v>
      </c>
      <c r="F882" s="171"/>
    </row>
    <row r="883" s="136" customFormat="1" ht="16" customHeight="1" spans="1:6">
      <c r="A883" s="261" t="s">
        <v>787</v>
      </c>
      <c r="B883" s="196">
        <f>SUM(B884:B887)</f>
        <v>1076.35</v>
      </c>
      <c r="C883" s="196">
        <f>SUM(C884:C887)</f>
        <v>0</v>
      </c>
      <c r="D883" s="196">
        <f>SUM(D884:D887)</f>
        <v>-40.4876</v>
      </c>
      <c r="E883" s="196">
        <f t="shared" si="13"/>
        <v>1035.8624</v>
      </c>
      <c r="F883" s="179"/>
    </row>
    <row r="884" s="136" customFormat="1" ht="16" customHeight="1" spans="1:6">
      <c r="A884" s="220" t="s">
        <v>111</v>
      </c>
      <c r="B884" s="198">
        <v>4.8</v>
      </c>
      <c r="C884" s="198"/>
      <c r="D884" s="198"/>
      <c r="E884" s="198">
        <f t="shared" si="13"/>
        <v>4.8</v>
      </c>
      <c r="F884" s="171"/>
    </row>
    <row r="885" s="136" customFormat="1" ht="16" customHeight="1" spans="1:6">
      <c r="A885" s="220" t="s">
        <v>768</v>
      </c>
      <c r="B885" s="198">
        <v>33.38</v>
      </c>
      <c r="C885" s="198"/>
      <c r="D885" s="198"/>
      <c r="E885" s="198">
        <f t="shared" si="13"/>
        <v>33.38</v>
      </c>
      <c r="F885" s="171"/>
    </row>
    <row r="886" s="136" customFormat="1" ht="16" customHeight="1" spans="1:6">
      <c r="A886" s="213" t="s">
        <v>788</v>
      </c>
      <c r="B886" s="198">
        <v>238.17</v>
      </c>
      <c r="C886" s="198"/>
      <c r="D886" s="198"/>
      <c r="E886" s="198">
        <f t="shared" si="13"/>
        <v>238.17</v>
      </c>
      <c r="F886" s="171"/>
    </row>
    <row r="887" s="136" customFormat="1" ht="16" customHeight="1" spans="1:6">
      <c r="A887" s="213" t="s">
        <v>789</v>
      </c>
      <c r="B887" s="198">
        <v>800</v>
      </c>
      <c r="C887" s="198"/>
      <c r="D887" s="198">
        <v>-40.4876</v>
      </c>
      <c r="E887" s="198">
        <f t="shared" si="13"/>
        <v>759.5124</v>
      </c>
      <c r="F887" s="171"/>
    </row>
    <row r="888" s="136" customFormat="1" ht="16" customHeight="1" spans="1:6">
      <c r="A888" s="261" t="s">
        <v>790</v>
      </c>
      <c r="B888" s="196">
        <f>SUM(B889:B891)</f>
        <v>74.4</v>
      </c>
      <c r="C888" s="196">
        <f>SUM(C889:C891)</f>
        <v>40.45</v>
      </c>
      <c r="D888" s="196">
        <f>SUM(D889:D891)</f>
        <v>0</v>
      </c>
      <c r="E888" s="196">
        <f t="shared" si="13"/>
        <v>114.85</v>
      </c>
      <c r="F888" s="179"/>
    </row>
    <row r="889" s="136" customFormat="1" ht="16" customHeight="1" spans="1:6">
      <c r="A889" s="220" t="s">
        <v>111</v>
      </c>
      <c r="B889" s="198">
        <v>11.4</v>
      </c>
      <c r="C889" s="198"/>
      <c r="D889" s="198"/>
      <c r="E889" s="198">
        <f t="shared" si="13"/>
        <v>11.4</v>
      </c>
      <c r="F889" s="171"/>
    </row>
    <row r="890" s="136" customFormat="1" ht="16" customHeight="1" spans="1:6">
      <c r="A890" s="220" t="s">
        <v>791</v>
      </c>
      <c r="B890" s="198">
        <v>63</v>
      </c>
      <c r="C890" s="198"/>
      <c r="D890" s="198"/>
      <c r="E890" s="198">
        <f t="shared" si="13"/>
        <v>63</v>
      </c>
      <c r="F890" s="171"/>
    </row>
    <row r="891" s="136" customFormat="1" ht="16" customHeight="1" spans="1:6">
      <c r="A891" s="220" t="s">
        <v>792</v>
      </c>
      <c r="B891" s="198"/>
      <c r="C891" s="198">
        <v>40.45</v>
      </c>
      <c r="D891" s="198"/>
      <c r="E891" s="198">
        <f t="shared" si="13"/>
        <v>40.45</v>
      </c>
      <c r="F891" s="171"/>
    </row>
    <row r="892" s="136" customFormat="1" ht="16" customHeight="1" spans="1:6">
      <c r="A892" s="261" t="s">
        <v>793</v>
      </c>
      <c r="B892" s="196">
        <f>SUM(B893:B906)</f>
        <v>5842.17</v>
      </c>
      <c r="C892" s="196">
        <f>SUM(C893:C906)</f>
        <v>0</v>
      </c>
      <c r="D892" s="196">
        <f>SUM(D893:D906)</f>
        <v>0</v>
      </c>
      <c r="E892" s="196">
        <f>SUM(E893:E906)</f>
        <v>5842.17</v>
      </c>
      <c r="F892" s="179"/>
    </row>
    <row r="893" s="72" customFormat="1" ht="16" customHeight="1" spans="1:6">
      <c r="A893" s="292" t="s">
        <v>111</v>
      </c>
      <c r="B893" s="293">
        <v>4.5</v>
      </c>
      <c r="C893" s="293"/>
      <c r="D893" s="293"/>
      <c r="E893" s="293">
        <f t="shared" si="13"/>
        <v>4.5</v>
      </c>
      <c r="F893" s="171"/>
    </row>
    <row r="894" s="72" customFormat="1" ht="16" customHeight="1" spans="1:6">
      <c r="A894" s="292" t="s">
        <v>794</v>
      </c>
      <c r="B894" s="293">
        <v>437.93</v>
      </c>
      <c r="C894" s="293"/>
      <c r="D894" s="293"/>
      <c r="E894" s="293">
        <f t="shared" si="13"/>
        <v>437.93</v>
      </c>
      <c r="F894" s="171"/>
    </row>
    <row r="895" s="72" customFormat="1" ht="16" customHeight="1" spans="1:6">
      <c r="A895" s="294" t="s">
        <v>795</v>
      </c>
      <c r="B895" s="293">
        <v>2959.23</v>
      </c>
      <c r="C895" s="293"/>
      <c r="D895" s="293"/>
      <c r="E895" s="293">
        <f t="shared" si="13"/>
        <v>2959.23</v>
      </c>
      <c r="F895" s="171"/>
    </row>
    <row r="896" s="72" customFormat="1" ht="16" customHeight="1" spans="1:6">
      <c r="A896" s="294" t="s">
        <v>796</v>
      </c>
      <c r="B896" s="293">
        <v>122</v>
      </c>
      <c r="C896" s="293"/>
      <c r="D896" s="293"/>
      <c r="E896" s="293">
        <f t="shared" si="13"/>
        <v>122</v>
      </c>
      <c r="F896" s="171"/>
    </row>
    <row r="897" s="72" customFormat="1" ht="16" customHeight="1" spans="1:6">
      <c r="A897" s="292" t="s">
        <v>797</v>
      </c>
      <c r="B897" s="293">
        <v>804</v>
      </c>
      <c r="C897" s="293"/>
      <c r="D897" s="293"/>
      <c r="E897" s="293">
        <f t="shared" si="13"/>
        <v>804</v>
      </c>
      <c r="F897" s="171"/>
    </row>
    <row r="898" s="72" customFormat="1" ht="16" customHeight="1" spans="1:6">
      <c r="A898" s="292" t="s">
        <v>798</v>
      </c>
      <c r="B898" s="293">
        <v>61.87</v>
      </c>
      <c r="C898" s="293"/>
      <c r="D898" s="293"/>
      <c r="E898" s="293">
        <f t="shared" si="13"/>
        <v>61.87</v>
      </c>
      <c r="F898" s="171"/>
    </row>
    <row r="899" s="72" customFormat="1" ht="16" customHeight="1" spans="1:6">
      <c r="A899" s="292" t="s">
        <v>799</v>
      </c>
      <c r="B899" s="293">
        <v>44.31</v>
      </c>
      <c r="C899" s="293"/>
      <c r="D899" s="293"/>
      <c r="E899" s="293">
        <f t="shared" si="13"/>
        <v>44.31</v>
      </c>
      <c r="F899" s="171"/>
    </row>
    <row r="900" s="72" customFormat="1" ht="16" customHeight="1" spans="1:6">
      <c r="A900" s="292" t="s">
        <v>800</v>
      </c>
      <c r="B900" s="293">
        <v>5</v>
      </c>
      <c r="C900" s="293"/>
      <c r="D900" s="293"/>
      <c r="E900" s="293">
        <f t="shared" si="13"/>
        <v>5</v>
      </c>
      <c r="F900" s="171"/>
    </row>
    <row r="901" s="72" customFormat="1" ht="16" customHeight="1" spans="1:6">
      <c r="A901" s="294" t="s">
        <v>801</v>
      </c>
      <c r="B901" s="293">
        <v>125</v>
      </c>
      <c r="C901" s="293"/>
      <c r="D901" s="293"/>
      <c r="E901" s="293">
        <f t="shared" si="13"/>
        <v>125</v>
      </c>
      <c r="F901" s="171"/>
    </row>
    <row r="902" s="72" customFormat="1" ht="16" customHeight="1" spans="1:6">
      <c r="A902" s="292" t="s">
        <v>802</v>
      </c>
      <c r="B902" s="293">
        <v>17</v>
      </c>
      <c r="C902" s="293"/>
      <c r="D902" s="293"/>
      <c r="E902" s="293">
        <f t="shared" si="13"/>
        <v>17</v>
      </c>
      <c r="F902" s="171"/>
    </row>
    <row r="903" s="72" customFormat="1" ht="16" customHeight="1" spans="1:6">
      <c r="A903" s="292" t="s">
        <v>803</v>
      </c>
      <c r="B903" s="293">
        <v>251.34</v>
      </c>
      <c r="C903" s="293"/>
      <c r="D903" s="293"/>
      <c r="E903" s="293">
        <f t="shared" si="13"/>
        <v>251.34</v>
      </c>
      <c r="F903" s="171"/>
    </row>
    <row r="904" s="72" customFormat="1" ht="16" customHeight="1" spans="1:6">
      <c r="A904" s="294" t="s">
        <v>804</v>
      </c>
      <c r="B904" s="293">
        <v>338.67</v>
      </c>
      <c r="C904" s="293"/>
      <c r="D904" s="293"/>
      <c r="E904" s="293">
        <f t="shared" si="13"/>
        <v>338.67</v>
      </c>
      <c r="F904" s="171"/>
    </row>
    <row r="905" s="136" customFormat="1" ht="16" customHeight="1" spans="1:6">
      <c r="A905" s="295" t="s">
        <v>805</v>
      </c>
      <c r="B905" s="198">
        <v>400</v>
      </c>
      <c r="C905" s="198"/>
      <c r="D905" s="198"/>
      <c r="E905" s="198">
        <f t="shared" si="13"/>
        <v>400</v>
      </c>
      <c r="F905" s="171"/>
    </row>
    <row r="906" s="136" customFormat="1" ht="16" customHeight="1" spans="1:6">
      <c r="A906" s="295" t="s">
        <v>806</v>
      </c>
      <c r="B906" s="198">
        <v>271.32</v>
      </c>
      <c r="C906" s="198"/>
      <c r="D906" s="198"/>
      <c r="E906" s="198">
        <f>B906+C906+D906</f>
        <v>271.32</v>
      </c>
      <c r="F906" s="204"/>
    </row>
    <row r="907" s="136" customFormat="1" ht="16" customHeight="1" spans="1:6">
      <c r="A907" s="261" t="s">
        <v>807</v>
      </c>
      <c r="B907" s="196">
        <f>SUM(B908:B914)</f>
        <v>316.45</v>
      </c>
      <c r="C907" s="196">
        <f>SUM(C908:C914)</f>
        <v>6</v>
      </c>
      <c r="D907" s="196">
        <f>SUM(D908:D914)</f>
        <v>-1.32</v>
      </c>
      <c r="E907" s="196">
        <f t="shared" ref="E907:E914" si="14">B907+C907+D907</f>
        <v>321.13</v>
      </c>
      <c r="F907" s="179"/>
    </row>
    <row r="908" s="136" customFormat="1" ht="16" customHeight="1" spans="1:6">
      <c r="A908" s="220" t="s">
        <v>111</v>
      </c>
      <c r="B908" s="198">
        <v>7.4</v>
      </c>
      <c r="C908" s="198"/>
      <c r="D908" s="198"/>
      <c r="E908" s="198">
        <f t="shared" si="14"/>
        <v>7.4</v>
      </c>
      <c r="F908" s="171"/>
    </row>
    <row r="909" s="136" customFormat="1" ht="16" customHeight="1" spans="1:6">
      <c r="A909" s="220" t="s">
        <v>808</v>
      </c>
      <c r="B909" s="198">
        <v>63.67</v>
      </c>
      <c r="C909" s="198"/>
      <c r="D909" s="198"/>
      <c r="E909" s="198">
        <f t="shared" si="14"/>
        <v>63.67</v>
      </c>
      <c r="F909" s="171"/>
    </row>
    <row r="910" s="136" customFormat="1" ht="16" customHeight="1" spans="1:6">
      <c r="A910" s="220" t="s">
        <v>809</v>
      </c>
      <c r="B910" s="198">
        <v>64.37</v>
      </c>
      <c r="C910" s="198"/>
      <c r="D910" s="198"/>
      <c r="E910" s="198">
        <f t="shared" si="14"/>
        <v>64.37</v>
      </c>
      <c r="F910" s="171"/>
    </row>
    <row r="911" s="136" customFormat="1" ht="16" customHeight="1" spans="1:6">
      <c r="A911" s="220" t="s">
        <v>810</v>
      </c>
      <c r="B911" s="198">
        <v>64</v>
      </c>
      <c r="C911" s="198"/>
      <c r="D911" s="198"/>
      <c r="E911" s="198">
        <f t="shared" si="14"/>
        <v>64</v>
      </c>
      <c r="F911" s="171"/>
    </row>
    <row r="912" s="136" customFormat="1" ht="16" customHeight="1" spans="1:6">
      <c r="A912" s="213" t="s">
        <v>811</v>
      </c>
      <c r="B912" s="198">
        <v>48.3</v>
      </c>
      <c r="C912" s="198"/>
      <c r="D912" s="198"/>
      <c r="E912" s="198">
        <f t="shared" si="14"/>
        <v>48.3</v>
      </c>
      <c r="F912" s="171"/>
    </row>
    <row r="913" s="136" customFormat="1" ht="16" customHeight="1" spans="1:6">
      <c r="A913" s="291" t="s">
        <v>812</v>
      </c>
      <c r="B913" s="198">
        <v>68.71</v>
      </c>
      <c r="C913" s="198"/>
      <c r="D913" s="198">
        <v>-1.32</v>
      </c>
      <c r="E913" s="198">
        <f t="shared" si="14"/>
        <v>67.39</v>
      </c>
      <c r="F913" s="171"/>
    </row>
    <row r="914" s="136" customFormat="1" ht="16" customHeight="1" spans="1:6">
      <c r="A914" s="291" t="s">
        <v>813</v>
      </c>
      <c r="B914" s="198"/>
      <c r="C914" s="198">
        <v>6</v>
      </c>
      <c r="D914" s="198"/>
      <c r="E914" s="198">
        <f t="shared" si="14"/>
        <v>6</v>
      </c>
      <c r="F914" s="171"/>
    </row>
    <row r="915" s="136" customFormat="1" ht="16" customHeight="1" spans="1:6">
      <c r="A915" s="261" t="s">
        <v>814</v>
      </c>
      <c r="B915" s="196">
        <f>SUM(B916:B921)</f>
        <v>274.23</v>
      </c>
      <c r="C915" s="196">
        <f>SUM(C916:C921)</f>
        <v>0</v>
      </c>
      <c r="D915" s="196">
        <f>SUM(D916:D921)</f>
        <v>-0.44</v>
      </c>
      <c r="E915" s="196">
        <f>SUM(E916:E921)</f>
        <v>273.79</v>
      </c>
      <c r="F915" s="179"/>
    </row>
    <row r="916" s="136" customFormat="1" ht="16" customHeight="1" spans="1:6">
      <c r="A916" s="220" t="s">
        <v>111</v>
      </c>
      <c r="B916" s="198">
        <v>2.7</v>
      </c>
      <c r="C916" s="198"/>
      <c r="D916" s="198"/>
      <c r="E916" s="198">
        <f t="shared" ref="E916:E929" si="15">B916+C916+D916</f>
        <v>2.7</v>
      </c>
      <c r="F916" s="171"/>
    </row>
    <row r="917" s="136" customFormat="1" ht="16" customHeight="1" spans="1:6">
      <c r="A917" s="220" t="s">
        <v>815</v>
      </c>
      <c r="B917" s="198">
        <v>101.72</v>
      </c>
      <c r="C917" s="198"/>
      <c r="D917" s="198"/>
      <c r="E917" s="198">
        <f t="shared" si="15"/>
        <v>101.72</v>
      </c>
      <c r="F917" s="171"/>
    </row>
    <row r="918" s="136" customFormat="1" ht="16" customHeight="1" spans="1:6">
      <c r="A918" s="220" t="s">
        <v>816</v>
      </c>
      <c r="B918" s="198">
        <v>15.11</v>
      </c>
      <c r="C918" s="198"/>
      <c r="D918" s="198"/>
      <c r="E918" s="198">
        <f t="shared" si="15"/>
        <v>15.11</v>
      </c>
      <c r="F918" s="171"/>
    </row>
    <row r="919" s="136" customFormat="1" ht="16" customHeight="1" spans="1:6">
      <c r="A919" s="220" t="s">
        <v>817</v>
      </c>
      <c r="B919" s="173">
        <v>54</v>
      </c>
      <c r="C919" s="173"/>
      <c r="D919" s="173"/>
      <c r="E919" s="173">
        <f t="shared" si="15"/>
        <v>54</v>
      </c>
      <c r="F919" s="171"/>
    </row>
    <row r="920" s="136" customFormat="1" ht="16" customHeight="1" spans="1:6">
      <c r="A920" s="241" t="s">
        <v>818</v>
      </c>
      <c r="B920" s="173">
        <v>65.7</v>
      </c>
      <c r="C920" s="173"/>
      <c r="D920" s="173"/>
      <c r="E920" s="173">
        <f t="shared" si="15"/>
        <v>65.7</v>
      </c>
      <c r="F920" s="171"/>
    </row>
    <row r="921" s="136" customFormat="1" ht="16" customHeight="1" spans="1:6">
      <c r="A921" s="241" t="s">
        <v>819</v>
      </c>
      <c r="B921" s="173">
        <v>35</v>
      </c>
      <c r="C921" s="173"/>
      <c r="D921" s="173">
        <v>-0.44</v>
      </c>
      <c r="E921" s="173">
        <f t="shared" si="15"/>
        <v>34.56</v>
      </c>
      <c r="F921" s="171"/>
    </row>
    <row r="922" s="139" customFormat="1" ht="16" customHeight="1" spans="1:6">
      <c r="A922" s="296" t="s">
        <v>820</v>
      </c>
      <c r="B922" s="297">
        <f>SUM(B923,B971,B990,B1000,B1038,B1074)</f>
        <v>2553.905</v>
      </c>
      <c r="C922" s="297">
        <f>SUM(C923,C971,C990,C1000,C1038,C1074)</f>
        <v>1211.419032</v>
      </c>
      <c r="D922" s="297">
        <f>SUM(D923,D971,D990,D1000,D1038,D1074)</f>
        <v>-302.8281</v>
      </c>
      <c r="E922" s="297">
        <f t="shared" si="15"/>
        <v>3462.495932</v>
      </c>
      <c r="F922" s="298"/>
    </row>
    <row r="923" ht="16" customHeight="1" spans="1:6">
      <c r="A923" s="299" t="s">
        <v>821</v>
      </c>
      <c r="B923" s="300">
        <f>SUM(B924,B931,B935,B943,B945,B948,B951,B954,B957,B963,B966,B967,B934,B939:B942,B947,B970,B960)</f>
        <v>542.3</v>
      </c>
      <c r="C923" s="300">
        <f>SUM(C924,C931,C935,C943,C945,C948,C951,C954,C957,C963,C966,C967,C934,C939:C942,C947,C970,C960)</f>
        <v>49.73</v>
      </c>
      <c r="D923" s="300">
        <f>SUM(D924,D931,D935,D943,D945,D948,D951,D954,D957,D963,D966,D967,D934,D939:D942,D947,D970,D960)</f>
        <v>-158</v>
      </c>
      <c r="E923" s="300">
        <f t="shared" si="15"/>
        <v>434.03</v>
      </c>
      <c r="F923" s="301"/>
    </row>
    <row r="924" ht="16" customHeight="1" spans="1:6">
      <c r="A924" s="299" t="s">
        <v>822</v>
      </c>
      <c r="B924" s="300">
        <f>SUM(B925:B930)</f>
        <v>392.3</v>
      </c>
      <c r="C924" s="300">
        <f>SUM(C925:C930)</f>
        <v>49.73</v>
      </c>
      <c r="D924" s="300">
        <f>SUM(D925:D930)</f>
        <v>-158</v>
      </c>
      <c r="E924" s="300">
        <f t="shared" si="15"/>
        <v>284.03</v>
      </c>
      <c r="F924" s="301"/>
    </row>
    <row r="925" ht="16" customHeight="1" spans="1:6">
      <c r="A925" s="199" t="s">
        <v>823</v>
      </c>
      <c r="B925" s="198">
        <v>4.3</v>
      </c>
      <c r="C925" s="198"/>
      <c r="D925" s="198"/>
      <c r="E925" s="198">
        <f t="shared" si="15"/>
        <v>4.3</v>
      </c>
      <c r="F925" s="171"/>
    </row>
    <row r="926" ht="16" customHeight="1" spans="1:6">
      <c r="A926" s="199" t="s">
        <v>498</v>
      </c>
      <c r="B926" s="198">
        <v>30</v>
      </c>
      <c r="C926" s="198">
        <v>20</v>
      </c>
      <c r="D926" s="198"/>
      <c r="E926" s="198">
        <f t="shared" si="15"/>
        <v>50</v>
      </c>
      <c r="F926" s="171"/>
    </row>
    <row r="927" ht="16" customHeight="1" spans="1:6">
      <c r="A927" s="199" t="s">
        <v>824</v>
      </c>
      <c r="B927" s="198">
        <v>8</v>
      </c>
      <c r="C927" s="198"/>
      <c r="D927" s="198">
        <v>-8</v>
      </c>
      <c r="E927" s="198">
        <f t="shared" si="15"/>
        <v>0</v>
      </c>
      <c r="F927" s="171"/>
    </row>
    <row r="928" s="72" customFormat="1" ht="16" customHeight="1" spans="1:6">
      <c r="A928" s="194" t="s">
        <v>825</v>
      </c>
      <c r="B928" s="198">
        <v>150</v>
      </c>
      <c r="C928" s="198"/>
      <c r="D928" s="198">
        <v>-150</v>
      </c>
      <c r="E928" s="198">
        <f t="shared" si="15"/>
        <v>0</v>
      </c>
      <c r="F928" s="171"/>
    </row>
    <row r="929" s="72" customFormat="1" ht="16" customHeight="1" spans="1:6">
      <c r="A929" s="194" t="s">
        <v>826</v>
      </c>
      <c r="B929" s="198">
        <v>200</v>
      </c>
      <c r="C929" s="198"/>
      <c r="D929" s="198"/>
      <c r="E929" s="198">
        <f t="shared" si="15"/>
        <v>200</v>
      </c>
      <c r="F929" s="171"/>
    </row>
    <row r="930" ht="16" customHeight="1" spans="1:6">
      <c r="A930" s="194" t="s">
        <v>827</v>
      </c>
      <c r="B930" s="198"/>
      <c r="C930" s="198">
        <v>29.73</v>
      </c>
      <c r="D930" s="198"/>
      <c r="E930" s="198">
        <f t="shared" ref="E930:E976" si="16">B930+C930+D930</f>
        <v>29.73</v>
      </c>
      <c r="F930" s="171"/>
    </row>
    <row r="931" ht="16" customHeight="1" spans="1:6">
      <c r="A931" s="302" t="s">
        <v>828</v>
      </c>
      <c r="B931" s="300">
        <f>SUM(B932:B933)</f>
        <v>7.1</v>
      </c>
      <c r="C931" s="300">
        <f>SUM(C932:C933)</f>
        <v>0</v>
      </c>
      <c r="D931" s="300">
        <f>SUM(D932:D933)</f>
        <v>0</v>
      </c>
      <c r="E931" s="300">
        <f t="shared" si="16"/>
        <v>7.1</v>
      </c>
      <c r="F931" s="301"/>
    </row>
    <row r="932" ht="16" customHeight="1" spans="1:6">
      <c r="A932" s="199" t="s">
        <v>111</v>
      </c>
      <c r="B932" s="198">
        <v>2.1</v>
      </c>
      <c r="C932" s="198"/>
      <c r="D932" s="198"/>
      <c r="E932" s="198">
        <f t="shared" si="16"/>
        <v>2.1</v>
      </c>
      <c r="F932" s="171"/>
    </row>
    <row r="933" ht="16" customHeight="1" spans="1:6">
      <c r="A933" s="199" t="s">
        <v>829</v>
      </c>
      <c r="B933" s="198">
        <v>5</v>
      </c>
      <c r="C933" s="198"/>
      <c r="D933" s="198"/>
      <c r="E933" s="198">
        <f t="shared" si="16"/>
        <v>5</v>
      </c>
      <c r="F933" s="171"/>
    </row>
    <row r="934" ht="16" customHeight="1" spans="1:6">
      <c r="A934" s="302" t="s">
        <v>830</v>
      </c>
      <c r="B934" s="198">
        <v>8</v>
      </c>
      <c r="C934" s="198"/>
      <c r="D934" s="198"/>
      <c r="E934" s="198">
        <f t="shared" si="16"/>
        <v>8</v>
      </c>
      <c r="F934" s="171"/>
    </row>
    <row r="935" ht="16" customHeight="1" spans="1:6">
      <c r="A935" s="302" t="s">
        <v>831</v>
      </c>
      <c r="B935" s="300">
        <f>SUM(B936:B938)</f>
        <v>23.5</v>
      </c>
      <c r="C935" s="300">
        <f>SUM(C936:C938)</f>
        <v>0</v>
      </c>
      <c r="D935" s="300">
        <f>SUM(D936:D938)</f>
        <v>0</v>
      </c>
      <c r="E935" s="300">
        <f t="shared" si="16"/>
        <v>23.5</v>
      </c>
      <c r="F935" s="301"/>
    </row>
    <row r="936" ht="16" customHeight="1" spans="1:6">
      <c r="A936" s="199" t="s">
        <v>111</v>
      </c>
      <c r="B936" s="198">
        <v>8.5</v>
      </c>
      <c r="C936" s="198"/>
      <c r="D936" s="198"/>
      <c r="E936" s="198">
        <f t="shared" si="16"/>
        <v>8.5</v>
      </c>
      <c r="F936" s="171"/>
    </row>
    <row r="937" ht="16" customHeight="1" spans="1:6">
      <c r="A937" s="199" t="s">
        <v>832</v>
      </c>
      <c r="B937" s="198">
        <v>10</v>
      </c>
      <c r="C937" s="198"/>
      <c r="D937" s="198"/>
      <c r="E937" s="198">
        <f t="shared" si="16"/>
        <v>10</v>
      </c>
      <c r="F937" s="171"/>
    </row>
    <row r="938" ht="16" customHeight="1" spans="1:6">
      <c r="A938" s="199" t="s">
        <v>833</v>
      </c>
      <c r="B938" s="198">
        <v>5</v>
      </c>
      <c r="C938" s="198"/>
      <c r="D938" s="198"/>
      <c r="E938" s="198">
        <f t="shared" si="16"/>
        <v>5</v>
      </c>
      <c r="F938" s="171"/>
    </row>
    <row r="939" ht="16" customHeight="1" spans="1:6">
      <c r="A939" s="302" t="s">
        <v>834</v>
      </c>
      <c r="B939" s="198">
        <v>5.6</v>
      </c>
      <c r="C939" s="198"/>
      <c r="D939" s="198"/>
      <c r="E939" s="198">
        <f t="shared" si="16"/>
        <v>5.6</v>
      </c>
      <c r="F939" s="171"/>
    </row>
    <row r="940" ht="16" customHeight="1" spans="1:6">
      <c r="A940" s="302" t="s">
        <v>835</v>
      </c>
      <c r="B940" s="198">
        <v>7.5</v>
      </c>
      <c r="C940" s="198"/>
      <c r="D940" s="198"/>
      <c r="E940" s="198">
        <f t="shared" si="16"/>
        <v>7.5</v>
      </c>
      <c r="F940" s="171"/>
    </row>
    <row r="941" ht="16" customHeight="1" spans="1:6">
      <c r="A941" s="302" t="s">
        <v>836</v>
      </c>
      <c r="B941" s="198">
        <v>5.9</v>
      </c>
      <c r="C941" s="198"/>
      <c r="D941" s="198"/>
      <c r="E941" s="198">
        <f t="shared" si="16"/>
        <v>5.9</v>
      </c>
      <c r="F941" s="171"/>
    </row>
    <row r="942" ht="16" customHeight="1" spans="1:6">
      <c r="A942" s="302" t="s">
        <v>837</v>
      </c>
      <c r="B942" s="198">
        <v>9.7</v>
      </c>
      <c r="C942" s="198"/>
      <c r="D942" s="198"/>
      <c r="E942" s="198">
        <f t="shared" si="16"/>
        <v>9.7</v>
      </c>
      <c r="F942" s="171"/>
    </row>
    <row r="943" ht="16" customHeight="1" spans="1:6">
      <c r="A943" s="302" t="s">
        <v>838</v>
      </c>
      <c r="B943" s="300">
        <f>SUM(B944:B944)</f>
        <v>10.4</v>
      </c>
      <c r="C943" s="300">
        <f>SUM(C944:C944)</f>
        <v>0</v>
      </c>
      <c r="D943" s="300">
        <f>SUM(D944:D944)</f>
        <v>0</v>
      </c>
      <c r="E943" s="300">
        <f t="shared" si="16"/>
        <v>10.4</v>
      </c>
      <c r="F943" s="301"/>
    </row>
    <row r="944" ht="16" customHeight="1" spans="1:6">
      <c r="A944" s="199" t="s">
        <v>111</v>
      </c>
      <c r="B944" s="198">
        <v>10.4</v>
      </c>
      <c r="C944" s="198"/>
      <c r="D944" s="198"/>
      <c r="E944" s="198">
        <f t="shared" si="16"/>
        <v>10.4</v>
      </c>
      <c r="F944" s="171"/>
    </row>
    <row r="945" ht="16" customHeight="1" spans="1:6">
      <c r="A945" s="302" t="s">
        <v>839</v>
      </c>
      <c r="B945" s="300">
        <f>SUM(B946:B946)</f>
        <v>4</v>
      </c>
      <c r="C945" s="300">
        <f>SUM(C946:C946)</f>
        <v>0</v>
      </c>
      <c r="D945" s="300">
        <f>SUM(D946:D946)</f>
        <v>0</v>
      </c>
      <c r="E945" s="300">
        <f t="shared" si="16"/>
        <v>4</v>
      </c>
      <c r="F945" s="301"/>
    </row>
    <row r="946" ht="16" customHeight="1" spans="1:6">
      <c r="A946" s="199" t="s">
        <v>111</v>
      </c>
      <c r="B946" s="198">
        <v>4</v>
      </c>
      <c r="C946" s="198"/>
      <c r="D946" s="198"/>
      <c r="E946" s="198">
        <f t="shared" si="16"/>
        <v>4</v>
      </c>
      <c r="F946" s="171"/>
    </row>
    <row r="947" ht="16" customHeight="1" spans="1:6">
      <c r="A947" s="302" t="s">
        <v>840</v>
      </c>
      <c r="B947" s="198">
        <v>7.8</v>
      </c>
      <c r="C947" s="198"/>
      <c r="D947" s="198"/>
      <c r="E947" s="198">
        <f t="shared" si="16"/>
        <v>7.8</v>
      </c>
      <c r="F947" s="171"/>
    </row>
    <row r="948" ht="16" customHeight="1" spans="1:6">
      <c r="A948" s="302" t="s">
        <v>841</v>
      </c>
      <c r="B948" s="300">
        <f>SUM(B949:B950)</f>
        <v>7</v>
      </c>
      <c r="C948" s="300">
        <f>SUM(C949:C950)</f>
        <v>0</v>
      </c>
      <c r="D948" s="300">
        <f>SUM(D949:D950)</f>
        <v>0</v>
      </c>
      <c r="E948" s="300">
        <f t="shared" si="16"/>
        <v>7</v>
      </c>
      <c r="F948" s="301"/>
    </row>
    <row r="949" ht="16" customHeight="1" spans="1:6">
      <c r="A949" s="199" t="s">
        <v>111</v>
      </c>
      <c r="B949" s="198">
        <v>2</v>
      </c>
      <c r="C949" s="198"/>
      <c r="D949" s="198"/>
      <c r="E949" s="198">
        <f t="shared" si="16"/>
        <v>2</v>
      </c>
      <c r="F949" s="171"/>
    </row>
    <row r="950" ht="16" customHeight="1" spans="1:6">
      <c r="A950" s="199" t="s">
        <v>184</v>
      </c>
      <c r="B950" s="198">
        <v>5</v>
      </c>
      <c r="C950" s="198"/>
      <c r="D950" s="198"/>
      <c r="E950" s="198">
        <f t="shared" si="16"/>
        <v>5</v>
      </c>
      <c r="F950" s="171"/>
    </row>
    <row r="951" ht="16" customHeight="1" spans="1:6">
      <c r="A951" s="302" t="s">
        <v>842</v>
      </c>
      <c r="B951" s="300">
        <f>SUM(B952:B953)</f>
        <v>7</v>
      </c>
      <c r="C951" s="300">
        <f>SUM(C952:C953)</f>
        <v>0</v>
      </c>
      <c r="D951" s="300">
        <f>SUM(D952:D953)</f>
        <v>0</v>
      </c>
      <c r="E951" s="300">
        <f t="shared" si="16"/>
        <v>7</v>
      </c>
      <c r="F951" s="301"/>
    </row>
    <row r="952" ht="16" customHeight="1" spans="1:6">
      <c r="A952" s="199" t="s">
        <v>111</v>
      </c>
      <c r="B952" s="198">
        <v>2</v>
      </c>
      <c r="C952" s="198"/>
      <c r="D952" s="198"/>
      <c r="E952" s="198">
        <f t="shared" si="16"/>
        <v>2</v>
      </c>
      <c r="F952" s="171"/>
    </row>
    <row r="953" ht="16" customHeight="1" spans="1:6">
      <c r="A953" s="199" t="s">
        <v>184</v>
      </c>
      <c r="B953" s="198">
        <v>5</v>
      </c>
      <c r="C953" s="198"/>
      <c r="D953" s="198"/>
      <c r="E953" s="198">
        <f t="shared" si="16"/>
        <v>5</v>
      </c>
      <c r="F953" s="171"/>
    </row>
    <row r="954" ht="16" customHeight="1" spans="1:6">
      <c r="A954" s="302" t="s">
        <v>843</v>
      </c>
      <c r="B954" s="300">
        <f>SUM(B955:B956)</f>
        <v>7</v>
      </c>
      <c r="C954" s="300">
        <f>SUM(C955:C956)</f>
        <v>0</v>
      </c>
      <c r="D954" s="300">
        <f>SUM(D955:D956)</f>
        <v>0</v>
      </c>
      <c r="E954" s="300">
        <f t="shared" si="16"/>
        <v>7</v>
      </c>
      <c r="F954" s="301"/>
    </row>
    <row r="955" ht="16" customHeight="1" spans="1:6">
      <c r="A955" s="199" t="s">
        <v>111</v>
      </c>
      <c r="B955" s="198">
        <v>2</v>
      </c>
      <c r="C955" s="198"/>
      <c r="D955" s="198"/>
      <c r="E955" s="198">
        <f t="shared" si="16"/>
        <v>2</v>
      </c>
      <c r="F955" s="171"/>
    </row>
    <row r="956" ht="16" customHeight="1" spans="1:6">
      <c r="A956" s="199" t="s">
        <v>184</v>
      </c>
      <c r="B956" s="198">
        <v>5</v>
      </c>
      <c r="C956" s="198"/>
      <c r="D956" s="198"/>
      <c r="E956" s="198">
        <f t="shared" si="16"/>
        <v>5</v>
      </c>
      <c r="F956" s="171"/>
    </row>
    <row r="957" ht="16" customHeight="1" spans="1:6">
      <c r="A957" s="302" t="s">
        <v>844</v>
      </c>
      <c r="B957" s="300">
        <f>SUM(B958:B959)</f>
        <v>7</v>
      </c>
      <c r="C957" s="300">
        <f>SUM(C958:C959)</f>
        <v>0</v>
      </c>
      <c r="D957" s="300">
        <f>SUM(D958:D959)</f>
        <v>0</v>
      </c>
      <c r="E957" s="300">
        <f t="shared" si="16"/>
        <v>7</v>
      </c>
      <c r="F957" s="301"/>
    </row>
    <row r="958" ht="16" customHeight="1" spans="1:6">
      <c r="A958" s="199" t="s">
        <v>111</v>
      </c>
      <c r="B958" s="198">
        <v>2</v>
      </c>
      <c r="C958" s="198"/>
      <c r="D958" s="198"/>
      <c r="E958" s="198">
        <f t="shared" si="16"/>
        <v>2</v>
      </c>
      <c r="F958" s="171"/>
    </row>
    <row r="959" ht="16" customHeight="1" spans="1:6">
      <c r="A959" s="199" t="s">
        <v>845</v>
      </c>
      <c r="B959" s="198">
        <v>5</v>
      </c>
      <c r="C959" s="198"/>
      <c r="D959" s="198"/>
      <c r="E959" s="198">
        <f t="shared" si="16"/>
        <v>5</v>
      </c>
      <c r="F959" s="171"/>
    </row>
    <row r="960" ht="16" customHeight="1" spans="1:6">
      <c r="A960" s="302" t="s">
        <v>846</v>
      </c>
      <c r="B960" s="300">
        <f>SUM(B961:B962)</f>
        <v>7</v>
      </c>
      <c r="C960" s="300">
        <f>SUM(C961:C962)</f>
        <v>0</v>
      </c>
      <c r="D960" s="300">
        <f>SUM(D961:D962)</f>
        <v>0</v>
      </c>
      <c r="E960" s="300">
        <f t="shared" si="16"/>
        <v>7</v>
      </c>
      <c r="F960" s="301"/>
    </row>
    <row r="961" ht="16" customHeight="1" spans="1:6">
      <c r="A961" s="199" t="s">
        <v>111</v>
      </c>
      <c r="B961" s="198">
        <v>2</v>
      </c>
      <c r="C961" s="198"/>
      <c r="D961" s="198"/>
      <c r="E961" s="198">
        <f t="shared" si="16"/>
        <v>2</v>
      </c>
      <c r="F961" s="171"/>
    </row>
    <row r="962" ht="16" customHeight="1" spans="1:6">
      <c r="A962" s="199" t="s">
        <v>184</v>
      </c>
      <c r="B962" s="198">
        <v>5</v>
      </c>
      <c r="C962" s="198"/>
      <c r="D962" s="198"/>
      <c r="E962" s="198">
        <f t="shared" si="16"/>
        <v>5</v>
      </c>
      <c r="F962" s="171"/>
    </row>
    <row r="963" ht="16" customHeight="1" spans="1:6">
      <c r="A963" s="302" t="s">
        <v>847</v>
      </c>
      <c r="B963" s="300">
        <f>SUM(B964:B965)</f>
        <v>7</v>
      </c>
      <c r="C963" s="300">
        <f>SUM(C964:C965)</f>
        <v>0</v>
      </c>
      <c r="D963" s="300">
        <f>SUM(D964:D965)</f>
        <v>0</v>
      </c>
      <c r="E963" s="300">
        <f t="shared" si="16"/>
        <v>7</v>
      </c>
      <c r="F963" s="301"/>
    </row>
    <row r="964" ht="16" customHeight="1" spans="1:6">
      <c r="A964" s="199" t="s">
        <v>111</v>
      </c>
      <c r="B964" s="198">
        <v>2</v>
      </c>
      <c r="C964" s="198"/>
      <c r="D964" s="198"/>
      <c r="E964" s="198">
        <f t="shared" si="16"/>
        <v>2</v>
      </c>
      <c r="F964" s="171"/>
    </row>
    <row r="965" ht="16" customHeight="1" spans="1:6">
      <c r="A965" s="199" t="s">
        <v>184</v>
      </c>
      <c r="B965" s="198">
        <v>5</v>
      </c>
      <c r="C965" s="198"/>
      <c r="D965" s="198"/>
      <c r="E965" s="198">
        <f t="shared" si="16"/>
        <v>5</v>
      </c>
      <c r="F965" s="171"/>
    </row>
    <row r="966" ht="16" customHeight="1" spans="1:6">
      <c r="A966" s="302" t="s">
        <v>848</v>
      </c>
      <c r="B966" s="300">
        <v>5</v>
      </c>
      <c r="C966" s="300"/>
      <c r="D966" s="300"/>
      <c r="E966" s="300">
        <f t="shared" si="16"/>
        <v>5</v>
      </c>
      <c r="F966" s="171"/>
    </row>
    <row r="967" ht="16" customHeight="1" spans="1:6">
      <c r="A967" s="302" t="s">
        <v>849</v>
      </c>
      <c r="B967" s="300">
        <f>SUM(B968:B969)</f>
        <v>7</v>
      </c>
      <c r="C967" s="300">
        <f>SUM(C968:C969)</f>
        <v>0</v>
      </c>
      <c r="D967" s="300">
        <f>SUM(D968:D969)</f>
        <v>0</v>
      </c>
      <c r="E967" s="300">
        <f t="shared" si="16"/>
        <v>7</v>
      </c>
      <c r="F967" s="301"/>
    </row>
    <row r="968" ht="16" customHeight="1" spans="1:6">
      <c r="A968" s="199" t="s">
        <v>111</v>
      </c>
      <c r="B968" s="198">
        <v>2</v>
      </c>
      <c r="C968" s="198"/>
      <c r="D968" s="198"/>
      <c r="E968" s="198">
        <f t="shared" si="16"/>
        <v>2</v>
      </c>
      <c r="F968" s="171"/>
    </row>
    <row r="969" ht="16" customHeight="1" spans="1:6">
      <c r="A969" s="199" t="s">
        <v>184</v>
      </c>
      <c r="B969" s="198">
        <v>5</v>
      </c>
      <c r="C969" s="198"/>
      <c r="D969" s="198"/>
      <c r="E969" s="198">
        <f t="shared" si="16"/>
        <v>5</v>
      </c>
      <c r="F969" s="171"/>
    </row>
    <row r="970" ht="16" customHeight="1" spans="1:6">
      <c r="A970" s="302" t="s">
        <v>850</v>
      </c>
      <c r="B970" s="198">
        <v>6.5</v>
      </c>
      <c r="C970" s="198"/>
      <c r="D970" s="198"/>
      <c r="E970" s="198">
        <f t="shared" si="16"/>
        <v>6.5</v>
      </c>
      <c r="F970" s="171"/>
    </row>
    <row r="971" ht="16" customHeight="1" spans="1:6">
      <c r="A971" s="303" t="s">
        <v>851</v>
      </c>
      <c r="B971" s="300">
        <f>SUM(B972,B978:B979,B984,B987)</f>
        <v>428.56</v>
      </c>
      <c r="C971" s="300">
        <f>SUM(C972,C978:C979,C984,C987)</f>
        <v>0</v>
      </c>
      <c r="D971" s="300">
        <f>SUM(D972,D978:D979,D984,D987)</f>
        <v>-29.8264</v>
      </c>
      <c r="E971" s="300">
        <f t="shared" si="16"/>
        <v>398.7336</v>
      </c>
      <c r="F971" s="301"/>
    </row>
    <row r="972" ht="16" customHeight="1" spans="1:6">
      <c r="A972" s="303" t="s">
        <v>852</v>
      </c>
      <c r="B972" s="300">
        <f>SUM(B973:B977)</f>
        <v>272.56</v>
      </c>
      <c r="C972" s="300">
        <f>SUM(C973:C977)</f>
        <v>0</v>
      </c>
      <c r="D972" s="300">
        <f>SUM(D973:D977)</f>
        <v>-7.2</v>
      </c>
      <c r="E972" s="300">
        <f t="shared" si="16"/>
        <v>265.36</v>
      </c>
      <c r="F972" s="301"/>
    </row>
    <row r="973" ht="16" customHeight="1" spans="1:6">
      <c r="A973" s="199" t="s">
        <v>111</v>
      </c>
      <c r="B973" s="198">
        <v>6.9</v>
      </c>
      <c r="C973" s="198"/>
      <c r="D973" s="198"/>
      <c r="E973" s="198">
        <f t="shared" si="16"/>
        <v>6.9</v>
      </c>
      <c r="F973" s="171"/>
    </row>
    <row r="974" ht="16" customHeight="1" spans="1:6">
      <c r="A974" s="199" t="s">
        <v>598</v>
      </c>
      <c r="B974" s="198">
        <v>20</v>
      </c>
      <c r="C974" s="198"/>
      <c r="D974" s="198"/>
      <c r="E974" s="198">
        <f t="shared" si="16"/>
        <v>20</v>
      </c>
      <c r="F974" s="171"/>
    </row>
    <row r="975" ht="16" customHeight="1" spans="1:6">
      <c r="A975" s="199" t="s">
        <v>853</v>
      </c>
      <c r="B975" s="198">
        <v>50</v>
      </c>
      <c r="C975" s="198"/>
      <c r="D975" s="198"/>
      <c r="E975" s="198">
        <f t="shared" si="16"/>
        <v>50</v>
      </c>
      <c r="F975" s="171"/>
    </row>
    <row r="976" ht="16" customHeight="1" spans="1:6">
      <c r="A976" s="199" t="s">
        <v>854</v>
      </c>
      <c r="B976" s="198">
        <v>188.46</v>
      </c>
      <c r="C976" s="198"/>
      <c r="D976" s="198"/>
      <c r="E976" s="198">
        <f t="shared" si="16"/>
        <v>188.46</v>
      </c>
      <c r="F976" s="171"/>
    </row>
    <row r="977" ht="16" customHeight="1" spans="1:6">
      <c r="A977" s="199" t="s">
        <v>855</v>
      </c>
      <c r="B977" s="198">
        <v>7.2</v>
      </c>
      <c r="C977" s="198"/>
      <c r="D977" s="198">
        <v>-7.2</v>
      </c>
      <c r="E977" s="198">
        <f t="shared" ref="E977:E1040" si="17">B977+C977+D977</f>
        <v>0</v>
      </c>
      <c r="F977" s="170"/>
    </row>
    <row r="978" ht="16" customHeight="1" spans="1:6">
      <c r="A978" s="303" t="s">
        <v>856</v>
      </c>
      <c r="B978" s="198">
        <v>6</v>
      </c>
      <c r="C978" s="198"/>
      <c r="D978" s="198"/>
      <c r="E978" s="198">
        <f t="shared" si="17"/>
        <v>6</v>
      </c>
      <c r="F978" s="171"/>
    </row>
    <row r="979" ht="16" customHeight="1" spans="1:6">
      <c r="A979" s="303" t="s">
        <v>857</v>
      </c>
      <c r="B979" s="196">
        <f>SUM(B980:B983)</f>
        <v>62.6</v>
      </c>
      <c r="C979" s="196">
        <f>SUM(C980:C983)</f>
        <v>0</v>
      </c>
      <c r="D979" s="196">
        <f>SUM(D980:D983)</f>
        <v>-22.6264</v>
      </c>
      <c r="E979" s="196">
        <f t="shared" si="17"/>
        <v>39.9736</v>
      </c>
      <c r="F979" s="179"/>
    </row>
    <row r="980" ht="16" customHeight="1" spans="1:6">
      <c r="A980" s="199" t="s">
        <v>111</v>
      </c>
      <c r="B980" s="198">
        <v>22.6</v>
      </c>
      <c r="C980" s="198"/>
      <c r="D980" s="198"/>
      <c r="E980" s="198">
        <f t="shared" si="17"/>
        <v>22.6</v>
      </c>
      <c r="F980" s="171"/>
    </row>
    <row r="981" ht="16" customHeight="1" spans="1:6">
      <c r="A981" s="199" t="s">
        <v>858</v>
      </c>
      <c r="B981" s="198">
        <v>18</v>
      </c>
      <c r="C981" s="198"/>
      <c r="D981" s="198">
        <v>-0.6264</v>
      </c>
      <c r="E981" s="198">
        <f t="shared" si="17"/>
        <v>17.3736</v>
      </c>
      <c r="F981" s="171"/>
    </row>
    <row r="982" ht="16" customHeight="1" spans="1:6">
      <c r="A982" s="199" t="s">
        <v>859</v>
      </c>
      <c r="B982" s="198">
        <v>18</v>
      </c>
      <c r="C982" s="198"/>
      <c r="D982" s="198">
        <v>-18</v>
      </c>
      <c r="E982" s="198">
        <f t="shared" si="17"/>
        <v>0</v>
      </c>
      <c r="F982" s="171"/>
    </row>
    <row r="983" ht="16" customHeight="1" spans="1:6">
      <c r="A983" s="199" t="s">
        <v>860</v>
      </c>
      <c r="B983" s="198">
        <v>4</v>
      </c>
      <c r="C983" s="198"/>
      <c r="D983" s="198">
        <v>-4</v>
      </c>
      <c r="E983" s="198">
        <f t="shared" si="17"/>
        <v>0</v>
      </c>
      <c r="F983" s="171"/>
    </row>
    <row r="984" ht="16" customHeight="1" spans="1:6">
      <c r="A984" s="303" t="s">
        <v>861</v>
      </c>
      <c r="B984" s="196">
        <f>SUM(B985:B986)</f>
        <v>69.7</v>
      </c>
      <c r="C984" s="196">
        <f>SUM(C985:C986)</f>
        <v>0</v>
      </c>
      <c r="D984" s="196">
        <f>SUM(D985:D986)</f>
        <v>0</v>
      </c>
      <c r="E984" s="196">
        <f t="shared" si="17"/>
        <v>69.7</v>
      </c>
      <c r="F984" s="179"/>
    </row>
    <row r="985" ht="16" customHeight="1" spans="1:6">
      <c r="A985" s="199" t="s">
        <v>111</v>
      </c>
      <c r="B985" s="198">
        <v>9.7</v>
      </c>
      <c r="C985" s="198"/>
      <c r="D985" s="198"/>
      <c r="E985" s="198">
        <f t="shared" si="17"/>
        <v>9.7</v>
      </c>
      <c r="F985" s="171"/>
    </row>
    <row r="986" ht="16" customHeight="1" spans="1:6">
      <c r="A986" s="199" t="s">
        <v>862</v>
      </c>
      <c r="B986" s="198">
        <v>60</v>
      </c>
      <c r="C986" s="198"/>
      <c r="D986" s="198"/>
      <c r="E986" s="198">
        <f t="shared" si="17"/>
        <v>60</v>
      </c>
      <c r="F986" s="171"/>
    </row>
    <row r="987" ht="16" customHeight="1" spans="1:6">
      <c r="A987" s="303" t="s">
        <v>863</v>
      </c>
      <c r="B987" s="196">
        <f>SUM(B988:B989)</f>
        <v>17.7</v>
      </c>
      <c r="C987" s="196">
        <f>SUM(C988:C989)</f>
        <v>0</v>
      </c>
      <c r="D987" s="196">
        <f>SUM(D988:D989)</f>
        <v>0</v>
      </c>
      <c r="E987" s="196">
        <f t="shared" si="17"/>
        <v>17.7</v>
      </c>
      <c r="F987" s="179"/>
    </row>
    <row r="988" ht="16" customHeight="1" spans="1:6">
      <c r="A988" s="199" t="s">
        <v>111</v>
      </c>
      <c r="B988" s="198">
        <v>12.7</v>
      </c>
      <c r="C988" s="198"/>
      <c r="D988" s="198"/>
      <c r="E988" s="198">
        <f t="shared" si="17"/>
        <v>12.7</v>
      </c>
      <c r="F988" s="171"/>
    </row>
    <row r="989" ht="16" customHeight="1" spans="1:6">
      <c r="A989" s="199" t="s">
        <v>864</v>
      </c>
      <c r="B989" s="198">
        <v>5</v>
      </c>
      <c r="C989" s="198"/>
      <c r="D989" s="198"/>
      <c r="E989" s="198">
        <f t="shared" si="17"/>
        <v>5</v>
      </c>
      <c r="F989" s="171"/>
    </row>
    <row r="990" ht="16" customHeight="1" spans="1:6">
      <c r="A990" s="303" t="s">
        <v>865</v>
      </c>
      <c r="B990" s="300">
        <f>SUM(B991,B994:B995,B998)</f>
        <v>87.2</v>
      </c>
      <c r="C990" s="300">
        <f>SUM(C991,C994:C995,C998)</f>
        <v>0</v>
      </c>
      <c r="D990" s="300">
        <f>SUM(D991,D994:D995,D998)</f>
        <v>0</v>
      </c>
      <c r="E990" s="300">
        <f t="shared" si="17"/>
        <v>87.2</v>
      </c>
      <c r="F990" s="301"/>
    </row>
    <row r="991" ht="16" customHeight="1" spans="1:6">
      <c r="A991" s="303" t="s">
        <v>866</v>
      </c>
      <c r="B991" s="196">
        <f>SUM(B992:B993)</f>
        <v>39.1</v>
      </c>
      <c r="C991" s="196">
        <f>SUM(C992:C993)</f>
        <v>0</v>
      </c>
      <c r="D991" s="196">
        <f>SUM(D992:D993)</f>
        <v>0</v>
      </c>
      <c r="E991" s="196">
        <f t="shared" si="17"/>
        <v>39.1</v>
      </c>
      <c r="F991" s="179"/>
    </row>
    <row r="992" s="72" customFormat="1" ht="16" customHeight="1" spans="1:6">
      <c r="A992" s="199" t="s">
        <v>111</v>
      </c>
      <c r="B992" s="271">
        <v>9.1</v>
      </c>
      <c r="C992" s="271"/>
      <c r="D992" s="271"/>
      <c r="E992" s="271">
        <f t="shared" si="17"/>
        <v>9.1</v>
      </c>
      <c r="F992" s="171"/>
    </row>
    <row r="993" ht="16" customHeight="1" spans="1:6">
      <c r="A993" s="199" t="s">
        <v>867</v>
      </c>
      <c r="B993" s="198">
        <v>30</v>
      </c>
      <c r="C993" s="198"/>
      <c r="D993" s="198"/>
      <c r="E993" s="198">
        <f t="shared" si="17"/>
        <v>30</v>
      </c>
      <c r="F993" s="171"/>
    </row>
    <row r="994" ht="16" customHeight="1" spans="1:6">
      <c r="A994" s="303" t="s">
        <v>868</v>
      </c>
      <c r="B994" s="198">
        <v>7.7</v>
      </c>
      <c r="C994" s="198"/>
      <c r="D994" s="198"/>
      <c r="E994" s="198">
        <f t="shared" si="17"/>
        <v>7.7</v>
      </c>
      <c r="F994" s="171"/>
    </row>
    <row r="995" ht="16" customHeight="1" spans="1:6">
      <c r="A995" s="303" t="s">
        <v>869</v>
      </c>
      <c r="B995" s="196">
        <f>SUM(B996:B997)</f>
        <v>35.3</v>
      </c>
      <c r="C995" s="196">
        <f>SUM(C996:C997)</f>
        <v>0</v>
      </c>
      <c r="D995" s="196">
        <f>SUM(D996:D997)</f>
        <v>0</v>
      </c>
      <c r="E995" s="196">
        <f t="shared" si="17"/>
        <v>35.3</v>
      </c>
      <c r="F995" s="179"/>
    </row>
    <row r="996" s="72" customFormat="1" ht="16" customHeight="1" spans="1:6">
      <c r="A996" s="199" t="s">
        <v>111</v>
      </c>
      <c r="B996" s="271">
        <v>5.3</v>
      </c>
      <c r="C996" s="271"/>
      <c r="D996" s="271"/>
      <c r="E996" s="271">
        <f t="shared" si="17"/>
        <v>5.3</v>
      </c>
      <c r="F996" s="171"/>
    </row>
    <row r="997" ht="16" customHeight="1" spans="1:6">
      <c r="A997" s="199" t="s">
        <v>870</v>
      </c>
      <c r="B997" s="198">
        <v>30</v>
      </c>
      <c r="C997" s="198"/>
      <c r="D997" s="198"/>
      <c r="E997" s="198">
        <f t="shared" si="17"/>
        <v>30</v>
      </c>
      <c r="F997" s="171"/>
    </row>
    <row r="998" ht="16" customHeight="1" spans="1:6">
      <c r="A998" s="303" t="s">
        <v>871</v>
      </c>
      <c r="B998" s="300">
        <f>SUM(B999:B999)</f>
        <v>5.1</v>
      </c>
      <c r="C998" s="300">
        <f>SUM(C999:C999)</f>
        <v>0</v>
      </c>
      <c r="D998" s="300">
        <f>SUM(D999:D999)</f>
        <v>0</v>
      </c>
      <c r="E998" s="300">
        <f t="shared" si="17"/>
        <v>5.1</v>
      </c>
      <c r="F998" s="301"/>
    </row>
    <row r="999" s="72" customFormat="1" ht="16" customHeight="1" spans="1:6">
      <c r="A999" s="199" t="s">
        <v>111</v>
      </c>
      <c r="B999" s="271">
        <v>5.1</v>
      </c>
      <c r="C999" s="271"/>
      <c r="D999" s="271"/>
      <c r="E999" s="271">
        <f t="shared" si="17"/>
        <v>5.1</v>
      </c>
      <c r="F999" s="171"/>
    </row>
    <row r="1000" ht="16" customHeight="1" spans="1:6">
      <c r="A1000" s="303" t="s">
        <v>872</v>
      </c>
      <c r="B1000" s="300">
        <f>SUM(B1009,B1013,B1016,B1020,B1023,B1026,B1028,B1030,B1033,B1035,B1012,B1001)</f>
        <v>804.145</v>
      </c>
      <c r="C1000" s="300">
        <f>SUM(C1009,C1013,C1016,C1020,C1023,C1026,C1028,C1030,C1033,C1035,C1012,C1001)</f>
        <v>238.509032</v>
      </c>
      <c r="D1000" s="300">
        <f>SUM(D1009,D1013,D1016,D1020,D1023,D1026,D1028,D1030,D1033,D1035,D1012,D1001)</f>
        <v>-115.0017</v>
      </c>
      <c r="E1000" s="300">
        <f t="shared" si="17"/>
        <v>927.652332</v>
      </c>
      <c r="F1000" s="301"/>
    </row>
    <row r="1001" s="137" customFormat="1" ht="16" customHeight="1" spans="1:6">
      <c r="A1001" s="303" t="s">
        <v>873</v>
      </c>
      <c r="B1001" s="183">
        <f>SUM(B1002:B1008)</f>
        <v>302</v>
      </c>
      <c r="C1001" s="183">
        <f>SUM(C1002:C1008)</f>
        <v>134.07</v>
      </c>
      <c r="D1001" s="183">
        <f>SUM(D1002:D1008)</f>
        <v>-100.0017</v>
      </c>
      <c r="E1001" s="183">
        <f t="shared" si="17"/>
        <v>336.0683</v>
      </c>
      <c r="F1001" s="184"/>
    </row>
    <row r="1002" s="137" customFormat="1" ht="16" customHeight="1" spans="1:6">
      <c r="A1002" s="199" t="s">
        <v>111</v>
      </c>
      <c r="B1002" s="193">
        <v>6.5</v>
      </c>
      <c r="C1002" s="193"/>
      <c r="D1002" s="193"/>
      <c r="E1002" s="193">
        <f t="shared" si="17"/>
        <v>6.5</v>
      </c>
      <c r="F1002" s="171"/>
    </row>
    <row r="1003" s="137" customFormat="1" ht="16" customHeight="1" spans="1:6">
      <c r="A1003" s="199" t="s">
        <v>276</v>
      </c>
      <c r="B1003" s="193">
        <v>50</v>
      </c>
      <c r="C1003" s="193"/>
      <c r="D1003" s="193"/>
      <c r="E1003" s="193">
        <f t="shared" si="17"/>
        <v>50</v>
      </c>
      <c r="F1003" s="171"/>
    </row>
    <row r="1004" s="137" customFormat="1" ht="16" customHeight="1" spans="1:6">
      <c r="A1004" s="199" t="s">
        <v>874</v>
      </c>
      <c r="B1004" s="193">
        <v>20</v>
      </c>
      <c r="C1004" s="193"/>
      <c r="D1004" s="193"/>
      <c r="E1004" s="193">
        <f t="shared" si="17"/>
        <v>20</v>
      </c>
      <c r="F1004" s="171"/>
    </row>
    <row r="1005" s="137" customFormat="1" ht="16" customHeight="1" spans="1:6">
      <c r="A1005" s="199" t="s">
        <v>875</v>
      </c>
      <c r="B1005" s="193">
        <v>25.5</v>
      </c>
      <c r="C1005" s="193"/>
      <c r="D1005" s="193"/>
      <c r="E1005" s="193">
        <f t="shared" si="17"/>
        <v>25.5</v>
      </c>
      <c r="F1005" s="171"/>
    </row>
    <row r="1006" s="137" customFormat="1" ht="16" customHeight="1" spans="1:6">
      <c r="A1006" s="194" t="s">
        <v>876</v>
      </c>
      <c r="B1006" s="193">
        <v>200</v>
      </c>
      <c r="C1006" s="193"/>
      <c r="D1006" s="193">
        <v>-100.0017</v>
      </c>
      <c r="E1006" s="193">
        <f t="shared" si="17"/>
        <v>99.9983</v>
      </c>
      <c r="F1006" s="170"/>
    </row>
    <row r="1007" s="137" customFormat="1" ht="16" customHeight="1" spans="1:6">
      <c r="A1007" s="199" t="s">
        <v>182</v>
      </c>
      <c r="B1007" s="193"/>
      <c r="C1007" s="193">
        <v>34.43</v>
      </c>
      <c r="D1007" s="193"/>
      <c r="E1007" s="193">
        <f t="shared" si="17"/>
        <v>34.43</v>
      </c>
      <c r="F1007" s="171"/>
    </row>
    <row r="1008" s="137" customFormat="1" ht="16" customHeight="1" spans="1:6">
      <c r="A1008" s="199" t="s">
        <v>877</v>
      </c>
      <c r="B1008" s="193"/>
      <c r="C1008" s="193">
        <v>99.64</v>
      </c>
      <c r="D1008" s="193"/>
      <c r="E1008" s="193">
        <f t="shared" si="17"/>
        <v>99.64</v>
      </c>
      <c r="F1008" s="171"/>
    </row>
    <row r="1009" ht="16" customHeight="1" spans="1:6">
      <c r="A1009" s="299" t="s">
        <v>878</v>
      </c>
      <c r="B1009" s="300">
        <f>SUM(B1010:B1011)</f>
        <v>40.2</v>
      </c>
      <c r="C1009" s="300">
        <f>SUM(C1010:C1011)</f>
        <v>0</v>
      </c>
      <c r="D1009" s="300">
        <f>SUM(D1010:D1011)</f>
        <v>-15</v>
      </c>
      <c r="E1009" s="300">
        <f t="shared" si="17"/>
        <v>25.2</v>
      </c>
      <c r="F1009" s="301"/>
    </row>
    <row r="1010" ht="16" customHeight="1" spans="1:6">
      <c r="A1010" s="199" t="s">
        <v>111</v>
      </c>
      <c r="B1010" s="198">
        <v>10.2</v>
      </c>
      <c r="C1010" s="198"/>
      <c r="D1010" s="198"/>
      <c r="E1010" s="198">
        <f t="shared" si="17"/>
        <v>10.2</v>
      </c>
      <c r="F1010" s="171"/>
    </row>
    <row r="1011" ht="16" customHeight="1" spans="1:6">
      <c r="A1011" s="199" t="s">
        <v>879</v>
      </c>
      <c r="B1011" s="198">
        <v>30</v>
      </c>
      <c r="C1011" s="198"/>
      <c r="D1011" s="198">
        <v>-15</v>
      </c>
      <c r="E1011" s="198">
        <f t="shared" si="17"/>
        <v>15</v>
      </c>
      <c r="F1011" s="171"/>
    </row>
    <row r="1012" ht="16" customHeight="1" spans="1:6">
      <c r="A1012" s="299" t="s">
        <v>880</v>
      </c>
      <c r="B1012" s="198">
        <v>9.9</v>
      </c>
      <c r="C1012" s="198"/>
      <c r="D1012" s="198"/>
      <c r="E1012" s="198">
        <f t="shared" si="17"/>
        <v>9.9</v>
      </c>
      <c r="F1012" s="171"/>
    </row>
    <row r="1013" ht="16" customHeight="1" spans="1:6">
      <c r="A1013" s="299" t="s">
        <v>881</v>
      </c>
      <c r="B1013" s="300">
        <f>SUM(B1014:B1015)</f>
        <v>28.6</v>
      </c>
      <c r="C1013" s="300">
        <f>SUM(C1014:C1015)</f>
        <v>0</v>
      </c>
      <c r="D1013" s="300">
        <f>SUM(D1014:D1015)</f>
        <v>0</v>
      </c>
      <c r="E1013" s="300">
        <f t="shared" si="17"/>
        <v>28.6</v>
      </c>
      <c r="F1013" s="301"/>
    </row>
    <row r="1014" ht="16" customHeight="1" spans="1:6">
      <c r="A1014" s="199" t="s">
        <v>111</v>
      </c>
      <c r="B1014" s="198">
        <v>8.6</v>
      </c>
      <c r="C1014" s="198"/>
      <c r="D1014" s="198"/>
      <c r="E1014" s="198">
        <f t="shared" si="17"/>
        <v>8.6</v>
      </c>
      <c r="F1014" s="171"/>
    </row>
    <row r="1015" ht="16" customHeight="1" spans="1:6">
      <c r="A1015" s="199" t="s">
        <v>882</v>
      </c>
      <c r="B1015" s="198">
        <v>20</v>
      </c>
      <c r="C1015" s="198"/>
      <c r="D1015" s="198"/>
      <c r="E1015" s="198">
        <f t="shared" si="17"/>
        <v>20</v>
      </c>
      <c r="F1015" s="171"/>
    </row>
    <row r="1016" ht="18" customHeight="1" spans="1:6">
      <c r="A1016" s="299" t="s">
        <v>883</v>
      </c>
      <c r="B1016" s="300">
        <f>SUM(B1017:B1019)</f>
        <v>123.445</v>
      </c>
      <c r="C1016" s="300">
        <f>SUM(C1017:C1019)</f>
        <v>0</v>
      </c>
      <c r="D1016" s="300">
        <f>SUM(D1017:D1019)</f>
        <v>0</v>
      </c>
      <c r="E1016" s="300">
        <f t="shared" si="17"/>
        <v>123.445</v>
      </c>
      <c r="F1016" s="301"/>
    </row>
    <row r="1017" ht="18" customHeight="1" spans="1:6">
      <c r="A1017" s="199" t="s">
        <v>111</v>
      </c>
      <c r="B1017" s="198">
        <v>6.8</v>
      </c>
      <c r="C1017" s="198"/>
      <c r="D1017" s="198"/>
      <c r="E1017" s="198">
        <f t="shared" si="17"/>
        <v>6.8</v>
      </c>
      <c r="F1017" s="171"/>
    </row>
    <row r="1018" ht="18" customHeight="1" spans="1:6">
      <c r="A1018" s="199" t="s">
        <v>884</v>
      </c>
      <c r="B1018" s="198">
        <v>16.645</v>
      </c>
      <c r="C1018" s="198"/>
      <c r="D1018" s="198"/>
      <c r="E1018" s="198">
        <f t="shared" si="17"/>
        <v>16.645</v>
      </c>
      <c r="F1018" s="171"/>
    </row>
    <row r="1019" ht="18" customHeight="1" spans="1:6">
      <c r="A1019" s="235" t="s">
        <v>885</v>
      </c>
      <c r="B1019" s="198">
        <v>100</v>
      </c>
      <c r="C1019" s="198"/>
      <c r="D1019" s="198"/>
      <c r="E1019" s="198">
        <f t="shared" si="17"/>
        <v>100</v>
      </c>
      <c r="F1019" s="171"/>
    </row>
    <row r="1020" ht="18" customHeight="1" spans="1:6">
      <c r="A1020" s="299" t="s">
        <v>886</v>
      </c>
      <c r="B1020" s="300">
        <f>SUM(B1021:B1022)</f>
        <v>65</v>
      </c>
      <c r="C1020" s="300">
        <f>SUM(C1021:C1022)</f>
        <v>0</v>
      </c>
      <c r="D1020" s="300">
        <f>SUM(D1021:D1022)</f>
        <v>0</v>
      </c>
      <c r="E1020" s="300">
        <f t="shared" si="17"/>
        <v>65</v>
      </c>
      <c r="F1020" s="301"/>
    </row>
    <row r="1021" ht="18" customHeight="1" spans="1:6">
      <c r="A1021" s="199" t="s">
        <v>111</v>
      </c>
      <c r="B1021" s="198">
        <v>15</v>
      </c>
      <c r="C1021" s="198"/>
      <c r="D1021" s="198"/>
      <c r="E1021" s="198">
        <f t="shared" si="17"/>
        <v>15</v>
      </c>
      <c r="F1021" s="171"/>
    </row>
    <row r="1022" ht="18" customHeight="1" spans="1:6">
      <c r="A1022" s="199" t="s">
        <v>887</v>
      </c>
      <c r="B1022" s="198">
        <v>50</v>
      </c>
      <c r="C1022" s="198"/>
      <c r="D1022" s="198"/>
      <c r="E1022" s="198">
        <f t="shared" si="17"/>
        <v>50</v>
      </c>
      <c r="F1022" s="171"/>
    </row>
    <row r="1023" ht="18" customHeight="1" spans="1:6">
      <c r="A1023" s="299" t="s">
        <v>888</v>
      </c>
      <c r="B1023" s="300">
        <f>SUM(B1024:B1025)</f>
        <v>12.8</v>
      </c>
      <c r="C1023" s="300">
        <f>SUM(C1024:C1025)</f>
        <v>0</v>
      </c>
      <c r="D1023" s="300">
        <f>SUM(D1024:D1025)</f>
        <v>0</v>
      </c>
      <c r="E1023" s="300">
        <f t="shared" si="17"/>
        <v>12.8</v>
      </c>
      <c r="F1023" s="301"/>
    </row>
    <row r="1024" ht="18" customHeight="1" spans="1:6">
      <c r="A1024" s="199" t="s">
        <v>111</v>
      </c>
      <c r="B1024" s="198">
        <v>7.8</v>
      </c>
      <c r="C1024" s="198"/>
      <c r="D1024" s="198"/>
      <c r="E1024" s="198">
        <f t="shared" si="17"/>
        <v>7.8</v>
      </c>
      <c r="F1024" s="171"/>
    </row>
    <row r="1025" ht="18" customHeight="1" spans="1:6">
      <c r="A1025" s="199" t="s">
        <v>889</v>
      </c>
      <c r="B1025" s="198">
        <v>5</v>
      </c>
      <c r="C1025" s="198"/>
      <c r="D1025" s="198"/>
      <c r="E1025" s="198">
        <f t="shared" si="17"/>
        <v>5</v>
      </c>
      <c r="F1025" s="171"/>
    </row>
    <row r="1026" ht="18" customHeight="1" spans="1:6">
      <c r="A1026" s="299" t="s">
        <v>890</v>
      </c>
      <c r="B1026" s="300">
        <f>SUM(B1027:B1027)</f>
        <v>4.5</v>
      </c>
      <c r="C1026" s="300">
        <f>SUM(C1027:C1027)</f>
        <v>0</v>
      </c>
      <c r="D1026" s="300">
        <f>SUM(D1027:D1027)</f>
        <v>0</v>
      </c>
      <c r="E1026" s="300">
        <f t="shared" si="17"/>
        <v>4.5</v>
      </c>
      <c r="F1026" s="301"/>
    </row>
    <row r="1027" ht="18" customHeight="1" spans="1:6">
      <c r="A1027" s="199" t="s">
        <v>111</v>
      </c>
      <c r="B1027" s="198">
        <v>4.5</v>
      </c>
      <c r="C1027" s="198"/>
      <c r="D1027" s="198"/>
      <c r="E1027" s="198">
        <f t="shared" si="17"/>
        <v>4.5</v>
      </c>
      <c r="F1027" s="171"/>
    </row>
    <row r="1028" ht="18" customHeight="1" spans="1:6">
      <c r="A1028" s="299" t="s">
        <v>891</v>
      </c>
      <c r="B1028" s="300">
        <f>SUM(B1029:B1029)</f>
        <v>9.9</v>
      </c>
      <c r="C1028" s="300">
        <f>SUM(C1029:C1029)</f>
        <v>0</v>
      </c>
      <c r="D1028" s="300">
        <f>SUM(D1029:D1029)</f>
        <v>0</v>
      </c>
      <c r="E1028" s="300">
        <f t="shared" si="17"/>
        <v>9.9</v>
      </c>
      <c r="F1028" s="301"/>
    </row>
    <row r="1029" s="72" customFormat="1" ht="18" customHeight="1" spans="1:6">
      <c r="A1029" s="199" t="s">
        <v>111</v>
      </c>
      <c r="B1029" s="271">
        <v>9.9</v>
      </c>
      <c r="C1029" s="271"/>
      <c r="D1029" s="271"/>
      <c r="E1029" s="271">
        <f t="shared" si="17"/>
        <v>9.9</v>
      </c>
      <c r="F1029" s="171"/>
    </row>
    <row r="1030" ht="18" customHeight="1" spans="1:6">
      <c r="A1030" s="299" t="s">
        <v>892</v>
      </c>
      <c r="B1030" s="300">
        <f>SUM(B1031:B1032)</f>
        <v>2</v>
      </c>
      <c r="C1030" s="300">
        <f>SUM(C1031:C1032)</f>
        <v>5.119032</v>
      </c>
      <c r="D1030" s="300">
        <f>SUM(D1031:D1032)</f>
        <v>0</v>
      </c>
      <c r="E1030" s="300">
        <f t="shared" si="17"/>
        <v>7.119032</v>
      </c>
      <c r="F1030" s="301"/>
    </row>
    <row r="1031" s="72" customFormat="1" ht="18" customHeight="1" spans="1:6">
      <c r="A1031" s="199" t="s">
        <v>111</v>
      </c>
      <c r="B1031" s="198">
        <v>2</v>
      </c>
      <c r="C1031" s="198"/>
      <c r="D1031" s="198"/>
      <c r="E1031" s="198">
        <f t="shared" si="17"/>
        <v>2</v>
      </c>
      <c r="F1031" s="171"/>
    </row>
    <row r="1032" ht="18" customHeight="1" spans="1:6">
      <c r="A1032" s="199" t="s">
        <v>893</v>
      </c>
      <c r="B1032" s="198"/>
      <c r="C1032" s="198">
        <v>5.119032</v>
      </c>
      <c r="D1032" s="198"/>
      <c r="E1032" s="198">
        <f t="shared" si="17"/>
        <v>5.119032</v>
      </c>
      <c r="F1032" s="171"/>
    </row>
    <row r="1033" ht="18" customHeight="1" spans="1:6">
      <c r="A1033" s="299" t="s">
        <v>894</v>
      </c>
      <c r="B1033" s="300">
        <f>SUM(B1034:B1034)</f>
        <v>200</v>
      </c>
      <c r="C1033" s="300">
        <f>SUM(C1034:C1034)</f>
        <v>80</v>
      </c>
      <c r="D1033" s="300">
        <f>SUM(D1034:D1034)</f>
        <v>0</v>
      </c>
      <c r="E1033" s="300">
        <f t="shared" si="17"/>
        <v>280</v>
      </c>
      <c r="F1033" s="301"/>
    </row>
    <row r="1034" ht="18" customHeight="1" spans="1:6">
      <c r="A1034" s="199" t="s">
        <v>242</v>
      </c>
      <c r="B1034" s="198">
        <v>200</v>
      </c>
      <c r="C1034" s="198">
        <v>80</v>
      </c>
      <c r="D1034" s="198"/>
      <c r="E1034" s="198">
        <f t="shared" si="17"/>
        <v>280</v>
      </c>
      <c r="F1034" s="171"/>
    </row>
    <row r="1035" ht="18" customHeight="1" spans="1:6">
      <c r="A1035" s="299" t="s">
        <v>895</v>
      </c>
      <c r="B1035" s="300">
        <f>SUM(B1036:B1037)</f>
        <v>5.8</v>
      </c>
      <c r="C1035" s="300">
        <f>SUM(C1036:C1037)</f>
        <v>19.32</v>
      </c>
      <c r="D1035" s="300">
        <f>SUM(D1036:D1037)</f>
        <v>0</v>
      </c>
      <c r="E1035" s="300">
        <f t="shared" si="17"/>
        <v>25.12</v>
      </c>
      <c r="F1035" s="301"/>
    </row>
    <row r="1036" s="72" customFormat="1" ht="18" customHeight="1" spans="1:6">
      <c r="A1036" s="199" t="s">
        <v>111</v>
      </c>
      <c r="B1036" s="198">
        <v>5.8</v>
      </c>
      <c r="C1036" s="198"/>
      <c r="D1036" s="198"/>
      <c r="E1036" s="198">
        <f t="shared" si="17"/>
        <v>5.8</v>
      </c>
      <c r="F1036" s="171"/>
    </row>
    <row r="1037" ht="18" customHeight="1" spans="1:6">
      <c r="A1037" s="199" t="s">
        <v>896</v>
      </c>
      <c r="B1037" s="198"/>
      <c r="C1037" s="198">
        <v>19.32</v>
      </c>
      <c r="D1037" s="198"/>
      <c r="E1037" s="198">
        <f t="shared" si="17"/>
        <v>19.32</v>
      </c>
      <c r="F1037" s="171"/>
    </row>
    <row r="1038" ht="18" customHeight="1" spans="1:6">
      <c r="A1038" s="299" t="s">
        <v>897</v>
      </c>
      <c r="B1038" s="300">
        <f>SUM(B1044,B1047,B1052,B1058:B1062,B1065,B1068,B1070,B1072,B1039,B1055)</f>
        <v>549.7</v>
      </c>
      <c r="C1038" s="300">
        <f>SUM(C1044,C1047,C1052,C1058:C1062,C1065,C1068,C1070,C1072,C1039,C1055)</f>
        <v>923.18</v>
      </c>
      <c r="D1038" s="300">
        <f>SUM(D1044,D1047,D1052,D1058:D1062,D1065,D1068,D1070,D1072,D1039,D1055)</f>
        <v>0</v>
      </c>
      <c r="E1038" s="300">
        <f t="shared" si="17"/>
        <v>1472.88</v>
      </c>
      <c r="F1038" s="301"/>
    </row>
    <row r="1039" s="137" customFormat="1" ht="18" customHeight="1" spans="1:6">
      <c r="A1039" s="299" t="s">
        <v>898</v>
      </c>
      <c r="B1039" s="183">
        <f>SUM(B1040:B1043)</f>
        <v>56.3</v>
      </c>
      <c r="C1039" s="183">
        <f>SUM(C1040:C1043)</f>
        <v>887.2</v>
      </c>
      <c r="D1039" s="183">
        <f>SUM(D1040:D1043)</f>
        <v>0</v>
      </c>
      <c r="E1039" s="183">
        <f t="shared" si="17"/>
        <v>943.5</v>
      </c>
      <c r="F1039" s="184"/>
    </row>
    <row r="1040" s="137" customFormat="1" ht="18" customHeight="1" spans="1:6">
      <c r="A1040" s="199" t="s">
        <v>111</v>
      </c>
      <c r="B1040" s="188">
        <v>6.3</v>
      </c>
      <c r="C1040" s="188"/>
      <c r="D1040" s="188"/>
      <c r="E1040" s="188">
        <f t="shared" si="17"/>
        <v>6.3</v>
      </c>
      <c r="F1040" s="171"/>
    </row>
    <row r="1041" s="137" customFormat="1" ht="18" customHeight="1" spans="1:6">
      <c r="A1041" s="199" t="s">
        <v>899</v>
      </c>
      <c r="B1041" s="188">
        <v>50</v>
      </c>
      <c r="C1041" s="188"/>
      <c r="D1041" s="188"/>
      <c r="E1041" s="188">
        <f t="shared" ref="E1041:E1104" si="18">B1041+C1041+D1041</f>
        <v>50</v>
      </c>
      <c r="F1041" s="171"/>
    </row>
    <row r="1042" s="137" customFormat="1" ht="18" customHeight="1" spans="1:6">
      <c r="A1042" s="199" t="s">
        <v>900</v>
      </c>
      <c r="B1042" s="188"/>
      <c r="C1042" s="188">
        <v>7.2</v>
      </c>
      <c r="D1042" s="188"/>
      <c r="E1042" s="188">
        <f t="shared" si="18"/>
        <v>7.2</v>
      </c>
      <c r="F1042" s="171"/>
    </row>
    <row r="1043" s="137" customFormat="1" ht="18" customHeight="1" spans="1:6">
      <c r="A1043" s="199" t="s">
        <v>901</v>
      </c>
      <c r="B1043" s="188"/>
      <c r="C1043" s="188">
        <v>880</v>
      </c>
      <c r="D1043" s="188"/>
      <c r="E1043" s="188">
        <f t="shared" si="18"/>
        <v>880</v>
      </c>
      <c r="F1043" s="171"/>
    </row>
    <row r="1044" ht="17" customHeight="1" spans="1:6">
      <c r="A1044" s="299" t="s">
        <v>902</v>
      </c>
      <c r="B1044" s="300">
        <f>SUM(B1045:B1046)</f>
        <v>4.4</v>
      </c>
      <c r="C1044" s="300">
        <f>SUM(C1045:C1046)</f>
        <v>9.98</v>
      </c>
      <c r="D1044" s="300">
        <f>SUM(D1045:D1046)</f>
        <v>0</v>
      </c>
      <c r="E1044" s="300">
        <f t="shared" si="18"/>
        <v>14.38</v>
      </c>
      <c r="F1044" s="171"/>
    </row>
    <row r="1045" s="72" customFormat="1" ht="17" customHeight="1" spans="1:6">
      <c r="A1045" s="304" t="s">
        <v>903</v>
      </c>
      <c r="B1045" s="271">
        <v>4.4</v>
      </c>
      <c r="C1045" s="271"/>
      <c r="D1045" s="271"/>
      <c r="E1045" s="271">
        <f t="shared" si="18"/>
        <v>4.4</v>
      </c>
      <c r="F1045" s="171"/>
    </row>
    <row r="1046" s="72" customFormat="1" ht="17" customHeight="1" spans="1:6">
      <c r="A1046" s="199" t="s">
        <v>904</v>
      </c>
      <c r="B1046" s="271"/>
      <c r="C1046" s="271">
        <v>9.98</v>
      </c>
      <c r="D1046" s="271"/>
      <c r="E1046" s="271">
        <f t="shared" si="18"/>
        <v>9.98</v>
      </c>
      <c r="F1046" s="171"/>
    </row>
    <row r="1047" ht="18" customHeight="1" spans="1:6">
      <c r="A1047" s="299" t="s">
        <v>905</v>
      </c>
      <c r="B1047" s="300">
        <f>SUM(B1048:B1051)</f>
        <v>242.7</v>
      </c>
      <c r="C1047" s="300">
        <f>SUM(C1048:C1051)</f>
        <v>0</v>
      </c>
      <c r="D1047" s="300">
        <f>SUM(D1048:D1051)</f>
        <v>0</v>
      </c>
      <c r="E1047" s="300">
        <f t="shared" si="18"/>
        <v>242.7</v>
      </c>
      <c r="F1047" s="301"/>
    </row>
    <row r="1048" ht="18" customHeight="1" spans="1:6">
      <c r="A1048" s="199" t="s">
        <v>111</v>
      </c>
      <c r="B1048" s="271">
        <v>7.7</v>
      </c>
      <c r="C1048" s="271"/>
      <c r="D1048" s="271"/>
      <c r="E1048" s="271">
        <f t="shared" si="18"/>
        <v>7.7</v>
      </c>
      <c r="F1048" s="171"/>
    </row>
    <row r="1049" ht="18" customHeight="1" spans="1:6">
      <c r="A1049" s="235" t="s">
        <v>906</v>
      </c>
      <c r="B1049" s="271">
        <v>120</v>
      </c>
      <c r="C1049" s="271"/>
      <c r="D1049" s="271"/>
      <c r="E1049" s="271">
        <f t="shared" si="18"/>
        <v>120</v>
      </c>
      <c r="F1049" s="171"/>
    </row>
    <row r="1050" ht="18" customHeight="1" spans="1:6">
      <c r="A1050" s="235" t="s">
        <v>907</v>
      </c>
      <c r="B1050" s="271">
        <v>100</v>
      </c>
      <c r="C1050" s="271"/>
      <c r="D1050" s="271"/>
      <c r="E1050" s="271">
        <f t="shared" si="18"/>
        <v>100</v>
      </c>
      <c r="F1050" s="171"/>
    </row>
    <row r="1051" ht="18" customHeight="1" spans="1:6">
      <c r="A1051" s="199" t="s">
        <v>908</v>
      </c>
      <c r="B1051" s="271">
        <v>15</v>
      </c>
      <c r="C1051" s="271"/>
      <c r="D1051" s="271"/>
      <c r="E1051" s="271">
        <f t="shared" si="18"/>
        <v>15</v>
      </c>
      <c r="F1051" s="171"/>
    </row>
    <row r="1052" ht="18" customHeight="1" spans="1:6">
      <c r="A1052" s="299" t="s">
        <v>909</v>
      </c>
      <c r="B1052" s="300">
        <f>SUM(B1053:B1054)</f>
        <v>78.3</v>
      </c>
      <c r="C1052" s="300">
        <f>SUM(C1053:C1054)</f>
        <v>0</v>
      </c>
      <c r="D1052" s="300">
        <f>SUM(D1053:D1054)</f>
        <v>0</v>
      </c>
      <c r="E1052" s="300">
        <f t="shared" si="18"/>
        <v>78.3</v>
      </c>
      <c r="F1052" s="301"/>
    </row>
    <row r="1053" ht="18" customHeight="1" spans="1:6">
      <c r="A1053" s="199" t="s">
        <v>111</v>
      </c>
      <c r="B1053" s="283">
        <v>8.3</v>
      </c>
      <c r="C1053" s="283"/>
      <c r="D1053" s="283"/>
      <c r="E1053" s="283">
        <f t="shared" si="18"/>
        <v>8.3</v>
      </c>
      <c r="F1053" s="171"/>
    </row>
    <row r="1054" ht="18" customHeight="1" spans="1:6">
      <c r="A1054" s="305" t="s">
        <v>910</v>
      </c>
      <c r="B1054" s="283">
        <v>70</v>
      </c>
      <c r="C1054" s="283"/>
      <c r="D1054" s="283"/>
      <c r="E1054" s="283">
        <f t="shared" si="18"/>
        <v>70</v>
      </c>
      <c r="F1054" s="171"/>
    </row>
    <row r="1055" ht="18" customHeight="1" spans="1:6">
      <c r="A1055" s="299" t="s">
        <v>911</v>
      </c>
      <c r="B1055" s="300">
        <f>SUM(B1056:B1057)</f>
        <v>12</v>
      </c>
      <c r="C1055" s="300">
        <f>SUM(C1056:C1057)</f>
        <v>5</v>
      </c>
      <c r="D1055" s="300">
        <f>SUM(D1056:D1057)</f>
        <v>0</v>
      </c>
      <c r="E1055" s="300">
        <f t="shared" si="18"/>
        <v>17</v>
      </c>
      <c r="F1055" s="171"/>
    </row>
    <row r="1056" s="72" customFormat="1" ht="18" customHeight="1" spans="1:6">
      <c r="A1056" s="199" t="s">
        <v>111</v>
      </c>
      <c r="B1056" s="271">
        <v>12</v>
      </c>
      <c r="C1056" s="271"/>
      <c r="D1056" s="271"/>
      <c r="E1056" s="271">
        <f t="shared" si="18"/>
        <v>12</v>
      </c>
      <c r="F1056" s="171"/>
    </row>
    <row r="1057" s="72" customFormat="1" ht="18" customHeight="1" spans="1:6">
      <c r="A1057" s="199" t="s">
        <v>182</v>
      </c>
      <c r="B1057" s="271"/>
      <c r="C1057" s="271">
        <v>5</v>
      </c>
      <c r="D1057" s="271"/>
      <c r="E1057" s="271">
        <f t="shared" si="18"/>
        <v>5</v>
      </c>
      <c r="F1057" s="171"/>
    </row>
    <row r="1058" ht="18" customHeight="1" spans="1:6">
      <c r="A1058" s="299" t="s">
        <v>912</v>
      </c>
      <c r="B1058" s="271">
        <v>10.2</v>
      </c>
      <c r="C1058" s="271"/>
      <c r="D1058" s="271"/>
      <c r="E1058" s="271">
        <f t="shared" si="18"/>
        <v>10.2</v>
      </c>
      <c r="F1058" s="171"/>
    </row>
    <row r="1059" ht="18" customHeight="1" spans="1:6">
      <c r="A1059" s="299" t="s">
        <v>913</v>
      </c>
      <c r="B1059" s="271">
        <v>2</v>
      </c>
      <c r="C1059" s="271"/>
      <c r="D1059" s="271"/>
      <c r="E1059" s="271">
        <f t="shared" si="18"/>
        <v>2</v>
      </c>
      <c r="F1059" s="171"/>
    </row>
    <row r="1060" ht="18" customHeight="1" spans="1:6">
      <c r="A1060" s="299" t="s">
        <v>914</v>
      </c>
      <c r="B1060" s="271">
        <v>2</v>
      </c>
      <c r="C1060" s="271"/>
      <c r="D1060" s="271"/>
      <c r="E1060" s="271">
        <f t="shared" si="18"/>
        <v>2</v>
      </c>
      <c r="F1060" s="171"/>
    </row>
    <row r="1061" ht="18" customHeight="1" spans="1:6">
      <c r="A1061" s="299" t="s">
        <v>915</v>
      </c>
      <c r="B1061" s="271">
        <v>2</v>
      </c>
      <c r="C1061" s="271"/>
      <c r="D1061" s="271"/>
      <c r="E1061" s="271">
        <f t="shared" si="18"/>
        <v>2</v>
      </c>
      <c r="F1061" s="171"/>
    </row>
    <row r="1062" ht="18" customHeight="1" spans="1:6">
      <c r="A1062" s="299" t="s">
        <v>916</v>
      </c>
      <c r="B1062" s="300">
        <f>SUM(B1063:B1064)</f>
        <v>80.3</v>
      </c>
      <c r="C1062" s="300">
        <f>SUM(C1063:C1064)</f>
        <v>0</v>
      </c>
      <c r="D1062" s="300">
        <f>SUM(D1063:D1064)</f>
        <v>0</v>
      </c>
      <c r="E1062" s="300">
        <f t="shared" si="18"/>
        <v>80.3</v>
      </c>
      <c r="F1062" s="301"/>
    </row>
    <row r="1063" ht="18" customHeight="1" spans="1:6">
      <c r="A1063" s="199" t="s">
        <v>111</v>
      </c>
      <c r="B1063" s="198">
        <v>12.3</v>
      </c>
      <c r="C1063" s="198"/>
      <c r="D1063" s="198"/>
      <c r="E1063" s="198">
        <f t="shared" si="18"/>
        <v>12.3</v>
      </c>
      <c r="F1063" s="171"/>
    </row>
    <row r="1064" ht="18" customHeight="1" spans="1:6">
      <c r="A1064" s="199" t="s">
        <v>917</v>
      </c>
      <c r="B1064" s="198">
        <v>68</v>
      </c>
      <c r="C1064" s="198"/>
      <c r="D1064" s="198"/>
      <c r="E1064" s="198">
        <f t="shared" si="18"/>
        <v>68</v>
      </c>
      <c r="F1064" s="171"/>
    </row>
    <row r="1065" ht="18" customHeight="1" spans="1:6">
      <c r="A1065" s="299" t="s">
        <v>918</v>
      </c>
      <c r="B1065" s="300">
        <f>SUM(B1066:B1067)</f>
        <v>18.1</v>
      </c>
      <c r="C1065" s="300">
        <f>SUM(C1066:C1067)</f>
        <v>21</v>
      </c>
      <c r="D1065" s="300">
        <f>SUM(D1066:D1067)</f>
        <v>0</v>
      </c>
      <c r="E1065" s="300">
        <f t="shared" si="18"/>
        <v>39.1</v>
      </c>
      <c r="F1065" s="301"/>
    </row>
    <row r="1066" ht="18" customHeight="1" spans="1:6">
      <c r="A1066" s="199" t="s">
        <v>111</v>
      </c>
      <c r="B1066" s="198">
        <v>9.1</v>
      </c>
      <c r="C1066" s="198"/>
      <c r="D1066" s="198"/>
      <c r="E1066" s="198">
        <f t="shared" si="18"/>
        <v>9.1</v>
      </c>
      <c r="F1066" s="171"/>
    </row>
    <row r="1067" ht="18" customHeight="1" spans="1:6">
      <c r="A1067" s="199" t="s">
        <v>284</v>
      </c>
      <c r="B1067" s="198">
        <v>9</v>
      </c>
      <c r="C1067" s="198">
        <v>21</v>
      </c>
      <c r="D1067" s="198"/>
      <c r="E1067" s="198">
        <f t="shared" si="18"/>
        <v>30</v>
      </c>
      <c r="F1067" s="171"/>
    </row>
    <row r="1068" ht="18" customHeight="1" spans="1:6">
      <c r="A1068" s="299" t="s">
        <v>919</v>
      </c>
      <c r="B1068" s="300">
        <f t="shared" ref="B1068:B1072" si="19">SUM(B1069:B1069)</f>
        <v>14</v>
      </c>
      <c r="C1068" s="300">
        <f t="shared" ref="C1068:C1072" si="20">SUM(C1069:C1069)</f>
        <v>0</v>
      </c>
      <c r="D1068" s="300">
        <f t="shared" ref="D1068:D1072" si="21">SUM(D1069:D1069)</f>
        <v>0</v>
      </c>
      <c r="E1068" s="300">
        <f t="shared" si="18"/>
        <v>14</v>
      </c>
      <c r="F1068" s="301"/>
    </row>
    <row r="1069" ht="18" customHeight="1" spans="1:6">
      <c r="A1069" s="199" t="s">
        <v>111</v>
      </c>
      <c r="B1069" s="198">
        <v>14</v>
      </c>
      <c r="C1069" s="198"/>
      <c r="D1069" s="198"/>
      <c r="E1069" s="198">
        <f t="shared" si="18"/>
        <v>14</v>
      </c>
      <c r="F1069" s="171"/>
    </row>
    <row r="1070" ht="18" customHeight="1" spans="1:6">
      <c r="A1070" s="299" t="s">
        <v>920</v>
      </c>
      <c r="B1070" s="300">
        <f t="shared" si="19"/>
        <v>15.4</v>
      </c>
      <c r="C1070" s="300">
        <f t="shared" si="20"/>
        <v>0</v>
      </c>
      <c r="D1070" s="300">
        <f t="shared" si="21"/>
        <v>0</v>
      </c>
      <c r="E1070" s="300">
        <f t="shared" si="18"/>
        <v>15.4</v>
      </c>
      <c r="F1070" s="301"/>
    </row>
    <row r="1071" ht="18" customHeight="1" spans="1:6">
      <c r="A1071" s="199" t="s">
        <v>111</v>
      </c>
      <c r="B1071" s="198">
        <v>15.4</v>
      </c>
      <c r="C1071" s="198"/>
      <c r="D1071" s="198"/>
      <c r="E1071" s="198">
        <f t="shared" si="18"/>
        <v>15.4</v>
      </c>
      <c r="F1071" s="171"/>
    </row>
    <row r="1072" ht="18" customHeight="1" spans="1:6">
      <c r="A1072" s="299" t="s">
        <v>921</v>
      </c>
      <c r="B1072" s="300">
        <f t="shared" si="19"/>
        <v>12</v>
      </c>
      <c r="C1072" s="300">
        <f t="shared" si="20"/>
        <v>0</v>
      </c>
      <c r="D1072" s="300">
        <f t="shared" si="21"/>
        <v>0</v>
      </c>
      <c r="E1072" s="300">
        <f t="shared" si="18"/>
        <v>12</v>
      </c>
      <c r="F1072" s="301"/>
    </row>
    <row r="1073" ht="18" customHeight="1" spans="1:6">
      <c r="A1073" s="199" t="s">
        <v>111</v>
      </c>
      <c r="B1073" s="198">
        <v>12</v>
      </c>
      <c r="C1073" s="198"/>
      <c r="D1073" s="198"/>
      <c r="E1073" s="198">
        <f t="shared" si="18"/>
        <v>12</v>
      </c>
      <c r="F1073" s="171"/>
    </row>
    <row r="1074" s="150" customFormat="1" ht="18" customHeight="1" spans="1:6">
      <c r="A1074" s="299" t="s">
        <v>922</v>
      </c>
      <c r="B1074" s="300">
        <f>SUM(B1075:B1076)</f>
        <v>142</v>
      </c>
      <c r="C1074" s="300">
        <f>SUM(C1075:C1076)</f>
        <v>0</v>
      </c>
      <c r="D1074" s="300">
        <f>SUM(D1075:D1076)</f>
        <v>0</v>
      </c>
      <c r="E1074" s="300">
        <f t="shared" si="18"/>
        <v>142</v>
      </c>
      <c r="F1074" s="301"/>
    </row>
    <row r="1075" s="150" customFormat="1" ht="18" customHeight="1" spans="1:6">
      <c r="A1075" s="199" t="s">
        <v>111</v>
      </c>
      <c r="B1075" s="283">
        <v>22</v>
      </c>
      <c r="C1075" s="283"/>
      <c r="D1075" s="283"/>
      <c r="E1075" s="283">
        <f t="shared" si="18"/>
        <v>22</v>
      </c>
      <c r="F1075" s="171"/>
    </row>
    <row r="1076" ht="18" customHeight="1" spans="1:6">
      <c r="A1076" s="305" t="s">
        <v>923</v>
      </c>
      <c r="B1076" s="198">
        <v>120</v>
      </c>
      <c r="C1076" s="198"/>
      <c r="D1076" s="198"/>
      <c r="E1076" s="198">
        <f t="shared" si="18"/>
        <v>120</v>
      </c>
      <c r="F1076" s="171"/>
    </row>
    <row r="1077" s="136" customFormat="1" ht="18" customHeight="1" spans="1:6">
      <c r="A1077" s="242" t="s">
        <v>924</v>
      </c>
      <c r="B1077" s="167">
        <f>SUM(B1085,B1092,B1096,B1095,B1100,B1078)</f>
        <v>2174.7</v>
      </c>
      <c r="C1077" s="167">
        <f>SUM(C1085,C1092,C1096,C1095,C1100,C1078)</f>
        <v>131.8865</v>
      </c>
      <c r="D1077" s="167">
        <f>SUM(D1085,D1092,D1096,D1095,D1100,D1078)</f>
        <v>-364.856</v>
      </c>
      <c r="E1077" s="167">
        <f t="shared" si="18"/>
        <v>1941.7305</v>
      </c>
      <c r="F1077" s="171"/>
    </row>
    <row r="1078" s="137" customFormat="1" ht="18" customHeight="1" spans="1:6">
      <c r="A1078" s="182" t="s">
        <v>925</v>
      </c>
      <c r="B1078" s="183">
        <f>SUM(B1079:B1084)</f>
        <v>249</v>
      </c>
      <c r="C1078" s="183">
        <f>SUM(C1079:C1084)</f>
        <v>71.37</v>
      </c>
      <c r="D1078" s="183">
        <f>SUM(D1079:D1084)</f>
        <v>-100.15</v>
      </c>
      <c r="E1078" s="183">
        <f t="shared" si="18"/>
        <v>220.22</v>
      </c>
      <c r="F1078" s="184"/>
    </row>
    <row r="1079" s="137" customFormat="1" ht="18" customHeight="1" spans="1:6">
      <c r="A1079" s="199" t="s">
        <v>111</v>
      </c>
      <c r="B1079" s="188">
        <v>9</v>
      </c>
      <c r="C1079" s="188"/>
      <c r="D1079" s="188"/>
      <c r="E1079" s="188">
        <f t="shared" si="18"/>
        <v>9</v>
      </c>
      <c r="F1079" s="171"/>
    </row>
    <row r="1080" s="137" customFormat="1" ht="18" customHeight="1" spans="1:6">
      <c r="A1080" s="199" t="s">
        <v>498</v>
      </c>
      <c r="B1080" s="188">
        <v>40</v>
      </c>
      <c r="C1080" s="188"/>
      <c r="D1080" s="188"/>
      <c r="E1080" s="188">
        <f t="shared" si="18"/>
        <v>40</v>
      </c>
      <c r="F1080" s="171"/>
    </row>
    <row r="1081" s="137" customFormat="1" ht="18" customHeight="1" spans="1:6">
      <c r="A1081" s="194" t="s">
        <v>926</v>
      </c>
      <c r="B1081" s="188">
        <v>140</v>
      </c>
      <c r="C1081" s="188"/>
      <c r="D1081" s="188">
        <v>-99.2</v>
      </c>
      <c r="E1081" s="188">
        <f t="shared" si="18"/>
        <v>40.8</v>
      </c>
      <c r="F1081" s="170"/>
    </row>
    <row r="1082" s="137" customFormat="1" ht="18" customHeight="1" spans="1:6">
      <c r="A1082" s="199" t="s">
        <v>927</v>
      </c>
      <c r="B1082" s="188">
        <v>10</v>
      </c>
      <c r="C1082" s="188"/>
      <c r="D1082" s="188"/>
      <c r="E1082" s="188">
        <f t="shared" si="18"/>
        <v>10</v>
      </c>
      <c r="F1082" s="171"/>
    </row>
    <row r="1083" s="137" customFormat="1" ht="18" customHeight="1" spans="1:6">
      <c r="A1083" s="199" t="s">
        <v>928</v>
      </c>
      <c r="B1083" s="188">
        <v>50</v>
      </c>
      <c r="C1083" s="188"/>
      <c r="D1083" s="188">
        <v>-0.95</v>
      </c>
      <c r="E1083" s="188">
        <f t="shared" si="18"/>
        <v>49.05</v>
      </c>
      <c r="F1083" s="204"/>
    </row>
    <row r="1084" s="137" customFormat="1" ht="32" customHeight="1" spans="1:6">
      <c r="A1084" s="199" t="s">
        <v>929</v>
      </c>
      <c r="B1084" s="188"/>
      <c r="C1084" s="188">
        <v>71.37</v>
      </c>
      <c r="D1084" s="188"/>
      <c r="E1084" s="188">
        <f t="shared" si="18"/>
        <v>71.37</v>
      </c>
      <c r="F1084" s="204"/>
    </row>
    <row r="1085" s="136" customFormat="1" ht="18" customHeight="1" spans="1:6">
      <c r="A1085" s="182" t="s">
        <v>930</v>
      </c>
      <c r="B1085" s="196">
        <f>SUM(B1086:B1091)</f>
        <v>371.1</v>
      </c>
      <c r="C1085" s="196">
        <f>SUM(C1086:C1091)</f>
        <v>23.25</v>
      </c>
      <c r="D1085" s="196">
        <f>SUM(D1086:D1091)</f>
        <v>-224.706</v>
      </c>
      <c r="E1085" s="196">
        <f t="shared" si="18"/>
        <v>169.644</v>
      </c>
      <c r="F1085" s="179"/>
    </row>
    <row r="1086" s="136" customFormat="1" ht="18" customHeight="1" spans="1:6">
      <c r="A1086" s="220" t="s">
        <v>111</v>
      </c>
      <c r="B1086" s="198">
        <v>11.1</v>
      </c>
      <c r="C1086" s="198"/>
      <c r="D1086" s="198"/>
      <c r="E1086" s="198">
        <f t="shared" si="18"/>
        <v>11.1</v>
      </c>
      <c r="F1086" s="171"/>
    </row>
    <row r="1087" s="136" customFormat="1" ht="18" customHeight="1" spans="1:6">
      <c r="A1087" s="220" t="s">
        <v>284</v>
      </c>
      <c r="B1087" s="198">
        <v>40</v>
      </c>
      <c r="C1087" s="198"/>
      <c r="D1087" s="198">
        <v>-30</v>
      </c>
      <c r="E1087" s="198">
        <f t="shared" si="18"/>
        <v>10</v>
      </c>
      <c r="F1087" s="171"/>
    </row>
    <row r="1088" s="136" customFormat="1" ht="18" customHeight="1" spans="1:6">
      <c r="A1088" s="241" t="s">
        <v>931</v>
      </c>
      <c r="B1088" s="198">
        <v>20</v>
      </c>
      <c r="C1088" s="198"/>
      <c r="D1088" s="198"/>
      <c r="E1088" s="198">
        <f t="shared" si="18"/>
        <v>20</v>
      </c>
      <c r="F1088" s="171"/>
    </row>
    <row r="1089" s="136" customFormat="1" ht="18" customHeight="1" spans="1:6">
      <c r="A1089" s="241" t="s">
        <v>932</v>
      </c>
      <c r="B1089" s="198">
        <v>300</v>
      </c>
      <c r="C1089" s="198"/>
      <c r="D1089" s="198">
        <v>-194.706</v>
      </c>
      <c r="E1089" s="198">
        <f t="shared" si="18"/>
        <v>105.294</v>
      </c>
      <c r="F1089" s="170"/>
    </row>
    <row r="1090" s="136" customFormat="1" ht="18" customHeight="1" spans="1:6">
      <c r="A1090" s="241" t="s">
        <v>933</v>
      </c>
      <c r="B1090" s="198"/>
      <c r="C1090" s="198">
        <v>20</v>
      </c>
      <c r="D1090" s="198"/>
      <c r="E1090" s="198">
        <f t="shared" si="18"/>
        <v>20</v>
      </c>
      <c r="F1090" s="171"/>
    </row>
    <row r="1091" s="136" customFormat="1" ht="18" customHeight="1" spans="1:6">
      <c r="A1091" s="241" t="s">
        <v>934</v>
      </c>
      <c r="B1091" s="198"/>
      <c r="C1091" s="198">
        <v>3.25</v>
      </c>
      <c r="D1091" s="198"/>
      <c r="E1091" s="198">
        <f t="shared" si="18"/>
        <v>3.25</v>
      </c>
      <c r="F1091" s="171"/>
    </row>
    <row r="1092" s="136" customFormat="1" ht="18" customHeight="1" spans="1:6">
      <c r="A1092" s="261" t="s">
        <v>935</v>
      </c>
      <c r="B1092" s="196">
        <f>SUM(B1093:B1094)</f>
        <v>73.8</v>
      </c>
      <c r="C1092" s="196">
        <f>SUM(C1093:C1094)</f>
        <v>25.27</v>
      </c>
      <c r="D1092" s="196">
        <f>SUM(D1093:D1094)</f>
        <v>0</v>
      </c>
      <c r="E1092" s="196">
        <f t="shared" si="18"/>
        <v>99.07</v>
      </c>
      <c r="F1092" s="179"/>
    </row>
    <row r="1093" s="136" customFormat="1" ht="18" customHeight="1" spans="1:6">
      <c r="A1093" s="220" t="s">
        <v>111</v>
      </c>
      <c r="B1093" s="198">
        <v>16.8</v>
      </c>
      <c r="C1093" s="198"/>
      <c r="D1093" s="198"/>
      <c r="E1093" s="198">
        <f t="shared" si="18"/>
        <v>16.8</v>
      </c>
      <c r="F1093" s="171"/>
    </row>
    <row r="1094" s="136" customFormat="1" ht="18" customHeight="1" spans="1:6">
      <c r="A1094" s="220" t="s">
        <v>284</v>
      </c>
      <c r="B1094" s="198">
        <v>57</v>
      </c>
      <c r="C1094" s="198">
        <v>25.27</v>
      </c>
      <c r="D1094" s="198"/>
      <c r="E1094" s="198">
        <f t="shared" si="18"/>
        <v>82.27</v>
      </c>
      <c r="F1094" s="171"/>
    </row>
    <row r="1095" s="136" customFormat="1" ht="18" customHeight="1" spans="1:6">
      <c r="A1095" s="289" t="s">
        <v>936</v>
      </c>
      <c r="B1095" s="198">
        <v>4.8</v>
      </c>
      <c r="C1095" s="198"/>
      <c r="D1095" s="198"/>
      <c r="E1095" s="198">
        <f t="shared" si="18"/>
        <v>4.8</v>
      </c>
      <c r="F1095" s="171"/>
    </row>
    <row r="1096" s="136" customFormat="1" ht="18" customHeight="1" spans="1:6">
      <c r="A1096" s="261" t="s">
        <v>937</v>
      </c>
      <c r="B1096" s="196">
        <f>SUM(B1097:B1099)</f>
        <v>1474</v>
      </c>
      <c r="C1096" s="196">
        <f>SUM(C1097:C1099)</f>
        <v>0</v>
      </c>
      <c r="D1096" s="196">
        <f>SUM(D1097:D1099)</f>
        <v>-40</v>
      </c>
      <c r="E1096" s="196">
        <f t="shared" si="18"/>
        <v>1434</v>
      </c>
      <c r="F1096" s="179"/>
    </row>
    <row r="1097" s="136" customFormat="1" ht="18" customHeight="1" spans="1:6">
      <c r="A1097" s="220" t="s">
        <v>111</v>
      </c>
      <c r="B1097" s="198">
        <v>19</v>
      </c>
      <c r="C1097" s="198"/>
      <c r="D1097" s="198"/>
      <c r="E1097" s="198">
        <f t="shared" si="18"/>
        <v>19</v>
      </c>
      <c r="F1097" s="171"/>
    </row>
    <row r="1098" s="136" customFormat="1" ht="18" customHeight="1" spans="1:6">
      <c r="A1098" s="291" t="s">
        <v>164</v>
      </c>
      <c r="B1098" s="198">
        <v>190</v>
      </c>
      <c r="C1098" s="198"/>
      <c r="D1098" s="198">
        <v>-25</v>
      </c>
      <c r="E1098" s="198">
        <f t="shared" si="18"/>
        <v>165</v>
      </c>
      <c r="F1098" s="171"/>
    </row>
    <row r="1099" s="136" customFormat="1" ht="18" customHeight="1" spans="1:6">
      <c r="A1099" s="241" t="s">
        <v>938</v>
      </c>
      <c r="B1099" s="198">
        <v>1265</v>
      </c>
      <c r="C1099" s="198"/>
      <c r="D1099" s="198">
        <v>-15</v>
      </c>
      <c r="E1099" s="198">
        <f t="shared" si="18"/>
        <v>1250</v>
      </c>
      <c r="F1099" s="171"/>
    </row>
    <row r="1100" s="136" customFormat="1" ht="18" customHeight="1" spans="1:6">
      <c r="A1100" s="261" t="s">
        <v>939</v>
      </c>
      <c r="B1100" s="196">
        <f>SUM(B1101:B1102)</f>
        <v>2</v>
      </c>
      <c r="C1100" s="196">
        <f>SUM(C1101:C1102)</f>
        <v>11.9965</v>
      </c>
      <c r="D1100" s="196">
        <f>SUM(D1101:D1102)</f>
        <v>0</v>
      </c>
      <c r="E1100" s="196">
        <f t="shared" si="18"/>
        <v>13.9965</v>
      </c>
      <c r="F1100" s="171"/>
    </row>
    <row r="1101" s="136" customFormat="1" ht="18" customHeight="1" spans="1:6">
      <c r="A1101" s="291" t="s">
        <v>111</v>
      </c>
      <c r="B1101" s="198">
        <v>2</v>
      </c>
      <c r="C1101" s="198"/>
      <c r="D1101" s="198"/>
      <c r="E1101" s="198">
        <f t="shared" si="18"/>
        <v>2</v>
      </c>
      <c r="F1101" s="171"/>
    </row>
    <row r="1102" s="136" customFormat="1" ht="18" customHeight="1" spans="1:6">
      <c r="A1102" s="291" t="s">
        <v>940</v>
      </c>
      <c r="B1102" s="198"/>
      <c r="C1102" s="198">
        <v>11.9965</v>
      </c>
      <c r="D1102" s="198"/>
      <c r="E1102" s="198">
        <f t="shared" si="18"/>
        <v>11.9965</v>
      </c>
      <c r="F1102" s="171"/>
    </row>
    <row r="1103" s="134" customFormat="1" ht="18" customHeight="1" spans="1:6">
      <c r="A1103" s="180" t="s">
        <v>941</v>
      </c>
      <c r="B1103" s="167">
        <f>SUM(B1104,B1107,B1113,B1115,B1119,B1121,B1123)</f>
        <v>554.18</v>
      </c>
      <c r="C1103" s="167">
        <f>SUM(C1104,C1107,C1113,C1115,C1119,C1121,C1123)</f>
        <v>91.5</v>
      </c>
      <c r="D1103" s="167">
        <f>SUM(D1104,D1107,D1113,D1115,D1119,D1121,D1123)</f>
        <v>-0.12</v>
      </c>
      <c r="E1103" s="167">
        <f t="shared" si="18"/>
        <v>645.56</v>
      </c>
      <c r="F1103" s="171"/>
    </row>
    <row r="1104" s="72" customFormat="1" ht="18" customHeight="1" spans="1:6">
      <c r="A1104" s="299" t="s">
        <v>942</v>
      </c>
      <c r="B1104" s="196">
        <f>SUM(B1105:B1106)</f>
        <v>13.3</v>
      </c>
      <c r="C1104" s="196">
        <f>SUM(C1105:C1106)</f>
        <v>0</v>
      </c>
      <c r="D1104" s="196">
        <f>SUM(D1105:D1106)</f>
        <v>0</v>
      </c>
      <c r="E1104" s="196">
        <f t="shared" si="18"/>
        <v>13.3</v>
      </c>
      <c r="F1104" s="179"/>
    </row>
    <row r="1105" s="72" customFormat="1" ht="18" customHeight="1" spans="1:6">
      <c r="A1105" s="203" t="s">
        <v>943</v>
      </c>
      <c r="B1105" s="198">
        <v>3.3</v>
      </c>
      <c r="C1105" s="198"/>
      <c r="D1105" s="198"/>
      <c r="E1105" s="198">
        <f t="shared" ref="E1105:E1117" si="22">B1105+C1105+D1105</f>
        <v>3.3</v>
      </c>
      <c r="F1105" s="171"/>
    </row>
    <row r="1106" s="72" customFormat="1" ht="18" customHeight="1" spans="1:6">
      <c r="A1106" s="209" t="s">
        <v>944</v>
      </c>
      <c r="B1106" s="201">
        <v>10</v>
      </c>
      <c r="C1106" s="201"/>
      <c r="D1106" s="201"/>
      <c r="E1106" s="201">
        <f t="shared" si="22"/>
        <v>10</v>
      </c>
      <c r="F1106" s="204"/>
    </row>
    <row r="1107" s="72" customFormat="1" ht="18" customHeight="1" spans="1:6">
      <c r="A1107" s="299" t="s">
        <v>945</v>
      </c>
      <c r="B1107" s="196">
        <f>SUM(B1108:B1112)</f>
        <v>90.88</v>
      </c>
      <c r="C1107" s="196">
        <f>SUM(C1108:C1112)</f>
        <v>16.5</v>
      </c>
      <c r="D1107" s="196">
        <f>SUM(D1108:D1112)</f>
        <v>-0.12</v>
      </c>
      <c r="E1107" s="196">
        <f t="shared" si="22"/>
        <v>107.26</v>
      </c>
      <c r="F1107" s="179"/>
    </row>
    <row r="1108" s="72" customFormat="1" ht="18" customHeight="1" spans="1:6">
      <c r="A1108" s="203" t="s">
        <v>943</v>
      </c>
      <c r="B1108" s="198">
        <v>16.9</v>
      </c>
      <c r="C1108" s="198"/>
      <c r="D1108" s="198"/>
      <c r="E1108" s="198">
        <f t="shared" si="22"/>
        <v>16.9</v>
      </c>
      <c r="F1108" s="171"/>
    </row>
    <row r="1109" s="72" customFormat="1" ht="18" customHeight="1" spans="1:6">
      <c r="A1109" s="203" t="s">
        <v>946</v>
      </c>
      <c r="B1109" s="198">
        <v>53.98</v>
      </c>
      <c r="C1109" s="198"/>
      <c r="D1109" s="198"/>
      <c r="E1109" s="198">
        <f t="shared" si="22"/>
        <v>53.98</v>
      </c>
      <c r="F1109" s="171"/>
    </row>
    <row r="1110" s="72" customFormat="1" ht="18" customHeight="1" spans="1:6">
      <c r="A1110" s="209" t="s">
        <v>947</v>
      </c>
      <c r="B1110" s="198">
        <v>20</v>
      </c>
      <c r="C1110" s="198"/>
      <c r="D1110" s="198">
        <v>-0.12</v>
      </c>
      <c r="E1110" s="198">
        <f t="shared" si="22"/>
        <v>19.88</v>
      </c>
      <c r="F1110" s="171"/>
    </row>
    <row r="1111" s="72" customFormat="1" ht="18" customHeight="1" spans="1:6">
      <c r="A1111" s="213" t="s">
        <v>948</v>
      </c>
      <c r="B1111" s="198"/>
      <c r="C1111" s="198">
        <v>5</v>
      </c>
      <c r="D1111" s="198"/>
      <c r="E1111" s="198">
        <f t="shared" si="22"/>
        <v>5</v>
      </c>
      <c r="F1111" s="171"/>
    </row>
    <row r="1112" s="72" customFormat="1" ht="18" customHeight="1" spans="1:6">
      <c r="A1112" s="213" t="s">
        <v>949</v>
      </c>
      <c r="B1112" s="198"/>
      <c r="C1112" s="198">
        <v>11.5</v>
      </c>
      <c r="D1112" s="198"/>
      <c r="E1112" s="198">
        <f t="shared" si="22"/>
        <v>11.5</v>
      </c>
      <c r="F1112" s="171"/>
    </row>
    <row r="1113" s="72" customFormat="1" ht="18" customHeight="1" spans="1:6">
      <c r="A1113" s="299" t="s">
        <v>950</v>
      </c>
      <c r="B1113" s="196">
        <f>SUM(B1114:B1114)</f>
        <v>60</v>
      </c>
      <c r="C1113" s="196">
        <f>SUM(C1114:C1114)</f>
        <v>0</v>
      </c>
      <c r="D1113" s="196">
        <f>SUM(D1114:D1114)</f>
        <v>0</v>
      </c>
      <c r="E1113" s="196">
        <f t="shared" si="22"/>
        <v>60</v>
      </c>
      <c r="F1113" s="179"/>
    </row>
    <row r="1114" s="72" customFormat="1" ht="18" customHeight="1" spans="1:6">
      <c r="A1114" s="197" t="s">
        <v>135</v>
      </c>
      <c r="B1114" s="198">
        <v>60</v>
      </c>
      <c r="C1114" s="198"/>
      <c r="D1114" s="198"/>
      <c r="E1114" s="198">
        <f t="shared" si="22"/>
        <v>60</v>
      </c>
      <c r="F1114" s="171"/>
    </row>
    <row r="1115" s="72" customFormat="1" ht="18" customHeight="1" spans="1:6">
      <c r="A1115" s="299" t="s">
        <v>951</v>
      </c>
      <c r="B1115" s="196">
        <f>SUM(B1116:B1118)</f>
        <v>100</v>
      </c>
      <c r="C1115" s="196">
        <f>SUM(C1116:C1118)</f>
        <v>35</v>
      </c>
      <c r="D1115" s="196">
        <f>SUM(D1116:D1118)</f>
        <v>0</v>
      </c>
      <c r="E1115" s="196">
        <f t="shared" si="22"/>
        <v>135</v>
      </c>
      <c r="F1115" s="179"/>
    </row>
    <row r="1116" s="72" customFormat="1" ht="18" customHeight="1" spans="1:6">
      <c r="A1116" s="205" t="s">
        <v>952</v>
      </c>
      <c r="B1116" s="198">
        <v>100</v>
      </c>
      <c r="C1116" s="198"/>
      <c r="D1116" s="198"/>
      <c r="E1116" s="198">
        <f t="shared" si="22"/>
        <v>100</v>
      </c>
      <c r="F1116" s="171"/>
    </row>
    <row r="1117" s="72" customFormat="1" ht="18" customHeight="1" spans="1:6">
      <c r="A1117" s="205" t="s">
        <v>953</v>
      </c>
      <c r="B1117" s="198"/>
      <c r="C1117" s="198">
        <v>15</v>
      </c>
      <c r="D1117" s="198"/>
      <c r="E1117" s="198">
        <f t="shared" si="22"/>
        <v>15</v>
      </c>
      <c r="F1117" s="171"/>
    </row>
    <row r="1118" s="151" customFormat="1" ht="18" customHeight="1" spans="1:7">
      <c r="A1118" s="306" t="s">
        <v>954</v>
      </c>
      <c r="B1118" s="307"/>
      <c r="C1118" s="307">
        <v>20</v>
      </c>
      <c r="D1118" s="307"/>
      <c r="E1118" s="307">
        <f>B1118+C1118+D1118</f>
        <v>20</v>
      </c>
      <c r="F1118" s="308"/>
      <c r="G1118" s="309"/>
    </row>
    <row r="1119" s="72" customFormat="1" ht="18" customHeight="1" spans="1:6">
      <c r="A1119" s="299" t="s">
        <v>955</v>
      </c>
      <c r="B1119" s="196">
        <f>SUM(B1120)</f>
        <v>240</v>
      </c>
      <c r="C1119" s="196">
        <f>SUM(C1120)</f>
        <v>0</v>
      </c>
      <c r="D1119" s="196">
        <f>SUM(D1120)</f>
        <v>0</v>
      </c>
      <c r="E1119" s="196">
        <f t="shared" ref="E1119:E1167" si="23">B1119+C1119+D1119</f>
        <v>240</v>
      </c>
      <c r="F1119" s="179"/>
    </row>
    <row r="1120" s="72" customFormat="1" ht="18" customHeight="1" spans="1:6">
      <c r="A1120" s="205" t="s">
        <v>956</v>
      </c>
      <c r="B1120" s="198">
        <v>240</v>
      </c>
      <c r="C1120" s="198"/>
      <c r="D1120" s="198"/>
      <c r="E1120" s="198">
        <f t="shared" si="23"/>
        <v>240</v>
      </c>
      <c r="F1120" s="171"/>
    </row>
    <row r="1121" s="72" customFormat="1" ht="18" customHeight="1" spans="1:6">
      <c r="A1121" s="299" t="s">
        <v>957</v>
      </c>
      <c r="B1121" s="196">
        <f>SUM(B1122:B1122)</f>
        <v>50</v>
      </c>
      <c r="C1121" s="196">
        <f>SUM(C1122:C1122)</f>
        <v>0</v>
      </c>
      <c r="D1121" s="196">
        <f>SUM(D1122:D1122)</f>
        <v>0</v>
      </c>
      <c r="E1121" s="196">
        <f t="shared" si="23"/>
        <v>50</v>
      </c>
      <c r="F1121" s="179"/>
    </row>
    <row r="1122" s="72" customFormat="1" ht="18" customHeight="1" spans="1:6">
      <c r="A1122" s="205" t="s">
        <v>956</v>
      </c>
      <c r="B1122" s="198">
        <v>50</v>
      </c>
      <c r="C1122" s="198"/>
      <c r="D1122" s="198"/>
      <c r="E1122" s="198">
        <f t="shared" si="23"/>
        <v>50</v>
      </c>
      <c r="F1122" s="171"/>
    </row>
    <row r="1123" s="72" customFormat="1" ht="18" customHeight="1" spans="1:6">
      <c r="A1123" s="299" t="s">
        <v>958</v>
      </c>
      <c r="B1123" s="196">
        <f>SUM(B1124:B1124)</f>
        <v>0</v>
      </c>
      <c r="C1123" s="196">
        <f>SUM(C1124:C1124)</f>
        <v>40</v>
      </c>
      <c r="D1123" s="196">
        <f>SUM(D1124:D1124)</f>
        <v>0</v>
      </c>
      <c r="E1123" s="196">
        <f t="shared" si="23"/>
        <v>40</v>
      </c>
      <c r="F1123" s="179"/>
    </row>
    <row r="1124" s="72" customFormat="1" ht="18" customHeight="1" spans="1:6">
      <c r="A1124" s="205" t="s">
        <v>959</v>
      </c>
      <c r="B1124" s="198"/>
      <c r="C1124" s="198">
        <v>40</v>
      </c>
      <c r="D1124" s="198"/>
      <c r="E1124" s="198">
        <f t="shared" si="23"/>
        <v>40</v>
      </c>
      <c r="F1124" s="171"/>
    </row>
    <row r="1125" s="72" customFormat="1" ht="18" customHeight="1" spans="1:6">
      <c r="A1125" s="202" t="s">
        <v>960</v>
      </c>
      <c r="B1125" s="310">
        <f>SUM(B1126,B1130,B1135)</f>
        <v>597.5</v>
      </c>
      <c r="C1125" s="310">
        <f>SUM(C1126,C1130,C1135)</f>
        <v>119.92</v>
      </c>
      <c r="D1125" s="310">
        <f>SUM(D1126,D1130,D1135)</f>
        <v>-120</v>
      </c>
      <c r="E1125" s="310">
        <f t="shared" si="23"/>
        <v>597.42</v>
      </c>
      <c r="F1125" s="311"/>
    </row>
    <row r="1126" s="136" customFormat="1" ht="18" customHeight="1" spans="1:6">
      <c r="A1126" s="299" t="s">
        <v>961</v>
      </c>
      <c r="B1126" s="196">
        <f>SUM(B1127:B1129)</f>
        <v>140.7</v>
      </c>
      <c r="C1126" s="196">
        <f>SUM(C1127:C1129)</f>
        <v>15</v>
      </c>
      <c r="D1126" s="196">
        <f>SUM(D1127:D1129)</f>
        <v>-120</v>
      </c>
      <c r="E1126" s="196">
        <f t="shared" si="23"/>
        <v>35.7</v>
      </c>
      <c r="F1126" s="179"/>
    </row>
    <row r="1127" s="136" customFormat="1" ht="18" customHeight="1" spans="1:6">
      <c r="A1127" s="220" t="s">
        <v>111</v>
      </c>
      <c r="B1127" s="198">
        <v>5.7</v>
      </c>
      <c r="C1127" s="198"/>
      <c r="D1127" s="198"/>
      <c r="E1127" s="198">
        <f t="shared" si="23"/>
        <v>5.7</v>
      </c>
      <c r="F1127" s="171"/>
    </row>
    <row r="1128" s="136" customFormat="1" ht="18" customHeight="1" spans="1:6">
      <c r="A1128" s="220" t="s">
        <v>498</v>
      </c>
      <c r="B1128" s="198">
        <v>15</v>
      </c>
      <c r="C1128" s="198">
        <v>15</v>
      </c>
      <c r="D1128" s="198"/>
      <c r="E1128" s="198">
        <f t="shared" si="23"/>
        <v>30</v>
      </c>
      <c r="F1128" s="171"/>
    </row>
    <row r="1129" s="136" customFormat="1" ht="18" customHeight="1" spans="1:6">
      <c r="A1129" s="312" t="s">
        <v>962</v>
      </c>
      <c r="B1129" s="313">
        <v>120</v>
      </c>
      <c r="C1129" s="313"/>
      <c r="D1129" s="313">
        <v>-120</v>
      </c>
      <c r="E1129" s="313">
        <f t="shared" si="23"/>
        <v>0</v>
      </c>
      <c r="F1129" s="314"/>
    </row>
    <row r="1130" s="72" customFormat="1" ht="18" customHeight="1" spans="1:6">
      <c r="A1130" s="299" t="s">
        <v>963</v>
      </c>
      <c r="B1130" s="196">
        <f>SUM(B1131:B1134)</f>
        <v>34</v>
      </c>
      <c r="C1130" s="196">
        <f>SUM(C1131:C1134)</f>
        <v>104.92</v>
      </c>
      <c r="D1130" s="196">
        <f>SUM(D1131:D1134)</f>
        <v>0</v>
      </c>
      <c r="E1130" s="196">
        <f t="shared" si="23"/>
        <v>138.92</v>
      </c>
      <c r="F1130" s="179"/>
    </row>
    <row r="1131" s="72" customFormat="1" ht="18" customHeight="1" spans="1:6">
      <c r="A1131" s="209" t="s">
        <v>943</v>
      </c>
      <c r="B1131" s="198">
        <v>4</v>
      </c>
      <c r="C1131" s="198"/>
      <c r="D1131" s="198"/>
      <c r="E1131" s="198">
        <f t="shared" si="23"/>
        <v>4</v>
      </c>
      <c r="F1131" s="171"/>
    </row>
    <row r="1132" s="72" customFormat="1" ht="18" customHeight="1" spans="1:6">
      <c r="A1132" s="209" t="s">
        <v>964</v>
      </c>
      <c r="B1132" s="198">
        <v>20</v>
      </c>
      <c r="C1132" s="198"/>
      <c r="D1132" s="198"/>
      <c r="E1132" s="198">
        <f t="shared" si="23"/>
        <v>20</v>
      </c>
      <c r="F1132" s="171"/>
    </row>
    <row r="1133" s="72" customFormat="1" ht="18" customHeight="1" spans="1:6">
      <c r="A1133" s="209" t="s">
        <v>965</v>
      </c>
      <c r="B1133" s="198">
        <v>10</v>
      </c>
      <c r="C1133" s="198"/>
      <c r="D1133" s="198"/>
      <c r="E1133" s="198">
        <f t="shared" si="23"/>
        <v>10</v>
      </c>
      <c r="F1133" s="171"/>
    </row>
    <row r="1134" s="72" customFormat="1" ht="18" customHeight="1" spans="1:6">
      <c r="A1134" s="209" t="s">
        <v>966</v>
      </c>
      <c r="B1134" s="198"/>
      <c r="C1134" s="198">
        <v>104.92</v>
      </c>
      <c r="D1134" s="198"/>
      <c r="E1134" s="198">
        <f t="shared" si="23"/>
        <v>104.92</v>
      </c>
      <c r="F1134" s="171"/>
    </row>
    <row r="1135" s="72" customFormat="1" ht="18" customHeight="1" spans="1:6">
      <c r="A1135" s="299" t="s">
        <v>967</v>
      </c>
      <c r="B1135" s="196">
        <f>SUM(B1136:B1137)</f>
        <v>422.8</v>
      </c>
      <c r="C1135" s="196">
        <f>SUM(C1136:C1137)</f>
        <v>0</v>
      </c>
      <c r="D1135" s="196">
        <f>SUM(D1136:D1137)</f>
        <v>0</v>
      </c>
      <c r="E1135" s="196">
        <f t="shared" si="23"/>
        <v>422.8</v>
      </c>
      <c r="F1135" s="179"/>
    </row>
    <row r="1136" s="72" customFormat="1" ht="18" customHeight="1" spans="1:6">
      <c r="A1136" s="315" t="s">
        <v>193</v>
      </c>
      <c r="B1136" s="198">
        <v>2.8</v>
      </c>
      <c r="C1136" s="198"/>
      <c r="D1136" s="198"/>
      <c r="E1136" s="198">
        <f t="shared" si="23"/>
        <v>2.8</v>
      </c>
      <c r="F1136" s="171"/>
    </row>
    <row r="1137" s="72" customFormat="1" ht="18" customHeight="1" spans="1:6">
      <c r="A1137" s="209" t="s">
        <v>968</v>
      </c>
      <c r="B1137" s="198">
        <v>420</v>
      </c>
      <c r="C1137" s="198"/>
      <c r="D1137" s="198"/>
      <c r="E1137" s="198">
        <f t="shared" si="23"/>
        <v>420</v>
      </c>
      <c r="F1137" s="171"/>
    </row>
    <row r="1138" s="72" customFormat="1" ht="18" customHeight="1" spans="1:6">
      <c r="A1138" s="316" t="s">
        <v>969</v>
      </c>
      <c r="B1138" s="196">
        <f>SUM(B1139,B1172)</f>
        <v>719.9</v>
      </c>
      <c r="C1138" s="196">
        <f>SUM(C1139,C1172)</f>
        <v>187.7</v>
      </c>
      <c r="D1138" s="196">
        <f>SUM(D1139,D1172)</f>
        <v>-8.082</v>
      </c>
      <c r="E1138" s="196">
        <f t="shared" si="23"/>
        <v>899.518</v>
      </c>
      <c r="F1138" s="179"/>
    </row>
    <row r="1139" ht="18" customHeight="1" spans="1:6">
      <c r="A1139" s="317" t="s">
        <v>970</v>
      </c>
      <c r="B1139" s="300">
        <f>SUM(B1145,B1155,B1159,B1163,B1166,B1169,B1140)</f>
        <v>647.9</v>
      </c>
      <c r="C1139" s="300">
        <f>SUM(C1145,C1155,C1159,C1163,C1166,C1169,C1140)</f>
        <v>187.7</v>
      </c>
      <c r="D1139" s="300">
        <f>SUM(D1145,D1155,D1159,D1163,D1166,D1169,D1140)</f>
        <v>-8.082</v>
      </c>
      <c r="E1139" s="300">
        <f t="shared" si="23"/>
        <v>827.518</v>
      </c>
      <c r="F1139" s="301"/>
    </row>
    <row r="1140" s="137" customFormat="1" ht="18" customHeight="1" spans="1:6">
      <c r="A1140" s="182" t="s">
        <v>971</v>
      </c>
      <c r="B1140" s="183">
        <f>SUM(B1141:B1144)</f>
        <v>402.3</v>
      </c>
      <c r="C1140" s="183">
        <f>SUM(C1141:C1144)</f>
        <v>0</v>
      </c>
      <c r="D1140" s="183">
        <f>SUM(D1141:D1144)</f>
        <v>-7.682</v>
      </c>
      <c r="E1140" s="183">
        <f t="shared" si="23"/>
        <v>394.618</v>
      </c>
      <c r="F1140" s="184"/>
    </row>
    <row r="1141" s="138" customFormat="1" ht="18" customHeight="1" spans="1:6">
      <c r="A1141" s="199" t="s">
        <v>111</v>
      </c>
      <c r="B1141" s="188">
        <v>7.3</v>
      </c>
      <c r="C1141" s="188"/>
      <c r="D1141" s="188"/>
      <c r="E1141" s="188">
        <f t="shared" si="23"/>
        <v>7.3</v>
      </c>
      <c r="F1141" s="171"/>
    </row>
    <row r="1142" s="138" customFormat="1" ht="18" customHeight="1" spans="1:6">
      <c r="A1142" s="199" t="s">
        <v>972</v>
      </c>
      <c r="B1142" s="188">
        <v>25</v>
      </c>
      <c r="C1142" s="188"/>
      <c r="D1142" s="188">
        <v>-5</v>
      </c>
      <c r="E1142" s="188">
        <f t="shared" si="23"/>
        <v>20</v>
      </c>
      <c r="F1142" s="171"/>
    </row>
    <row r="1143" s="138" customFormat="1" ht="18" customHeight="1" spans="1:6">
      <c r="A1143" s="199" t="s">
        <v>973</v>
      </c>
      <c r="B1143" s="188">
        <v>20</v>
      </c>
      <c r="C1143" s="188"/>
      <c r="D1143" s="188"/>
      <c r="E1143" s="188">
        <f t="shared" si="23"/>
        <v>20</v>
      </c>
      <c r="F1143" s="171"/>
    </row>
    <row r="1144" s="138" customFormat="1" ht="18" customHeight="1" spans="1:6">
      <c r="A1144" s="194" t="s">
        <v>974</v>
      </c>
      <c r="B1144" s="188">
        <v>350</v>
      </c>
      <c r="C1144" s="188"/>
      <c r="D1144" s="188">
        <v>-2.682</v>
      </c>
      <c r="E1144" s="188">
        <f t="shared" si="23"/>
        <v>347.318</v>
      </c>
      <c r="F1144" s="171"/>
    </row>
    <row r="1145" ht="16" customHeight="1" spans="1:6">
      <c r="A1145" s="317" t="s">
        <v>975</v>
      </c>
      <c r="B1145" s="300">
        <f>SUM(B1146:B1154)</f>
        <v>60.1</v>
      </c>
      <c r="C1145" s="300">
        <f>SUM(C1146:C1154)</f>
        <v>133.7</v>
      </c>
      <c r="D1145" s="300">
        <f>SUM(D1146:D1154)</f>
        <v>0</v>
      </c>
      <c r="E1145" s="300">
        <f t="shared" si="23"/>
        <v>193.8</v>
      </c>
      <c r="F1145" s="301"/>
    </row>
    <row r="1146" ht="16" customHeight="1" spans="1:6">
      <c r="A1146" s="199" t="s">
        <v>184</v>
      </c>
      <c r="B1146" s="198">
        <v>40</v>
      </c>
      <c r="C1146" s="198"/>
      <c r="D1146" s="198"/>
      <c r="E1146" s="198">
        <f t="shared" si="23"/>
        <v>40</v>
      </c>
      <c r="F1146" s="171"/>
    </row>
    <row r="1147" ht="16" customHeight="1" spans="1:6">
      <c r="A1147" s="194" t="s">
        <v>976</v>
      </c>
      <c r="B1147" s="198">
        <v>6.3</v>
      </c>
      <c r="C1147" s="198"/>
      <c r="D1147" s="198"/>
      <c r="E1147" s="198">
        <f t="shared" si="23"/>
        <v>6.3</v>
      </c>
      <c r="F1147" s="171"/>
    </row>
    <row r="1148" ht="16" customHeight="1" spans="1:6">
      <c r="A1148" s="194" t="s">
        <v>977</v>
      </c>
      <c r="B1148" s="198">
        <v>3.8</v>
      </c>
      <c r="C1148" s="198"/>
      <c r="D1148" s="198"/>
      <c r="E1148" s="198">
        <f t="shared" si="23"/>
        <v>3.8</v>
      </c>
      <c r="F1148" s="171"/>
    </row>
    <row r="1149" ht="16" customHeight="1" spans="1:6">
      <c r="A1149" s="194" t="s">
        <v>978</v>
      </c>
      <c r="B1149" s="198">
        <v>2</v>
      </c>
      <c r="C1149" s="198"/>
      <c r="D1149" s="198"/>
      <c r="E1149" s="198">
        <f t="shared" si="23"/>
        <v>2</v>
      </c>
      <c r="F1149" s="171"/>
    </row>
    <row r="1150" ht="16" customHeight="1" spans="1:6">
      <c r="A1150" s="194" t="s">
        <v>979</v>
      </c>
      <c r="B1150" s="198">
        <v>2</v>
      </c>
      <c r="C1150" s="198"/>
      <c r="D1150" s="198"/>
      <c r="E1150" s="198">
        <f t="shared" si="23"/>
        <v>2</v>
      </c>
      <c r="F1150" s="171"/>
    </row>
    <row r="1151" ht="16" customHeight="1" spans="1:6">
      <c r="A1151" s="194" t="s">
        <v>980</v>
      </c>
      <c r="B1151" s="198">
        <v>2</v>
      </c>
      <c r="C1151" s="198"/>
      <c r="D1151" s="198"/>
      <c r="E1151" s="198">
        <f t="shared" si="23"/>
        <v>2</v>
      </c>
      <c r="F1151" s="171"/>
    </row>
    <row r="1152" ht="16" customHeight="1" spans="1:6">
      <c r="A1152" s="194" t="s">
        <v>981</v>
      </c>
      <c r="B1152" s="198">
        <v>2</v>
      </c>
      <c r="C1152" s="198"/>
      <c r="D1152" s="198"/>
      <c r="E1152" s="198">
        <f t="shared" si="23"/>
        <v>2</v>
      </c>
      <c r="F1152" s="171"/>
    </row>
    <row r="1153" s="72" customFormat="1" ht="16" customHeight="1" spans="1:6">
      <c r="A1153" s="194" t="s">
        <v>982</v>
      </c>
      <c r="B1153" s="198">
        <v>2</v>
      </c>
      <c r="C1153" s="198"/>
      <c r="D1153" s="198"/>
      <c r="E1153" s="198">
        <f t="shared" si="23"/>
        <v>2</v>
      </c>
      <c r="F1153" s="171"/>
    </row>
    <row r="1154" ht="16" customHeight="1" spans="1:6">
      <c r="A1154" s="194" t="s">
        <v>182</v>
      </c>
      <c r="B1154" s="198"/>
      <c r="C1154" s="198">
        <v>133.7</v>
      </c>
      <c r="D1154" s="198"/>
      <c r="E1154" s="198">
        <f t="shared" si="23"/>
        <v>133.7</v>
      </c>
      <c r="F1154" s="171"/>
    </row>
    <row r="1155" ht="16" customHeight="1" spans="1:6">
      <c r="A1155" s="182" t="s">
        <v>983</v>
      </c>
      <c r="B1155" s="300">
        <f>SUM(B1156:B1158)</f>
        <v>10.4</v>
      </c>
      <c r="C1155" s="300">
        <f>SUM(C1156:C1158)</f>
        <v>28</v>
      </c>
      <c r="D1155" s="300">
        <f>SUM(D1156:D1158)</f>
        <v>0</v>
      </c>
      <c r="E1155" s="300">
        <f t="shared" si="23"/>
        <v>38.4</v>
      </c>
      <c r="F1155" s="301"/>
    </row>
    <row r="1156" ht="16" customHeight="1" spans="1:6">
      <c r="A1156" s="199" t="s">
        <v>111</v>
      </c>
      <c r="B1156" s="198">
        <v>10.4</v>
      </c>
      <c r="C1156" s="198"/>
      <c r="D1156" s="198"/>
      <c r="E1156" s="198">
        <f t="shared" si="23"/>
        <v>10.4</v>
      </c>
      <c r="F1156" s="171"/>
    </row>
    <row r="1157" s="72" customFormat="1" ht="16" customHeight="1" spans="1:6">
      <c r="A1157" s="199" t="s">
        <v>182</v>
      </c>
      <c r="B1157" s="198"/>
      <c r="C1157" s="198">
        <v>20</v>
      </c>
      <c r="D1157" s="198"/>
      <c r="E1157" s="198">
        <f t="shared" si="23"/>
        <v>20</v>
      </c>
      <c r="F1157" s="171"/>
    </row>
    <row r="1158" s="72" customFormat="1" ht="16" customHeight="1" spans="1:6">
      <c r="A1158" s="199" t="s">
        <v>984</v>
      </c>
      <c r="B1158" s="198"/>
      <c r="C1158" s="198">
        <v>8</v>
      </c>
      <c r="D1158" s="198"/>
      <c r="E1158" s="198">
        <f t="shared" si="23"/>
        <v>8</v>
      </c>
      <c r="F1158" s="171"/>
    </row>
    <row r="1159" ht="16" customHeight="1" spans="1:6">
      <c r="A1159" s="182" t="s">
        <v>985</v>
      </c>
      <c r="B1159" s="300">
        <f>SUM(B1160:B1162)</f>
        <v>43.5</v>
      </c>
      <c r="C1159" s="300">
        <f>SUM(C1160:C1162)</f>
        <v>0</v>
      </c>
      <c r="D1159" s="300">
        <f>SUM(D1160:D1162)</f>
        <v>0</v>
      </c>
      <c r="E1159" s="300">
        <f t="shared" si="23"/>
        <v>43.5</v>
      </c>
      <c r="F1159" s="301"/>
    </row>
    <row r="1160" ht="16" customHeight="1" spans="1:6">
      <c r="A1160" s="199" t="s">
        <v>111</v>
      </c>
      <c r="B1160" s="198">
        <v>7.5</v>
      </c>
      <c r="C1160" s="198"/>
      <c r="D1160" s="198"/>
      <c r="E1160" s="198">
        <f t="shared" si="23"/>
        <v>7.5</v>
      </c>
      <c r="F1160" s="171"/>
    </row>
    <row r="1161" ht="16" customHeight="1" spans="1:6">
      <c r="A1161" s="199" t="s">
        <v>986</v>
      </c>
      <c r="B1161" s="198">
        <v>15</v>
      </c>
      <c r="C1161" s="198"/>
      <c r="D1161" s="198"/>
      <c r="E1161" s="198">
        <f t="shared" si="23"/>
        <v>15</v>
      </c>
      <c r="F1161" s="171"/>
    </row>
    <row r="1162" ht="16" customHeight="1" spans="1:6">
      <c r="A1162" s="199" t="s">
        <v>987</v>
      </c>
      <c r="B1162" s="198">
        <v>21</v>
      </c>
      <c r="C1162" s="198"/>
      <c r="D1162" s="198"/>
      <c r="E1162" s="198">
        <f t="shared" si="23"/>
        <v>21</v>
      </c>
      <c r="F1162" s="171"/>
    </row>
    <row r="1163" s="133" customFormat="1" ht="16" customHeight="1" spans="1:6">
      <c r="A1163" s="182" t="s">
        <v>988</v>
      </c>
      <c r="B1163" s="300">
        <f>SUM(B1164:B1165)</f>
        <v>48.1</v>
      </c>
      <c r="C1163" s="300">
        <f>SUM(C1164:C1165)</f>
        <v>26</v>
      </c>
      <c r="D1163" s="300">
        <f>SUM(D1164:D1165)</f>
        <v>0</v>
      </c>
      <c r="E1163" s="300">
        <f t="shared" si="23"/>
        <v>74.1</v>
      </c>
      <c r="F1163" s="301"/>
    </row>
    <row r="1164" ht="16" customHeight="1" spans="1:6">
      <c r="A1164" s="199" t="s">
        <v>111</v>
      </c>
      <c r="B1164" s="198">
        <v>18.1</v>
      </c>
      <c r="C1164" s="198"/>
      <c r="D1164" s="198"/>
      <c r="E1164" s="198">
        <f t="shared" si="23"/>
        <v>18.1</v>
      </c>
      <c r="F1164" s="171"/>
    </row>
    <row r="1165" ht="16" customHeight="1" spans="1:6">
      <c r="A1165" s="199" t="s">
        <v>989</v>
      </c>
      <c r="B1165" s="198">
        <v>30</v>
      </c>
      <c r="C1165" s="198">
        <v>26</v>
      </c>
      <c r="D1165" s="198"/>
      <c r="E1165" s="198">
        <f t="shared" si="23"/>
        <v>56</v>
      </c>
      <c r="F1165" s="171"/>
    </row>
    <row r="1166" s="133" customFormat="1" ht="16" customHeight="1" spans="1:6">
      <c r="A1166" s="182" t="s">
        <v>990</v>
      </c>
      <c r="B1166" s="300">
        <f>SUM(B1167:B1168)</f>
        <v>71.6</v>
      </c>
      <c r="C1166" s="300">
        <f>SUM(C1167:C1168)</f>
        <v>0</v>
      </c>
      <c r="D1166" s="300">
        <f>SUM(D1167:D1168)</f>
        <v>-0.4</v>
      </c>
      <c r="E1166" s="300">
        <f t="shared" si="23"/>
        <v>71.2</v>
      </c>
      <c r="F1166" s="301"/>
    </row>
    <row r="1167" s="133" customFormat="1" ht="16" customHeight="1" spans="1:6">
      <c r="A1167" s="199" t="s">
        <v>111</v>
      </c>
      <c r="B1167" s="318">
        <v>11.6</v>
      </c>
      <c r="C1167" s="318"/>
      <c r="D1167" s="318"/>
      <c r="E1167" s="318">
        <f t="shared" si="23"/>
        <v>11.6</v>
      </c>
      <c r="F1167" s="204"/>
    </row>
    <row r="1168" ht="16" customHeight="1" spans="1:6">
      <c r="A1168" s="194" t="s">
        <v>991</v>
      </c>
      <c r="B1168" s="201">
        <v>60</v>
      </c>
      <c r="C1168" s="201"/>
      <c r="D1168" s="201">
        <v>-0.4</v>
      </c>
      <c r="E1168" s="201">
        <f t="shared" ref="E1168:E1231" si="24">B1168+C1168+D1168</f>
        <v>59.6</v>
      </c>
      <c r="F1168" s="204"/>
    </row>
    <row r="1169" s="150" customFormat="1" ht="16" customHeight="1" spans="1:6">
      <c r="A1169" s="182" t="s">
        <v>992</v>
      </c>
      <c r="B1169" s="300">
        <f>SUM(B1170:B1171)</f>
        <v>11.9</v>
      </c>
      <c r="C1169" s="300">
        <f>SUM(C1170:C1171)</f>
        <v>0</v>
      </c>
      <c r="D1169" s="300">
        <f>SUM(D1170:D1171)</f>
        <v>0</v>
      </c>
      <c r="E1169" s="300">
        <f t="shared" si="24"/>
        <v>11.9</v>
      </c>
      <c r="F1169" s="301"/>
    </row>
    <row r="1170" s="150" customFormat="1" ht="16" customHeight="1" spans="1:6">
      <c r="A1170" s="199" t="s">
        <v>993</v>
      </c>
      <c r="B1170" s="283">
        <v>6.9</v>
      </c>
      <c r="C1170" s="283"/>
      <c r="D1170" s="283"/>
      <c r="E1170" s="283">
        <f t="shared" si="24"/>
        <v>6.9</v>
      </c>
      <c r="F1170" s="171"/>
    </row>
    <row r="1171" s="150" customFormat="1" ht="16" customHeight="1" spans="1:6">
      <c r="A1171" s="199" t="s">
        <v>994</v>
      </c>
      <c r="B1171" s="283">
        <v>5</v>
      </c>
      <c r="C1171" s="283"/>
      <c r="D1171" s="283"/>
      <c r="E1171" s="283">
        <f t="shared" si="24"/>
        <v>5</v>
      </c>
      <c r="F1171" s="171"/>
    </row>
    <row r="1172" ht="16" customHeight="1" spans="1:6">
      <c r="A1172" s="182" t="s">
        <v>995</v>
      </c>
      <c r="B1172" s="300">
        <f>SUM(B1173:B1174)</f>
        <v>72</v>
      </c>
      <c r="C1172" s="300">
        <f>SUM(C1173:C1174)</f>
        <v>0</v>
      </c>
      <c r="D1172" s="300">
        <f>SUM(D1173:D1174)</f>
        <v>0</v>
      </c>
      <c r="E1172" s="300">
        <f t="shared" si="24"/>
        <v>72</v>
      </c>
      <c r="F1172" s="301"/>
    </row>
    <row r="1173" s="72" customFormat="1" ht="16" customHeight="1" spans="1:6">
      <c r="A1173" s="199" t="s">
        <v>111</v>
      </c>
      <c r="B1173" s="318">
        <v>2</v>
      </c>
      <c r="C1173" s="318"/>
      <c r="D1173" s="318"/>
      <c r="E1173" s="318">
        <f t="shared" si="24"/>
        <v>2</v>
      </c>
      <c r="F1173" s="204"/>
    </row>
    <row r="1174" ht="32.1" customHeight="1" spans="1:6">
      <c r="A1174" s="199" t="s">
        <v>996</v>
      </c>
      <c r="B1174" s="201">
        <v>70</v>
      </c>
      <c r="C1174" s="201"/>
      <c r="D1174" s="201"/>
      <c r="E1174" s="201">
        <f t="shared" si="24"/>
        <v>70</v>
      </c>
      <c r="F1174" s="204"/>
    </row>
    <row r="1175" s="136" customFormat="1" ht="16" customHeight="1" spans="1:6">
      <c r="A1175" s="242" t="s">
        <v>997</v>
      </c>
      <c r="B1175" s="196">
        <f>SUM(B1183,B1186,B1189,B1176)</f>
        <v>618.16</v>
      </c>
      <c r="C1175" s="196">
        <f>SUM(C1183,C1186,C1189,C1176)</f>
        <v>0.0075</v>
      </c>
      <c r="D1175" s="196">
        <f>SUM(D1183,D1186,D1189,D1176)</f>
        <v>-50</v>
      </c>
      <c r="E1175" s="196">
        <f t="shared" si="24"/>
        <v>568.1675</v>
      </c>
      <c r="F1175" s="179"/>
    </row>
    <row r="1176" s="137" customFormat="1" ht="16" customHeight="1" spans="1:6">
      <c r="A1176" s="261" t="s">
        <v>998</v>
      </c>
      <c r="B1176" s="183">
        <f>SUM(B1177:B1182)</f>
        <v>598.86</v>
      </c>
      <c r="C1176" s="183">
        <f>SUM(C1177:C1182)</f>
        <v>0.0075</v>
      </c>
      <c r="D1176" s="183">
        <f>SUM(D1177:D1182)</f>
        <v>-50</v>
      </c>
      <c r="E1176" s="183">
        <f t="shared" si="24"/>
        <v>548.8675</v>
      </c>
      <c r="F1176" s="184"/>
    </row>
    <row r="1177" s="137" customFormat="1" ht="16" customHeight="1" spans="1:6">
      <c r="A1177" s="199" t="s">
        <v>111</v>
      </c>
      <c r="B1177" s="188">
        <v>4.8</v>
      </c>
      <c r="C1177" s="188"/>
      <c r="D1177" s="188"/>
      <c r="E1177" s="188">
        <f t="shared" si="24"/>
        <v>4.8</v>
      </c>
      <c r="F1177" s="171"/>
    </row>
    <row r="1178" s="137" customFormat="1" ht="16" customHeight="1" spans="1:6">
      <c r="A1178" s="199" t="s">
        <v>999</v>
      </c>
      <c r="B1178" s="188">
        <v>5</v>
      </c>
      <c r="C1178" s="188"/>
      <c r="D1178" s="188"/>
      <c r="E1178" s="188">
        <f t="shared" si="24"/>
        <v>5</v>
      </c>
      <c r="F1178" s="171"/>
    </row>
    <row r="1179" s="137" customFormat="1" ht="16" customHeight="1" spans="1:6">
      <c r="A1179" s="199" t="s">
        <v>1000</v>
      </c>
      <c r="B1179" s="188">
        <v>10</v>
      </c>
      <c r="C1179" s="188"/>
      <c r="D1179" s="188"/>
      <c r="E1179" s="188">
        <f t="shared" si="24"/>
        <v>10</v>
      </c>
      <c r="F1179" s="171"/>
    </row>
    <row r="1180" s="137" customFormat="1" ht="16" customHeight="1" spans="1:6">
      <c r="A1180" s="194" t="s">
        <v>1001</v>
      </c>
      <c r="B1180" s="188">
        <v>100</v>
      </c>
      <c r="C1180" s="188"/>
      <c r="D1180" s="188">
        <v>-50</v>
      </c>
      <c r="E1180" s="188">
        <f t="shared" si="24"/>
        <v>50</v>
      </c>
      <c r="F1180" s="171"/>
    </row>
    <row r="1181" s="137" customFormat="1" ht="16" customHeight="1" spans="1:6">
      <c r="A1181" s="199" t="s">
        <v>1002</v>
      </c>
      <c r="B1181" s="188">
        <v>477.22</v>
      </c>
      <c r="C1181" s="188">
        <v>0.0075</v>
      </c>
      <c r="D1181" s="188"/>
      <c r="E1181" s="188">
        <f t="shared" si="24"/>
        <v>477.2275</v>
      </c>
      <c r="F1181" s="171"/>
    </row>
    <row r="1182" s="137" customFormat="1" ht="16" customHeight="1" spans="1:6">
      <c r="A1182" s="199" t="s">
        <v>1003</v>
      </c>
      <c r="B1182" s="188">
        <v>1.84</v>
      </c>
      <c r="C1182" s="188"/>
      <c r="D1182" s="188"/>
      <c r="E1182" s="188">
        <f t="shared" si="24"/>
        <v>1.84</v>
      </c>
      <c r="F1182" s="171"/>
    </row>
    <row r="1183" s="136" customFormat="1" ht="16" customHeight="1" spans="1:6">
      <c r="A1183" s="261" t="s">
        <v>1004</v>
      </c>
      <c r="B1183" s="196">
        <f>SUM(B1184:B1185)</f>
        <v>7.3</v>
      </c>
      <c r="C1183" s="196">
        <f>SUM(C1184:C1185)</f>
        <v>0</v>
      </c>
      <c r="D1183" s="196">
        <f>SUM(D1184:D1185)</f>
        <v>0</v>
      </c>
      <c r="E1183" s="196">
        <f t="shared" si="24"/>
        <v>7.3</v>
      </c>
      <c r="F1183" s="179"/>
    </row>
    <row r="1184" s="136" customFormat="1" ht="16" customHeight="1" spans="1:6">
      <c r="A1184" s="220" t="s">
        <v>111</v>
      </c>
      <c r="B1184" s="198">
        <v>5.3</v>
      </c>
      <c r="C1184" s="198"/>
      <c r="D1184" s="198"/>
      <c r="E1184" s="198">
        <f t="shared" si="24"/>
        <v>5.3</v>
      </c>
      <c r="F1184" s="171"/>
    </row>
    <row r="1185" s="136" customFormat="1" ht="16" customHeight="1" spans="1:6">
      <c r="A1185" s="220" t="s">
        <v>1005</v>
      </c>
      <c r="B1185" s="198">
        <v>2</v>
      </c>
      <c r="C1185" s="198"/>
      <c r="D1185" s="198"/>
      <c r="E1185" s="198">
        <f t="shared" si="24"/>
        <v>2</v>
      </c>
      <c r="F1185" s="171"/>
    </row>
    <row r="1186" s="136" customFormat="1" ht="16" customHeight="1" spans="1:6">
      <c r="A1186" s="261" t="s">
        <v>1006</v>
      </c>
      <c r="B1186" s="196">
        <f>SUM(B1187:B1188)</f>
        <v>6</v>
      </c>
      <c r="C1186" s="196">
        <f>SUM(C1187:C1188)</f>
        <v>0</v>
      </c>
      <c r="D1186" s="196">
        <f>SUM(D1187:D1188)</f>
        <v>0</v>
      </c>
      <c r="E1186" s="196">
        <f t="shared" si="24"/>
        <v>6</v>
      </c>
      <c r="F1186" s="179"/>
    </row>
    <row r="1187" s="136" customFormat="1" ht="16" customHeight="1" spans="1:6">
      <c r="A1187" s="220" t="s">
        <v>111</v>
      </c>
      <c r="B1187" s="198">
        <v>2</v>
      </c>
      <c r="C1187" s="198"/>
      <c r="D1187" s="198"/>
      <c r="E1187" s="198">
        <f t="shared" si="24"/>
        <v>2</v>
      </c>
      <c r="F1187" s="171"/>
    </row>
    <row r="1188" s="136" customFormat="1" ht="16" customHeight="1" spans="1:6">
      <c r="A1188" s="220" t="s">
        <v>1007</v>
      </c>
      <c r="B1188" s="198">
        <v>4</v>
      </c>
      <c r="C1188" s="198"/>
      <c r="D1188" s="198"/>
      <c r="E1188" s="198">
        <f t="shared" si="24"/>
        <v>4</v>
      </c>
      <c r="F1188" s="171"/>
    </row>
    <row r="1189" s="136" customFormat="1" ht="16" customHeight="1" spans="1:6">
      <c r="A1189" s="261" t="s">
        <v>1008</v>
      </c>
      <c r="B1189" s="196">
        <f>SUM(B1190:B1191)</f>
        <v>6</v>
      </c>
      <c r="C1189" s="196">
        <f>SUM(C1190:C1191)</f>
        <v>0</v>
      </c>
      <c r="D1189" s="196">
        <f>SUM(D1190:D1191)</f>
        <v>0</v>
      </c>
      <c r="E1189" s="196">
        <f t="shared" si="24"/>
        <v>6</v>
      </c>
      <c r="F1189" s="179"/>
    </row>
    <row r="1190" s="136" customFormat="1" ht="16" customHeight="1" spans="1:6">
      <c r="A1190" s="220" t="s">
        <v>111</v>
      </c>
      <c r="B1190" s="198">
        <v>2</v>
      </c>
      <c r="C1190" s="198"/>
      <c r="D1190" s="198"/>
      <c r="E1190" s="198">
        <f t="shared" si="24"/>
        <v>2</v>
      </c>
      <c r="F1190" s="171"/>
    </row>
    <row r="1191" s="136" customFormat="1" ht="16" customHeight="1" spans="1:6">
      <c r="A1191" s="220" t="s">
        <v>1009</v>
      </c>
      <c r="B1191" s="198">
        <v>4</v>
      </c>
      <c r="C1191" s="198"/>
      <c r="D1191" s="198"/>
      <c r="E1191" s="198">
        <f t="shared" si="24"/>
        <v>4</v>
      </c>
      <c r="F1191" s="171"/>
    </row>
    <row r="1192" ht="16" customHeight="1" spans="1:6">
      <c r="A1192" s="319" t="s">
        <v>1010</v>
      </c>
      <c r="B1192" s="196">
        <f>SUM(B1193:B1244)</f>
        <v>6472.89</v>
      </c>
      <c r="C1192" s="196">
        <f>SUM(C1193:C1244)</f>
        <v>1145.081787</v>
      </c>
      <c r="D1192" s="196">
        <f>SUM(D1193:D1244)</f>
        <v>-224.7459</v>
      </c>
      <c r="E1192" s="196">
        <f>SUM(E1193:E1244)</f>
        <v>7393.225887</v>
      </c>
      <c r="F1192" s="179"/>
    </row>
    <row r="1193" s="72" customFormat="1" ht="16" customHeight="1" spans="1:6">
      <c r="A1193" s="221" t="s">
        <v>1011</v>
      </c>
      <c r="B1193" s="218">
        <v>2027</v>
      </c>
      <c r="C1193" s="218"/>
      <c r="D1193" s="218"/>
      <c r="E1193" s="218">
        <f t="shared" si="24"/>
        <v>2027</v>
      </c>
      <c r="F1193" s="171"/>
    </row>
    <row r="1194" s="72" customFormat="1" ht="16" customHeight="1" spans="1:6">
      <c r="A1194" s="221" t="s">
        <v>1012</v>
      </c>
      <c r="B1194" s="218">
        <v>110</v>
      </c>
      <c r="C1194" s="218"/>
      <c r="D1194" s="218"/>
      <c r="E1194" s="218">
        <f t="shared" si="24"/>
        <v>110</v>
      </c>
      <c r="F1194" s="171"/>
    </row>
    <row r="1195" s="72" customFormat="1" ht="16" customHeight="1" spans="1:6">
      <c r="A1195" s="221" t="s">
        <v>1013</v>
      </c>
      <c r="B1195" s="218">
        <v>224</v>
      </c>
      <c r="C1195" s="218"/>
      <c r="D1195" s="218"/>
      <c r="E1195" s="218">
        <f t="shared" si="24"/>
        <v>224</v>
      </c>
      <c r="F1195" s="171"/>
    </row>
    <row r="1196" s="72" customFormat="1" ht="16" customHeight="1" spans="1:6">
      <c r="A1196" s="221" t="s">
        <v>1014</v>
      </c>
      <c r="B1196" s="218">
        <v>25.05</v>
      </c>
      <c r="C1196" s="218"/>
      <c r="D1196" s="218"/>
      <c r="E1196" s="218">
        <f t="shared" si="24"/>
        <v>25.05</v>
      </c>
      <c r="F1196" s="171"/>
    </row>
    <row r="1197" s="72" customFormat="1" ht="16" customHeight="1" spans="1:6">
      <c r="A1197" s="221" t="s">
        <v>1015</v>
      </c>
      <c r="B1197" s="218">
        <v>2651.22</v>
      </c>
      <c r="C1197" s="218"/>
      <c r="D1197" s="218">
        <v>-218.8415</v>
      </c>
      <c r="E1197" s="218">
        <f t="shared" si="24"/>
        <v>2432.3785</v>
      </c>
      <c r="F1197" s="170"/>
    </row>
    <row r="1198" s="72" customFormat="1" ht="16" customHeight="1" spans="1:6">
      <c r="A1198" s="221" t="s">
        <v>1016</v>
      </c>
      <c r="B1198" s="218">
        <v>167</v>
      </c>
      <c r="C1198" s="218"/>
      <c r="D1198" s="218">
        <v>-4.5744</v>
      </c>
      <c r="E1198" s="218">
        <f t="shared" si="24"/>
        <v>162.4256</v>
      </c>
      <c r="F1198" s="171"/>
    </row>
    <row r="1199" s="72" customFormat="1" ht="16" customHeight="1" spans="1:6">
      <c r="A1199" s="221" t="s">
        <v>1017</v>
      </c>
      <c r="B1199" s="218">
        <v>72.3</v>
      </c>
      <c r="C1199" s="218"/>
      <c r="D1199" s="218"/>
      <c r="E1199" s="218">
        <f t="shared" si="24"/>
        <v>72.3</v>
      </c>
      <c r="F1199" s="171"/>
    </row>
    <row r="1200" s="72" customFormat="1" ht="16" customHeight="1" spans="1:6">
      <c r="A1200" s="221" t="s">
        <v>1018</v>
      </c>
      <c r="B1200" s="218">
        <v>218.02</v>
      </c>
      <c r="C1200" s="218">
        <v>20.571787</v>
      </c>
      <c r="D1200" s="218"/>
      <c r="E1200" s="218">
        <f t="shared" si="24"/>
        <v>238.591787</v>
      </c>
      <c r="F1200" s="171"/>
    </row>
    <row r="1201" s="72" customFormat="1" ht="16" customHeight="1" spans="1:6">
      <c r="A1201" s="221" t="s">
        <v>1019</v>
      </c>
      <c r="B1201" s="218">
        <v>0.5</v>
      </c>
      <c r="C1201" s="218"/>
      <c r="D1201" s="218"/>
      <c r="E1201" s="218">
        <f t="shared" si="24"/>
        <v>0.5</v>
      </c>
      <c r="F1201" s="171"/>
    </row>
    <row r="1202" s="72" customFormat="1" ht="16" customHeight="1" spans="1:6">
      <c r="A1202" s="221" t="s">
        <v>1020</v>
      </c>
      <c r="B1202" s="218">
        <v>300</v>
      </c>
      <c r="C1202" s="218">
        <v>100</v>
      </c>
      <c r="D1202" s="218"/>
      <c r="E1202" s="218">
        <f t="shared" si="24"/>
        <v>400</v>
      </c>
      <c r="F1202" s="171"/>
    </row>
    <row r="1203" s="72" customFormat="1" ht="16" customHeight="1" spans="1:6">
      <c r="A1203" s="221" t="s">
        <v>1021</v>
      </c>
      <c r="B1203" s="218"/>
      <c r="C1203" s="218">
        <v>14.97</v>
      </c>
      <c r="D1203" s="218"/>
      <c r="E1203" s="218">
        <f t="shared" si="24"/>
        <v>14.97</v>
      </c>
      <c r="F1203" s="171"/>
    </row>
    <row r="1204" s="72" customFormat="1" ht="16" customHeight="1" spans="1:6">
      <c r="A1204" s="221" t="s">
        <v>1022</v>
      </c>
      <c r="B1204" s="218"/>
      <c r="C1204" s="218">
        <v>15</v>
      </c>
      <c r="D1204" s="218"/>
      <c r="E1204" s="218">
        <f t="shared" si="24"/>
        <v>15</v>
      </c>
      <c r="F1204" s="171"/>
    </row>
    <row r="1205" s="72" customFormat="1" ht="16" customHeight="1" spans="1:6">
      <c r="A1205" s="221" t="s">
        <v>1023</v>
      </c>
      <c r="B1205" s="218"/>
      <c r="C1205" s="218">
        <v>11.5</v>
      </c>
      <c r="D1205" s="218"/>
      <c r="E1205" s="218">
        <f t="shared" si="24"/>
        <v>11.5</v>
      </c>
      <c r="F1205" s="171"/>
    </row>
    <row r="1206" s="136" customFormat="1" ht="16" customHeight="1" spans="1:6">
      <c r="A1206" s="241" t="s">
        <v>1024</v>
      </c>
      <c r="B1206" s="198"/>
      <c r="C1206" s="198">
        <v>32</v>
      </c>
      <c r="D1206" s="198"/>
      <c r="E1206" s="198">
        <f t="shared" si="24"/>
        <v>32</v>
      </c>
      <c r="F1206" s="171"/>
    </row>
    <row r="1207" s="72" customFormat="1" ht="16" customHeight="1" spans="1:6">
      <c r="A1207" s="221" t="s">
        <v>1025</v>
      </c>
      <c r="B1207" s="218"/>
      <c r="C1207" s="218">
        <v>9</v>
      </c>
      <c r="D1207" s="218"/>
      <c r="E1207" s="218">
        <f t="shared" si="24"/>
        <v>9</v>
      </c>
      <c r="F1207" s="171"/>
    </row>
    <row r="1208" s="72" customFormat="1" ht="16" customHeight="1" spans="1:6">
      <c r="A1208" s="221" t="s">
        <v>1026</v>
      </c>
      <c r="B1208" s="218"/>
      <c r="C1208" s="218">
        <v>40</v>
      </c>
      <c r="D1208" s="218"/>
      <c r="E1208" s="218">
        <f t="shared" si="24"/>
        <v>40</v>
      </c>
      <c r="F1208" s="171"/>
    </row>
    <row r="1209" s="151" customFormat="1" ht="16" customHeight="1" spans="1:7">
      <c r="A1209" s="320" t="s">
        <v>1027</v>
      </c>
      <c r="B1209" s="321"/>
      <c r="C1209" s="321">
        <v>30</v>
      </c>
      <c r="D1209" s="321"/>
      <c r="E1209" s="321">
        <f t="shared" si="24"/>
        <v>30</v>
      </c>
      <c r="F1209" s="308"/>
      <c r="G1209" s="309"/>
    </row>
    <row r="1210" s="72" customFormat="1" ht="16" customHeight="1" spans="1:6">
      <c r="A1210" s="221" t="s">
        <v>1028</v>
      </c>
      <c r="B1210" s="218"/>
      <c r="C1210" s="218">
        <v>73.7</v>
      </c>
      <c r="D1210" s="218"/>
      <c r="E1210" s="218">
        <f>B1210+C1210+D1210</f>
        <v>73.7</v>
      </c>
      <c r="F1210" s="171"/>
    </row>
    <row r="1211" s="72" customFormat="1" ht="16" customHeight="1" spans="1:6">
      <c r="A1211" s="221" t="s">
        <v>1029</v>
      </c>
      <c r="B1211" s="218"/>
      <c r="C1211" s="218">
        <v>2</v>
      </c>
      <c r="D1211" s="218"/>
      <c r="E1211" s="218">
        <f>B1211+C1211+D1211</f>
        <v>2</v>
      </c>
      <c r="F1211" s="171"/>
    </row>
    <row r="1212" s="72" customFormat="1" ht="16" customHeight="1" spans="1:6">
      <c r="A1212" s="221" t="s">
        <v>1030</v>
      </c>
      <c r="B1212" s="277">
        <v>20</v>
      </c>
      <c r="C1212" s="277"/>
      <c r="D1212" s="277"/>
      <c r="E1212" s="277">
        <f>B1212+C1212+D1212</f>
        <v>20</v>
      </c>
      <c r="F1212" s="204"/>
    </row>
    <row r="1213" s="72" customFormat="1" ht="16" customHeight="1" spans="1:6">
      <c r="A1213" s="221" t="s">
        <v>1031</v>
      </c>
      <c r="B1213" s="218"/>
      <c r="C1213" s="218">
        <v>9.73</v>
      </c>
      <c r="D1213" s="218"/>
      <c r="E1213" s="218">
        <f>B1213+C1213+D1213</f>
        <v>9.73</v>
      </c>
      <c r="F1213" s="171"/>
    </row>
    <row r="1214" s="72" customFormat="1" ht="16" customHeight="1" spans="1:6">
      <c r="A1214" s="221" t="s">
        <v>1032</v>
      </c>
      <c r="B1214" s="218"/>
      <c r="C1214" s="218">
        <v>16.55</v>
      </c>
      <c r="D1214" s="218"/>
      <c r="E1214" s="218">
        <f>B1214+C1214+D1214</f>
        <v>16.55</v>
      </c>
      <c r="F1214" s="171"/>
    </row>
    <row r="1215" s="72" customFormat="1" ht="16" customHeight="1" spans="1:6">
      <c r="A1215" s="221" t="s">
        <v>1033</v>
      </c>
      <c r="B1215" s="218"/>
      <c r="C1215" s="218">
        <v>15.77</v>
      </c>
      <c r="D1215" s="218"/>
      <c r="E1215" s="218">
        <f>B1215+C1215+D1215</f>
        <v>15.77</v>
      </c>
      <c r="F1215" s="171"/>
    </row>
    <row r="1216" s="151" customFormat="1" ht="16" customHeight="1" spans="1:7">
      <c r="A1216" s="320" t="s">
        <v>1034</v>
      </c>
      <c r="B1216" s="321"/>
      <c r="C1216" s="321">
        <v>45</v>
      </c>
      <c r="D1216" s="321"/>
      <c r="E1216" s="321">
        <f>B1216+C1216+D1216</f>
        <v>45</v>
      </c>
      <c r="F1216" s="308"/>
      <c r="G1216" s="309"/>
    </row>
    <row r="1217" s="151" customFormat="1" ht="16" customHeight="1" spans="1:7">
      <c r="A1217" s="320" t="s">
        <v>1035</v>
      </c>
      <c r="B1217" s="321"/>
      <c r="C1217" s="321">
        <v>40</v>
      </c>
      <c r="D1217" s="321"/>
      <c r="E1217" s="321">
        <f>B1217+C1217+D1217</f>
        <v>40</v>
      </c>
      <c r="F1217" s="308"/>
      <c r="G1217" s="309"/>
    </row>
    <row r="1218" s="72" customFormat="1" ht="16" customHeight="1" spans="1:6">
      <c r="A1218" s="221" t="s">
        <v>1036</v>
      </c>
      <c r="B1218" s="218"/>
      <c r="C1218" s="218">
        <v>54</v>
      </c>
      <c r="D1218" s="218"/>
      <c r="E1218" s="218">
        <f>B1218+C1218+D1218</f>
        <v>54</v>
      </c>
      <c r="F1218" s="171"/>
    </row>
    <row r="1219" s="151" customFormat="1" ht="16" customHeight="1" spans="1:7">
      <c r="A1219" s="320" t="s">
        <v>1037</v>
      </c>
      <c r="B1219" s="321"/>
      <c r="C1219" s="321">
        <v>50</v>
      </c>
      <c r="D1219" s="321"/>
      <c r="E1219" s="321">
        <f t="shared" ref="E1219:E1224" si="25">B1219+C1219+D1219</f>
        <v>50</v>
      </c>
      <c r="F1219" s="308"/>
      <c r="G1219" s="309"/>
    </row>
    <row r="1220" s="72" customFormat="1" ht="16" customHeight="1" spans="1:6">
      <c r="A1220" s="221" t="s">
        <v>1038</v>
      </c>
      <c r="B1220" s="218">
        <v>328</v>
      </c>
      <c r="C1220" s="218"/>
      <c r="D1220" s="218"/>
      <c r="E1220" s="218">
        <f t="shared" si="25"/>
        <v>328</v>
      </c>
      <c r="F1220" s="171"/>
    </row>
    <row r="1221" s="72" customFormat="1" ht="16" customHeight="1" spans="1:6">
      <c r="A1221" s="221" t="s">
        <v>1039</v>
      </c>
      <c r="B1221" s="218"/>
      <c r="C1221" s="218">
        <v>50</v>
      </c>
      <c r="D1221" s="218"/>
      <c r="E1221" s="218">
        <f t="shared" si="25"/>
        <v>50</v>
      </c>
      <c r="F1221" s="171"/>
    </row>
    <row r="1222" s="72" customFormat="1" ht="16" customHeight="1" spans="1:6">
      <c r="A1222" s="221" t="s">
        <v>1040</v>
      </c>
      <c r="B1222" s="218"/>
      <c r="C1222" s="218">
        <v>50</v>
      </c>
      <c r="D1222" s="218"/>
      <c r="E1222" s="218">
        <f t="shared" si="25"/>
        <v>50</v>
      </c>
      <c r="F1222" s="171"/>
    </row>
    <row r="1223" s="72" customFormat="1" ht="16" customHeight="1" spans="1:6">
      <c r="A1223" s="221" t="s">
        <v>1041</v>
      </c>
      <c r="B1223" s="218"/>
      <c r="C1223" s="218">
        <v>14</v>
      </c>
      <c r="D1223" s="218"/>
      <c r="E1223" s="218">
        <f t="shared" si="25"/>
        <v>14</v>
      </c>
      <c r="F1223" s="171"/>
    </row>
    <row r="1224" s="72" customFormat="1" ht="16" customHeight="1" spans="1:6">
      <c r="A1224" s="221" t="s">
        <v>1042</v>
      </c>
      <c r="B1224" s="218"/>
      <c r="C1224" s="218">
        <v>45</v>
      </c>
      <c r="D1224" s="218"/>
      <c r="E1224" s="218">
        <f t="shared" si="25"/>
        <v>45</v>
      </c>
      <c r="F1224" s="171"/>
    </row>
    <row r="1225" s="72" customFormat="1" ht="16" customHeight="1" spans="1:6">
      <c r="A1225" s="221" t="s">
        <v>1043</v>
      </c>
      <c r="B1225" s="218"/>
      <c r="C1225" s="218">
        <v>17.2</v>
      </c>
      <c r="D1225" s="218"/>
      <c r="E1225" s="218">
        <f t="shared" ref="E1225:E1227" si="26">B1225+C1225+D1225</f>
        <v>17.2</v>
      </c>
      <c r="F1225" s="171"/>
    </row>
    <row r="1226" s="136" customFormat="1" ht="16" customHeight="1" spans="1:6">
      <c r="A1226" s="241" t="s">
        <v>1044</v>
      </c>
      <c r="B1226" s="198"/>
      <c r="C1226" s="198">
        <v>20</v>
      </c>
      <c r="D1226" s="198"/>
      <c r="E1226" s="198">
        <f t="shared" si="26"/>
        <v>20</v>
      </c>
      <c r="F1226" s="171"/>
    </row>
    <row r="1227" s="152" customFormat="1" ht="16" customHeight="1" spans="1:7">
      <c r="A1227" s="322" t="s">
        <v>1045</v>
      </c>
      <c r="B1227" s="307"/>
      <c r="C1227" s="307">
        <v>29</v>
      </c>
      <c r="D1227" s="307"/>
      <c r="E1227" s="307">
        <f t="shared" si="26"/>
        <v>29</v>
      </c>
      <c r="F1227" s="308"/>
      <c r="G1227" s="309"/>
    </row>
    <row r="1228" s="72" customFormat="1" ht="16" customHeight="1" spans="1:6">
      <c r="A1228" s="221" t="s">
        <v>1046</v>
      </c>
      <c r="B1228" s="218"/>
      <c r="C1228" s="218">
        <v>13</v>
      </c>
      <c r="D1228" s="218"/>
      <c r="E1228" s="218">
        <f>B1228+C1228+D1228</f>
        <v>13</v>
      </c>
      <c r="F1228" s="171"/>
    </row>
    <row r="1229" s="151" customFormat="1" ht="16" customHeight="1" spans="1:7">
      <c r="A1229" s="320" t="s">
        <v>1047</v>
      </c>
      <c r="B1229" s="321"/>
      <c r="C1229" s="321">
        <v>8</v>
      </c>
      <c r="D1229" s="321"/>
      <c r="E1229" s="321">
        <f>B1229+C1229+D1229</f>
        <v>8</v>
      </c>
      <c r="F1229" s="308"/>
      <c r="G1229" s="309"/>
    </row>
    <row r="1230" s="72" customFormat="1" ht="16" customHeight="1" spans="1:6">
      <c r="A1230" s="221" t="s">
        <v>1048</v>
      </c>
      <c r="B1230" s="218"/>
      <c r="C1230" s="218">
        <v>13</v>
      </c>
      <c r="D1230" s="218"/>
      <c r="E1230" s="218">
        <f>B1230+C1230+D1230</f>
        <v>13</v>
      </c>
      <c r="F1230" s="171"/>
    </row>
    <row r="1231" s="72" customFormat="1" ht="16" customHeight="1" spans="1:6">
      <c r="A1231" s="221" t="s">
        <v>1049</v>
      </c>
      <c r="B1231" s="218"/>
      <c r="C1231" s="218">
        <v>40</v>
      </c>
      <c r="D1231" s="218"/>
      <c r="E1231" s="218">
        <f>B1231+C1231+D1231</f>
        <v>40</v>
      </c>
      <c r="F1231" s="171"/>
    </row>
    <row r="1232" s="72" customFormat="1" ht="16" customHeight="1" spans="1:6">
      <c r="A1232" s="221" t="s">
        <v>1050</v>
      </c>
      <c r="B1232" s="218"/>
      <c r="C1232" s="218">
        <v>9.38</v>
      </c>
      <c r="D1232" s="218"/>
      <c r="E1232" s="218">
        <f>B1232+C1232+D1232</f>
        <v>9.38</v>
      </c>
      <c r="F1232" s="171"/>
    </row>
    <row r="1233" s="72" customFormat="1" ht="16" customHeight="1" spans="1:6">
      <c r="A1233" s="221" t="s">
        <v>1051</v>
      </c>
      <c r="B1233" s="218"/>
      <c r="C1233" s="218">
        <v>5.72</v>
      </c>
      <c r="D1233" s="218"/>
      <c r="E1233" s="218">
        <f>B1233+C1233+D1233</f>
        <v>5.72</v>
      </c>
      <c r="F1233" s="171"/>
    </row>
    <row r="1234" s="72" customFormat="1" ht="16" customHeight="1" spans="1:6">
      <c r="A1234" s="221" t="s">
        <v>1052</v>
      </c>
      <c r="B1234" s="218"/>
      <c r="C1234" s="218">
        <v>15</v>
      </c>
      <c r="D1234" s="218"/>
      <c r="E1234" s="218">
        <f>B1234+C1234+D1234</f>
        <v>15</v>
      </c>
      <c r="F1234" s="171"/>
    </row>
    <row r="1235" s="72" customFormat="1" ht="16" customHeight="1" spans="1:6">
      <c r="A1235" s="221" t="s">
        <v>1053</v>
      </c>
      <c r="B1235" s="218">
        <v>93</v>
      </c>
      <c r="C1235" s="218"/>
      <c r="D1235" s="218"/>
      <c r="E1235" s="218">
        <f t="shared" ref="E1235:E1240" si="27">B1235+C1235+D1235</f>
        <v>93</v>
      </c>
      <c r="F1235" s="171"/>
    </row>
    <row r="1236" s="72" customFormat="1" ht="16" customHeight="1" spans="1:6">
      <c r="A1236" s="221" t="s">
        <v>1054</v>
      </c>
      <c r="B1236" s="218">
        <v>236.8</v>
      </c>
      <c r="C1236" s="218"/>
      <c r="D1236" s="218">
        <v>-1.33</v>
      </c>
      <c r="E1236" s="218">
        <f t="shared" si="27"/>
        <v>235.47</v>
      </c>
      <c r="F1236" s="171"/>
    </row>
    <row r="1237" s="72" customFormat="1" ht="16" customHeight="1" spans="1:6">
      <c r="A1237" s="221" t="s">
        <v>1055</v>
      </c>
      <c r="B1237" s="218"/>
      <c r="C1237" s="218">
        <v>50</v>
      </c>
      <c r="D1237" s="218"/>
      <c r="E1237" s="218">
        <f t="shared" si="27"/>
        <v>50</v>
      </c>
      <c r="F1237" s="171"/>
    </row>
    <row r="1238" s="72" customFormat="1" ht="16" customHeight="1" spans="1:6">
      <c r="A1238" s="221" t="s">
        <v>1056</v>
      </c>
      <c r="B1238" s="218"/>
      <c r="C1238" s="218">
        <v>19.99</v>
      </c>
      <c r="D1238" s="218"/>
      <c r="E1238" s="218">
        <f t="shared" si="27"/>
        <v>19.99</v>
      </c>
      <c r="F1238" s="171"/>
    </row>
    <row r="1239" s="72" customFormat="1" ht="16" customHeight="1" spans="1:6">
      <c r="A1239" s="221" t="s">
        <v>1057</v>
      </c>
      <c r="B1239" s="218"/>
      <c r="C1239" s="218">
        <v>8</v>
      </c>
      <c r="D1239" s="218"/>
      <c r="E1239" s="218">
        <f t="shared" si="27"/>
        <v>8</v>
      </c>
      <c r="F1239" s="171"/>
    </row>
    <row r="1240" s="72" customFormat="1" ht="16" customHeight="1" spans="1:6">
      <c r="A1240" s="221" t="s">
        <v>1058</v>
      </c>
      <c r="B1240" s="218"/>
      <c r="C1240" s="218">
        <v>100</v>
      </c>
      <c r="D1240" s="218"/>
      <c r="E1240" s="218">
        <f t="shared" si="27"/>
        <v>100</v>
      </c>
      <c r="F1240" s="171"/>
    </row>
    <row r="1241" s="72" customFormat="1" ht="16" customHeight="1" spans="1:6">
      <c r="A1241" s="221" t="s">
        <v>1059</v>
      </c>
      <c r="B1241" s="218"/>
      <c r="C1241" s="218">
        <v>20</v>
      </c>
      <c r="D1241" s="218"/>
      <c r="E1241" s="218">
        <f>B1241+C1241+D1241</f>
        <v>20</v>
      </c>
      <c r="F1241" s="171"/>
    </row>
    <row r="1242" s="72" customFormat="1" ht="16" customHeight="1" spans="1:6">
      <c r="A1242" s="221" t="s">
        <v>1060</v>
      </c>
      <c r="B1242" s="218"/>
      <c r="C1242" s="218">
        <v>30</v>
      </c>
      <c r="D1242" s="218"/>
      <c r="E1242" s="218">
        <f>B1242+C1242+D1242</f>
        <v>30</v>
      </c>
      <c r="F1242" s="171"/>
    </row>
    <row r="1243" s="72" customFormat="1" ht="16" customHeight="1" spans="1:6">
      <c r="A1243" s="221" t="s">
        <v>1061</v>
      </c>
      <c r="B1243" s="218"/>
      <c r="C1243" s="218">
        <v>3</v>
      </c>
      <c r="D1243" s="218"/>
      <c r="E1243" s="218">
        <f>B1243+C1243+D1243</f>
        <v>3</v>
      </c>
      <c r="F1243" s="171"/>
    </row>
    <row r="1244" s="151" customFormat="1" ht="16" customHeight="1" spans="1:6">
      <c r="A1244" s="320" t="s">
        <v>1062</v>
      </c>
      <c r="B1244" s="321"/>
      <c r="C1244" s="321">
        <v>5</v>
      </c>
      <c r="D1244" s="321"/>
      <c r="E1244" s="321">
        <f>B1244+C1244+D1244</f>
        <v>5</v>
      </c>
      <c r="F1244" s="308"/>
    </row>
    <row r="1245" ht="16" customHeight="1" spans="1:6">
      <c r="A1245" s="319" t="s">
        <v>1063</v>
      </c>
      <c r="B1245" s="196">
        <f>SUM(B1246:B1250)</f>
        <v>4345</v>
      </c>
      <c r="C1245" s="196">
        <f>SUM(C1246:C1250)</f>
        <v>10.3732</v>
      </c>
      <c r="D1245" s="196">
        <f>SUM(D1246:D1250)</f>
        <v>-794.09</v>
      </c>
      <c r="E1245" s="196">
        <f>SUM(E1246:E1250)</f>
        <v>3561.2832</v>
      </c>
      <c r="F1245" s="179"/>
    </row>
    <row r="1246" s="72" customFormat="1" ht="16" customHeight="1" spans="1:6">
      <c r="A1246" s="295" t="s">
        <v>1064</v>
      </c>
      <c r="B1246" s="218">
        <v>1000</v>
      </c>
      <c r="C1246" s="218"/>
      <c r="D1246" s="218">
        <v>-642.77</v>
      </c>
      <c r="E1246" s="218">
        <f t="shared" ref="E1246:E1250" si="28">B1246+C1246+D1246</f>
        <v>357.23</v>
      </c>
      <c r="F1246" s="171"/>
    </row>
    <row r="1247" s="72" customFormat="1" ht="16" customHeight="1" spans="1:6">
      <c r="A1247" s="295" t="s">
        <v>1065</v>
      </c>
      <c r="B1247" s="218">
        <v>150</v>
      </c>
      <c r="C1247" s="218"/>
      <c r="D1247" s="218">
        <v>-16.32</v>
      </c>
      <c r="E1247" s="218">
        <f t="shared" si="28"/>
        <v>133.68</v>
      </c>
      <c r="F1247" s="171"/>
    </row>
    <row r="1248" s="72" customFormat="1" ht="16" customHeight="1" spans="1:6">
      <c r="A1248" s="295" t="s">
        <v>1066</v>
      </c>
      <c r="B1248" s="218">
        <v>1500</v>
      </c>
      <c r="C1248" s="218">
        <v>10</v>
      </c>
      <c r="D1248" s="218"/>
      <c r="E1248" s="218">
        <f t="shared" si="28"/>
        <v>1510</v>
      </c>
      <c r="F1248" s="171"/>
    </row>
    <row r="1249" s="72" customFormat="1" ht="16" customHeight="1" spans="1:6">
      <c r="A1249" s="221" t="s">
        <v>1067</v>
      </c>
      <c r="B1249" s="218">
        <v>795</v>
      </c>
      <c r="C1249" s="218"/>
      <c r="D1249" s="218">
        <v>-135</v>
      </c>
      <c r="E1249" s="218">
        <f t="shared" si="28"/>
        <v>660</v>
      </c>
      <c r="F1249" s="171"/>
    </row>
    <row r="1250" s="136" customFormat="1" ht="16" customHeight="1" spans="1:6">
      <c r="A1250" s="241" t="s">
        <v>1068</v>
      </c>
      <c r="B1250" s="198">
        <v>900</v>
      </c>
      <c r="C1250" s="198">
        <v>0.373199999999997</v>
      </c>
      <c r="D1250" s="198"/>
      <c r="E1250" s="198">
        <f t="shared" si="28"/>
        <v>900.3732</v>
      </c>
      <c r="F1250" s="171"/>
    </row>
    <row r="1251" s="133" customFormat="1" ht="16" customHeight="1" spans="1:6">
      <c r="A1251" s="287" t="s">
        <v>1069</v>
      </c>
      <c r="B1251" s="196">
        <v>4500</v>
      </c>
      <c r="C1251" s="196"/>
      <c r="D1251" s="196">
        <v>-724.7282</v>
      </c>
      <c r="E1251" s="196">
        <f t="shared" ref="E1251:E1261" si="29">B1251+C1251+D1251</f>
        <v>3775.2718</v>
      </c>
      <c r="F1251" s="171"/>
    </row>
    <row r="1252" s="133" customFormat="1" ht="16" customHeight="1" spans="1:6">
      <c r="A1252" s="287" t="s">
        <v>1070</v>
      </c>
      <c r="B1252" s="196">
        <v>5000</v>
      </c>
      <c r="C1252" s="196">
        <v>0.33426</v>
      </c>
      <c r="D1252" s="196"/>
      <c r="E1252" s="196">
        <f t="shared" si="29"/>
        <v>5000.33426</v>
      </c>
      <c r="F1252" s="171"/>
    </row>
    <row r="1253" s="72" customFormat="1" ht="16" customHeight="1" spans="1:6">
      <c r="A1253" s="287" t="s">
        <v>1071</v>
      </c>
      <c r="B1253" s="196">
        <v>18500</v>
      </c>
      <c r="C1253" s="196">
        <f>10479.2058-19.01</f>
        <v>10460.1958</v>
      </c>
      <c r="D1253" s="196"/>
      <c r="E1253" s="196">
        <f t="shared" si="29"/>
        <v>28960.1958</v>
      </c>
      <c r="F1253" s="179"/>
    </row>
    <row r="1254" s="136" customFormat="1" ht="16" customHeight="1" spans="1:6">
      <c r="A1254" s="319" t="s">
        <v>1072</v>
      </c>
      <c r="B1254" s="196">
        <f>SUM(B1255:B1260)</f>
        <v>0</v>
      </c>
      <c r="C1254" s="196">
        <f>SUM(C1255:C1260)</f>
        <v>9514.02</v>
      </c>
      <c r="D1254" s="196">
        <f>SUM(D1255:D1260)</f>
        <v>0</v>
      </c>
      <c r="E1254" s="196">
        <f>SUM(E1255:E1260)</f>
        <v>9514.02</v>
      </c>
      <c r="F1254" s="171"/>
    </row>
    <row r="1255" s="136" customFormat="1" ht="20" customHeight="1" spans="1:6">
      <c r="A1255" s="241" t="s">
        <v>1073</v>
      </c>
      <c r="B1255" s="198"/>
      <c r="C1255" s="198">
        <v>5000</v>
      </c>
      <c r="D1255" s="198"/>
      <c r="E1255" s="198">
        <f t="shared" si="29"/>
        <v>5000</v>
      </c>
      <c r="F1255" s="170"/>
    </row>
    <row r="1256" s="136" customFormat="1" ht="16" customHeight="1" spans="1:6">
      <c r="A1256" s="241" t="s">
        <v>1074</v>
      </c>
      <c r="B1256" s="198"/>
      <c r="C1256" s="198">
        <v>2000</v>
      </c>
      <c r="D1256" s="198"/>
      <c r="E1256" s="198">
        <f t="shared" si="29"/>
        <v>2000</v>
      </c>
      <c r="F1256" s="171"/>
    </row>
    <row r="1257" s="136" customFormat="1" ht="16" customHeight="1" spans="1:6">
      <c r="A1257" s="241" t="s">
        <v>1075</v>
      </c>
      <c r="B1257" s="198"/>
      <c r="C1257" s="198">
        <v>846.4</v>
      </c>
      <c r="D1257" s="198"/>
      <c r="E1257" s="198">
        <f t="shared" si="29"/>
        <v>846.4</v>
      </c>
      <c r="F1257" s="171"/>
    </row>
    <row r="1258" s="136" customFormat="1" ht="16" customHeight="1" spans="1:6">
      <c r="A1258" s="241" t="s">
        <v>1076</v>
      </c>
      <c r="B1258" s="198"/>
      <c r="C1258" s="198">
        <v>639.62</v>
      </c>
      <c r="D1258" s="198"/>
      <c r="E1258" s="198">
        <f t="shared" si="29"/>
        <v>639.62</v>
      </c>
      <c r="F1258" s="171"/>
    </row>
    <row r="1259" s="136" customFormat="1" ht="16" customHeight="1" spans="1:6">
      <c r="A1259" s="241" t="s">
        <v>1077</v>
      </c>
      <c r="B1259" s="198"/>
      <c r="C1259" s="198">
        <v>528</v>
      </c>
      <c r="D1259" s="198"/>
      <c r="E1259" s="198">
        <f t="shared" si="29"/>
        <v>528</v>
      </c>
      <c r="F1259" s="171"/>
    </row>
    <row r="1260" s="136" customFormat="1" ht="16" customHeight="1" spans="1:6">
      <c r="A1260" s="241" t="s">
        <v>1078</v>
      </c>
      <c r="B1260" s="198"/>
      <c r="C1260" s="198">
        <v>500</v>
      </c>
      <c r="D1260" s="198"/>
      <c r="E1260" s="198">
        <f t="shared" si="29"/>
        <v>500</v>
      </c>
      <c r="F1260" s="171"/>
    </row>
    <row r="1261" ht="16" customHeight="1" spans="1:6">
      <c r="A1261" s="323" t="s">
        <v>1079</v>
      </c>
      <c r="B1261" s="196">
        <f>SUM(B1262,B1265)</f>
        <v>19100</v>
      </c>
      <c r="C1261" s="196">
        <f>SUM(C1262,C1265)</f>
        <v>700</v>
      </c>
      <c r="D1261" s="196">
        <f>SUM(D1262,D1265)</f>
        <v>-3281.340083</v>
      </c>
      <c r="E1261" s="196">
        <f t="shared" si="29"/>
        <v>16518.659917</v>
      </c>
      <c r="F1261" s="324"/>
    </row>
    <row r="1262" ht="16" customHeight="1" spans="1:6">
      <c r="A1262" s="287" t="s">
        <v>1080</v>
      </c>
      <c r="B1262" s="196">
        <f>SUM(B1263:B1264)</f>
        <v>16600</v>
      </c>
      <c r="C1262" s="196">
        <f>SUM(C1263:C1264)</f>
        <v>700</v>
      </c>
      <c r="D1262" s="196">
        <f>SUM(D1263:D1264)</f>
        <v>-3241.679283</v>
      </c>
      <c r="E1262" s="196">
        <f>SUM(E1263:E1264)</f>
        <v>14058.320717</v>
      </c>
      <c r="F1262" s="324"/>
    </row>
    <row r="1263" ht="16" customHeight="1" spans="1:6">
      <c r="A1263" s="295" t="s">
        <v>1081</v>
      </c>
      <c r="B1263" s="198">
        <v>16600</v>
      </c>
      <c r="C1263" s="198"/>
      <c r="D1263" s="198">
        <v>-3241.679283</v>
      </c>
      <c r="E1263" s="198">
        <f t="shared" ref="E1263:E1265" si="30">B1263+C1263+D1263</f>
        <v>13358.320717</v>
      </c>
      <c r="F1263" s="171"/>
    </row>
    <row r="1264" ht="16" customHeight="1" spans="1:6">
      <c r="A1264" s="295" t="s">
        <v>1082</v>
      </c>
      <c r="B1264" s="198"/>
      <c r="C1264" s="198">
        <v>700</v>
      </c>
      <c r="D1264" s="198"/>
      <c r="E1264" s="198">
        <f t="shared" si="30"/>
        <v>700</v>
      </c>
      <c r="F1264" s="171"/>
    </row>
    <row r="1265" ht="16" customHeight="1" spans="1:6">
      <c r="A1265" s="287" t="s">
        <v>1083</v>
      </c>
      <c r="B1265" s="196">
        <v>2500</v>
      </c>
      <c r="C1265" s="196"/>
      <c r="D1265" s="196">
        <v>-39.6608</v>
      </c>
      <c r="E1265" s="196">
        <f t="shared" si="30"/>
        <v>2460.3392</v>
      </c>
      <c r="F1265" s="171"/>
    </row>
    <row r="1266" ht="15" customHeight="1" spans="1:1">
      <c r="A1266" s="325"/>
    </row>
  </sheetData>
  <autoFilter ref="A4:XFD1265">
    <extLst/>
  </autoFilter>
  <mergeCells count="12">
    <mergeCell ref="A2:F2"/>
    <mergeCell ref="A4:A5"/>
    <mergeCell ref="B4:B5"/>
    <mergeCell ref="B468:B470"/>
    <mergeCell ref="C4:C5"/>
    <mergeCell ref="C468:C470"/>
    <mergeCell ref="D4:D5"/>
    <mergeCell ref="D468:D470"/>
    <mergeCell ref="E4:E5"/>
    <mergeCell ref="E468:E470"/>
    <mergeCell ref="F4:F5"/>
    <mergeCell ref="F468:F470"/>
  </mergeCells>
  <pageMargins left="0.511805555555556" right="0.275" top="0.393055555555556" bottom="0.55" header="0.313888888888889" footer="0.313888888888889"/>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2"/>
  <sheetViews>
    <sheetView showZeros="0" zoomScale="85" zoomScaleNormal="85" workbookViewId="0">
      <pane xSplit="1" ySplit="5" topLeftCell="B6" activePane="bottomRight" state="frozen"/>
      <selection/>
      <selection pane="topRight"/>
      <selection pane="bottomLeft"/>
      <selection pane="bottomRight" activeCell="K15" sqref="K15"/>
    </sheetView>
  </sheetViews>
  <sheetFormatPr defaultColWidth="9" defaultRowHeight="14.25"/>
  <cols>
    <col min="1" max="1" width="74.1083333333333" style="73" customWidth="1"/>
    <col min="2" max="2" width="12.875" style="74" hidden="1" customWidth="1"/>
    <col min="3" max="3" width="10.4333333333333" style="74" customWidth="1"/>
    <col min="4" max="4" width="9.40833333333333" style="75" customWidth="1"/>
    <col min="5" max="5" width="9.99166666666667" style="75" customWidth="1"/>
    <col min="6" max="6" width="8.525" style="75" customWidth="1"/>
    <col min="7" max="7" width="9.99166666666667" style="75" customWidth="1"/>
    <col min="8" max="8" width="7.19166666666667" style="75" customWidth="1"/>
    <col min="9" max="9" width="74.6333333333333" style="76" hidden="1" customWidth="1"/>
    <col min="10" max="219" width="9" style="69" customWidth="1"/>
    <col min="220" max="16384" width="9" style="69"/>
  </cols>
  <sheetData>
    <row r="1" ht="18" customHeight="1" spans="1:1">
      <c r="A1" s="77" t="s">
        <v>1084</v>
      </c>
    </row>
    <row r="2" ht="36.75" customHeight="1" spans="1:9">
      <c r="A2" s="78" t="s">
        <v>1085</v>
      </c>
      <c r="B2" s="78"/>
      <c r="C2" s="78"/>
      <c r="D2" s="78"/>
      <c r="E2" s="78"/>
      <c r="F2" s="78"/>
      <c r="G2" s="78"/>
      <c r="H2" s="78"/>
      <c r="I2" s="95"/>
    </row>
    <row r="3" ht="15.95" customHeight="1" spans="1:9">
      <c r="A3" s="79"/>
      <c r="H3" s="75" t="s">
        <v>2</v>
      </c>
      <c r="I3" s="76" t="s">
        <v>1086</v>
      </c>
    </row>
    <row r="4" ht="20" customHeight="1" spans="1:9">
      <c r="A4" s="80" t="s">
        <v>1087</v>
      </c>
      <c r="B4" s="81" t="s">
        <v>1088</v>
      </c>
      <c r="C4" s="81" t="s">
        <v>1089</v>
      </c>
      <c r="D4" s="81" t="s">
        <v>74</v>
      </c>
      <c r="E4" s="82" t="s">
        <v>1090</v>
      </c>
      <c r="F4" s="82"/>
      <c r="G4" s="82"/>
      <c r="H4" s="82"/>
      <c r="I4" s="96" t="s">
        <v>1091</v>
      </c>
    </row>
    <row r="5" ht="37" customHeight="1" spans="1:9">
      <c r="A5" s="83"/>
      <c r="B5" s="84"/>
      <c r="C5" s="84"/>
      <c r="D5" s="84"/>
      <c r="E5" s="82" t="s">
        <v>1092</v>
      </c>
      <c r="F5" s="82" t="s">
        <v>1093</v>
      </c>
      <c r="G5" s="82" t="s">
        <v>1094</v>
      </c>
      <c r="H5" s="82" t="s">
        <v>1095</v>
      </c>
      <c r="I5" s="97"/>
    </row>
    <row r="6" s="69" customFormat="1" ht="20" customHeight="1" spans="1:9">
      <c r="A6" s="85" t="s">
        <v>1096</v>
      </c>
      <c r="B6" s="86"/>
      <c r="C6" s="87">
        <f t="shared" ref="C6:H6" si="0">SUM(C7:C11)</f>
        <v>18500</v>
      </c>
      <c r="D6" s="87">
        <f t="shared" si="0"/>
        <v>41499.6658</v>
      </c>
      <c r="E6" s="87">
        <f t="shared" si="0"/>
        <v>28960.1958</v>
      </c>
      <c r="F6" s="87">
        <f t="shared" si="0"/>
        <v>4390.21</v>
      </c>
      <c r="G6" s="87">
        <f t="shared" si="0"/>
        <v>3682.26</v>
      </c>
      <c r="H6" s="87">
        <f t="shared" si="0"/>
        <v>4467</v>
      </c>
      <c r="I6" s="98"/>
    </row>
    <row r="7" s="69" customFormat="1" ht="20" customHeight="1" spans="1:9">
      <c r="A7" s="88" t="s">
        <v>1097</v>
      </c>
      <c r="B7" s="86"/>
      <c r="C7" s="87">
        <f t="shared" ref="C7:H7" si="1">SUM(C13,C237)</f>
        <v>2040</v>
      </c>
      <c r="D7" s="87">
        <f t="shared" si="1"/>
        <v>6011.35</v>
      </c>
      <c r="E7" s="87">
        <f t="shared" si="1"/>
        <v>962.99</v>
      </c>
      <c r="F7" s="87">
        <f t="shared" si="1"/>
        <v>1924.34</v>
      </c>
      <c r="G7" s="87">
        <f t="shared" si="1"/>
        <v>3124.02</v>
      </c>
      <c r="H7" s="87">
        <f t="shared" si="1"/>
        <v>0</v>
      </c>
      <c r="I7" s="98"/>
    </row>
    <row r="8" s="69" customFormat="1" ht="20" customHeight="1" spans="1:9">
      <c r="A8" s="88" t="s">
        <v>1098</v>
      </c>
      <c r="B8" s="86"/>
      <c r="C8" s="87">
        <f t="shared" ref="C8:H8" si="2">SUM(C41,C255)</f>
        <v>2595</v>
      </c>
      <c r="D8" s="87">
        <f t="shared" si="2"/>
        <v>14542.212</v>
      </c>
      <c r="E8" s="87">
        <f t="shared" si="2"/>
        <v>10096.122</v>
      </c>
      <c r="F8" s="87">
        <f t="shared" si="2"/>
        <v>0</v>
      </c>
      <c r="G8" s="87">
        <f t="shared" si="2"/>
        <v>462.09</v>
      </c>
      <c r="H8" s="87">
        <f t="shared" si="2"/>
        <v>3984</v>
      </c>
      <c r="I8" s="98"/>
    </row>
    <row r="9" s="69" customFormat="1" ht="20" customHeight="1" spans="1:9">
      <c r="A9" s="88" t="s">
        <v>1099</v>
      </c>
      <c r="B9" s="86"/>
      <c r="C9" s="87">
        <f t="shared" ref="C9:H9" si="3">SUM(C146,C328)</f>
        <v>10025</v>
      </c>
      <c r="D9" s="87">
        <f t="shared" si="3"/>
        <v>15887.87</v>
      </c>
      <c r="E9" s="87">
        <f t="shared" si="3"/>
        <v>13626.86</v>
      </c>
      <c r="F9" s="87">
        <f t="shared" si="3"/>
        <v>1748.86</v>
      </c>
      <c r="G9" s="87">
        <f t="shared" si="3"/>
        <v>29.15</v>
      </c>
      <c r="H9" s="87">
        <f t="shared" si="3"/>
        <v>483</v>
      </c>
      <c r="I9" s="98"/>
    </row>
    <row r="10" s="69" customFormat="1" ht="20" customHeight="1" spans="1:9">
      <c r="A10" s="88" t="s">
        <v>1100</v>
      </c>
      <c r="B10" s="86"/>
      <c r="C10" s="87">
        <f t="shared" ref="C10:H10" si="4">SUM(C207,C410)</f>
        <v>285</v>
      </c>
      <c r="D10" s="87">
        <f t="shared" si="4"/>
        <v>863.27</v>
      </c>
      <c r="E10" s="87">
        <f t="shared" si="4"/>
        <v>79.26</v>
      </c>
      <c r="F10" s="87">
        <f t="shared" si="4"/>
        <v>717.01</v>
      </c>
      <c r="G10" s="87">
        <f t="shared" si="4"/>
        <v>67</v>
      </c>
      <c r="H10" s="87">
        <f t="shared" si="4"/>
        <v>0</v>
      </c>
      <c r="I10" s="98"/>
    </row>
    <row r="11" s="69" customFormat="1" ht="20" customHeight="1" spans="1:9">
      <c r="A11" s="88" t="s">
        <v>1101</v>
      </c>
      <c r="B11" s="86"/>
      <c r="C11" s="87">
        <f t="shared" ref="C11:H11" si="5">SUM(C219,C415)</f>
        <v>3555</v>
      </c>
      <c r="D11" s="87">
        <f t="shared" si="5"/>
        <v>4194.9638</v>
      </c>
      <c r="E11" s="87">
        <f t="shared" si="5"/>
        <v>4194.9638</v>
      </c>
      <c r="F11" s="87">
        <f t="shared" si="5"/>
        <v>0</v>
      </c>
      <c r="G11" s="87">
        <f t="shared" si="5"/>
        <v>0</v>
      </c>
      <c r="H11" s="87">
        <f t="shared" si="5"/>
        <v>0</v>
      </c>
      <c r="I11" s="98"/>
    </row>
    <row r="12" s="70" customFormat="1" ht="20" customHeight="1" spans="1:9">
      <c r="A12" s="89" t="s">
        <v>1102</v>
      </c>
      <c r="B12" s="90"/>
      <c r="C12" s="87">
        <f t="shared" ref="C12:H12" si="6">SUM(C13,C41,C146,C207,C219)</f>
        <v>0</v>
      </c>
      <c r="D12" s="87">
        <f t="shared" si="6"/>
        <v>22521.082</v>
      </c>
      <c r="E12" s="87">
        <f t="shared" si="6"/>
        <v>11579.612</v>
      </c>
      <c r="F12" s="87">
        <f t="shared" si="6"/>
        <v>4390.21</v>
      </c>
      <c r="G12" s="87">
        <f t="shared" si="6"/>
        <v>3682.26</v>
      </c>
      <c r="H12" s="87">
        <f t="shared" si="6"/>
        <v>2869</v>
      </c>
      <c r="I12" s="99"/>
    </row>
    <row r="13" s="70" customFormat="1" ht="20" customHeight="1" spans="1:9">
      <c r="A13" s="91" t="s">
        <v>1103</v>
      </c>
      <c r="B13" s="90"/>
      <c r="C13" s="87">
        <f t="shared" ref="C13:H13" si="7">SUM(C14,C29)</f>
        <v>0</v>
      </c>
      <c r="D13" s="87">
        <f t="shared" si="7"/>
        <v>5048.36</v>
      </c>
      <c r="E13" s="87">
        <f t="shared" si="7"/>
        <v>0</v>
      </c>
      <c r="F13" s="87">
        <f t="shared" si="7"/>
        <v>1924.34</v>
      </c>
      <c r="G13" s="87">
        <f t="shared" si="7"/>
        <v>3124.02</v>
      </c>
      <c r="H13" s="87">
        <f t="shared" si="7"/>
        <v>0</v>
      </c>
      <c r="I13" s="99"/>
    </row>
    <row r="14" s="69" customFormat="1" ht="20" customHeight="1" spans="1:9">
      <c r="A14" s="92" t="s">
        <v>1104</v>
      </c>
      <c r="B14" s="86"/>
      <c r="C14" s="87">
        <f t="shared" ref="C14:H14" si="8">SUM(C15:C28)</f>
        <v>0</v>
      </c>
      <c r="D14" s="87">
        <f t="shared" si="8"/>
        <v>4819.26</v>
      </c>
      <c r="E14" s="87">
        <f t="shared" si="8"/>
        <v>0</v>
      </c>
      <c r="F14" s="87">
        <f t="shared" si="8"/>
        <v>1695.24</v>
      </c>
      <c r="G14" s="87">
        <f t="shared" si="8"/>
        <v>3124.02</v>
      </c>
      <c r="H14" s="87">
        <f t="shared" si="8"/>
        <v>0</v>
      </c>
      <c r="I14" s="98"/>
    </row>
    <row r="15" s="69" customFormat="1" ht="20" customHeight="1" spans="1:9">
      <c r="A15" s="93" t="s">
        <v>1105</v>
      </c>
      <c r="B15" s="86"/>
      <c r="C15" s="94"/>
      <c r="D15" s="94">
        <f t="shared" ref="D15:D28" si="9">SUM(E15:H15)</f>
        <v>660.01</v>
      </c>
      <c r="E15" s="94"/>
      <c r="F15" s="94">
        <v>322.18</v>
      </c>
      <c r="G15" s="94">
        <v>337.83</v>
      </c>
      <c r="H15" s="94"/>
      <c r="I15" s="98"/>
    </row>
    <row r="16" s="69" customFormat="1" ht="20" customHeight="1" spans="1:9">
      <c r="A16" s="93" t="s">
        <v>1106</v>
      </c>
      <c r="B16" s="86"/>
      <c r="C16" s="94"/>
      <c r="D16" s="94">
        <f t="shared" si="9"/>
        <v>127</v>
      </c>
      <c r="E16" s="94"/>
      <c r="F16" s="94">
        <v>127</v>
      </c>
      <c r="G16" s="94"/>
      <c r="H16" s="94"/>
      <c r="I16" s="98"/>
    </row>
    <row r="17" s="69" customFormat="1" ht="20" customHeight="1" spans="1:9">
      <c r="A17" s="93" t="s">
        <v>1107</v>
      </c>
      <c r="B17" s="86"/>
      <c r="C17" s="94"/>
      <c r="D17" s="94">
        <f t="shared" si="9"/>
        <v>22</v>
      </c>
      <c r="E17" s="94"/>
      <c r="F17" s="94">
        <v>22</v>
      </c>
      <c r="G17" s="94"/>
      <c r="H17" s="94"/>
      <c r="I17" s="98"/>
    </row>
    <row r="18" s="69" customFormat="1" ht="20" customHeight="1" spans="1:9">
      <c r="A18" s="93" t="s">
        <v>1108</v>
      </c>
      <c r="B18" s="86"/>
      <c r="C18" s="94"/>
      <c r="D18" s="94">
        <f t="shared" si="9"/>
        <v>7</v>
      </c>
      <c r="E18" s="94"/>
      <c r="F18" s="94">
        <v>7</v>
      </c>
      <c r="G18" s="94"/>
      <c r="H18" s="94"/>
      <c r="I18" s="98"/>
    </row>
    <row r="19" s="69" customFormat="1" ht="20" customHeight="1" spans="1:9">
      <c r="A19" s="93" t="s">
        <v>1109</v>
      </c>
      <c r="B19" s="86"/>
      <c r="C19" s="94"/>
      <c r="D19" s="94">
        <f t="shared" si="9"/>
        <v>47</v>
      </c>
      <c r="E19" s="94"/>
      <c r="F19" s="94">
        <v>47</v>
      </c>
      <c r="G19" s="94"/>
      <c r="H19" s="94"/>
      <c r="I19" s="98"/>
    </row>
    <row r="20" s="69" customFormat="1" ht="20" customHeight="1" spans="1:9">
      <c r="A20" s="93" t="s">
        <v>1110</v>
      </c>
      <c r="B20" s="86"/>
      <c r="C20" s="94"/>
      <c r="D20" s="94">
        <f t="shared" si="9"/>
        <v>60</v>
      </c>
      <c r="E20" s="94"/>
      <c r="F20" s="94"/>
      <c r="G20" s="94">
        <v>60</v>
      </c>
      <c r="H20" s="94"/>
      <c r="I20" s="98"/>
    </row>
    <row r="21" s="69" customFormat="1" ht="20" customHeight="1" spans="1:9">
      <c r="A21" s="93" t="s">
        <v>1111</v>
      </c>
      <c r="B21" s="86"/>
      <c r="C21" s="94"/>
      <c r="D21" s="94">
        <f t="shared" si="9"/>
        <v>47</v>
      </c>
      <c r="E21" s="94"/>
      <c r="F21" s="94"/>
      <c r="G21" s="94">
        <v>47</v>
      </c>
      <c r="H21" s="94"/>
      <c r="I21" s="98"/>
    </row>
    <row r="22" s="69" customFormat="1" ht="20" customHeight="1" spans="1:9">
      <c r="A22" s="93" t="s">
        <v>1112</v>
      </c>
      <c r="B22" s="86"/>
      <c r="C22" s="94"/>
      <c r="D22" s="94">
        <f t="shared" si="9"/>
        <v>625</v>
      </c>
      <c r="E22" s="94"/>
      <c r="F22" s="94"/>
      <c r="G22" s="94">
        <v>625</v>
      </c>
      <c r="H22" s="94"/>
      <c r="I22" s="98"/>
    </row>
    <row r="23" s="69" customFormat="1" ht="20" customHeight="1" spans="1:9">
      <c r="A23" s="93" t="s">
        <v>1113</v>
      </c>
      <c r="B23" s="86"/>
      <c r="C23" s="94"/>
      <c r="D23" s="94">
        <f t="shared" si="9"/>
        <v>35</v>
      </c>
      <c r="E23" s="94"/>
      <c r="F23" s="94">
        <v>35</v>
      </c>
      <c r="G23" s="94"/>
      <c r="H23" s="94"/>
      <c r="I23" s="98"/>
    </row>
    <row r="24" s="69" customFormat="1" ht="20" customHeight="1" spans="1:9">
      <c r="A24" s="93" t="s">
        <v>1114</v>
      </c>
      <c r="B24" s="86"/>
      <c r="C24" s="94"/>
      <c r="D24" s="94">
        <f t="shared" si="9"/>
        <v>900</v>
      </c>
      <c r="E24" s="94"/>
      <c r="F24" s="94">
        <v>900</v>
      </c>
      <c r="G24" s="94"/>
      <c r="H24" s="94"/>
      <c r="I24" s="98"/>
    </row>
    <row r="25" s="69" customFormat="1" ht="20" customHeight="1" spans="1:9">
      <c r="A25" s="93" t="s">
        <v>1115</v>
      </c>
      <c r="B25" s="86"/>
      <c r="C25" s="94"/>
      <c r="D25" s="94">
        <f t="shared" si="9"/>
        <v>2000</v>
      </c>
      <c r="E25" s="94"/>
      <c r="F25" s="94"/>
      <c r="G25" s="94">
        <v>2000</v>
      </c>
      <c r="H25" s="94"/>
      <c r="I25" s="98"/>
    </row>
    <row r="26" s="69" customFormat="1" ht="20" customHeight="1" spans="1:9">
      <c r="A26" s="93" t="s">
        <v>1116</v>
      </c>
      <c r="B26" s="86"/>
      <c r="C26" s="94"/>
      <c r="D26" s="94">
        <f t="shared" si="9"/>
        <v>9</v>
      </c>
      <c r="E26" s="94"/>
      <c r="F26" s="94">
        <v>9</v>
      </c>
      <c r="G26" s="94"/>
      <c r="H26" s="94"/>
      <c r="I26" s="98"/>
    </row>
    <row r="27" s="69" customFormat="1" ht="20" customHeight="1" spans="1:9">
      <c r="A27" s="93" t="s">
        <v>1117</v>
      </c>
      <c r="B27" s="86"/>
      <c r="C27" s="94"/>
      <c r="D27" s="94">
        <f t="shared" si="9"/>
        <v>70.25</v>
      </c>
      <c r="E27" s="94"/>
      <c r="F27" s="94">
        <v>16.06</v>
      </c>
      <c r="G27" s="94">
        <v>54.19</v>
      </c>
      <c r="H27" s="94"/>
      <c r="I27" s="98"/>
    </row>
    <row r="28" s="69" customFormat="1" ht="20" customHeight="1" spans="1:9">
      <c r="A28" s="93" t="s">
        <v>1118</v>
      </c>
      <c r="B28" s="86"/>
      <c r="C28" s="94"/>
      <c r="D28" s="94">
        <f t="shared" si="9"/>
        <v>210</v>
      </c>
      <c r="E28" s="94"/>
      <c r="F28" s="94">
        <v>210</v>
      </c>
      <c r="G28" s="94"/>
      <c r="H28" s="94"/>
      <c r="I28" s="98"/>
    </row>
    <row r="29" s="69" customFormat="1" ht="20" customHeight="1" spans="1:9">
      <c r="A29" s="92" t="s">
        <v>1119</v>
      </c>
      <c r="B29" s="86"/>
      <c r="C29" s="87">
        <f t="shared" ref="C29:H29" si="10">SUM(C30:C40)</f>
        <v>0</v>
      </c>
      <c r="D29" s="87">
        <f t="shared" si="10"/>
        <v>229.1</v>
      </c>
      <c r="E29" s="87">
        <f t="shared" si="10"/>
        <v>0</v>
      </c>
      <c r="F29" s="87">
        <f t="shared" si="10"/>
        <v>229.1</v>
      </c>
      <c r="G29" s="87">
        <f t="shared" si="10"/>
        <v>0</v>
      </c>
      <c r="H29" s="87">
        <f t="shared" si="10"/>
        <v>0</v>
      </c>
      <c r="I29" s="98"/>
    </row>
    <row r="30" s="69" customFormat="1" ht="20" customHeight="1" spans="1:9">
      <c r="A30" s="93" t="s">
        <v>1120</v>
      </c>
      <c r="B30" s="86"/>
      <c r="C30" s="94"/>
      <c r="D30" s="94">
        <f t="shared" ref="D30:D40" si="11">SUM(E30:H30)</f>
        <v>46.9</v>
      </c>
      <c r="E30" s="94"/>
      <c r="F30" s="94">
        <v>46.9</v>
      </c>
      <c r="G30" s="94"/>
      <c r="H30" s="94"/>
      <c r="I30" s="98"/>
    </row>
    <row r="31" s="69" customFormat="1" ht="20" customHeight="1" spans="1:9">
      <c r="A31" s="93" t="s">
        <v>1121</v>
      </c>
      <c r="B31" s="86"/>
      <c r="C31" s="94"/>
      <c r="D31" s="94">
        <f t="shared" si="11"/>
        <v>12.99</v>
      </c>
      <c r="E31" s="94"/>
      <c r="F31" s="94">
        <v>12.99</v>
      </c>
      <c r="G31" s="94"/>
      <c r="H31" s="94"/>
      <c r="I31" s="98"/>
    </row>
    <row r="32" s="69" customFormat="1" ht="20" customHeight="1" spans="1:9">
      <c r="A32" s="93" t="s">
        <v>1122</v>
      </c>
      <c r="B32" s="86"/>
      <c r="C32" s="94"/>
      <c r="D32" s="94">
        <f t="shared" si="11"/>
        <v>39.21</v>
      </c>
      <c r="E32" s="94"/>
      <c r="F32" s="94">
        <v>39.21</v>
      </c>
      <c r="G32" s="94"/>
      <c r="H32" s="94"/>
      <c r="I32" s="98"/>
    </row>
    <row r="33" s="69" customFormat="1" ht="20" customHeight="1" spans="1:9">
      <c r="A33" s="93" t="s">
        <v>1123</v>
      </c>
      <c r="B33" s="86"/>
      <c r="C33" s="94"/>
      <c r="D33" s="94">
        <f t="shared" si="11"/>
        <v>16</v>
      </c>
      <c r="E33" s="94"/>
      <c r="F33" s="94">
        <v>16</v>
      </c>
      <c r="G33" s="94"/>
      <c r="H33" s="94"/>
      <c r="I33" s="98"/>
    </row>
    <row r="34" s="69" customFormat="1" ht="20" customHeight="1" spans="1:9">
      <c r="A34" s="93" t="s">
        <v>1124</v>
      </c>
      <c r="B34" s="86"/>
      <c r="C34" s="94"/>
      <c r="D34" s="94">
        <f t="shared" si="11"/>
        <v>11</v>
      </c>
      <c r="E34" s="94"/>
      <c r="F34" s="94">
        <v>11</v>
      </c>
      <c r="G34" s="94"/>
      <c r="H34" s="94"/>
      <c r="I34" s="98"/>
    </row>
    <row r="35" s="69" customFormat="1" ht="20" customHeight="1" spans="1:9">
      <c r="A35" s="93" t="s">
        <v>1125</v>
      </c>
      <c r="B35" s="86"/>
      <c r="C35" s="94"/>
      <c r="D35" s="94">
        <f t="shared" si="11"/>
        <v>19</v>
      </c>
      <c r="E35" s="94"/>
      <c r="F35" s="94">
        <v>19</v>
      </c>
      <c r="G35" s="94"/>
      <c r="H35" s="94"/>
      <c r="I35" s="98"/>
    </row>
    <row r="36" s="69" customFormat="1" ht="20" customHeight="1" spans="1:9">
      <c r="A36" s="93" t="s">
        <v>1126</v>
      </c>
      <c r="B36" s="86"/>
      <c r="C36" s="94"/>
      <c r="D36" s="94">
        <f t="shared" si="11"/>
        <v>13</v>
      </c>
      <c r="E36" s="94"/>
      <c r="F36" s="94">
        <v>13</v>
      </c>
      <c r="G36" s="94"/>
      <c r="H36" s="94"/>
      <c r="I36" s="98"/>
    </row>
    <row r="37" s="69" customFormat="1" ht="20" customHeight="1" spans="1:9">
      <c r="A37" s="93" t="s">
        <v>1127</v>
      </c>
      <c r="B37" s="86"/>
      <c r="C37" s="94"/>
      <c r="D37" s="94">
        <f t="shared" si="11"/>
        <v>7</v>
      </c>
      <c r="E37" s="94"/>
      <c r="F37" s="94">
        <v>7</v>
      </c>
      <c r="G37" s="94"/>
      <c r="H37" s="94"/>
      <c r="I37" s="98"/>
    </row>
    <row r="38" s="69" customFormat="1" ht="20" customHeight="1" spans="1:9">
      <c r="A38" s="93" t="s">
        <v>1128</v>
      </c>
      <c r="B38" s="86"/>
      <c r="C38" s="94"/>
      <c r="D38" s="94">
        <f t="shared" si="11"/>
        <v>26</v>
      </c>
      <c r="E38" s="94"/>
      <c r="F38" s="94">
        <v>26</v>
      </c>
      <c r="G38" s="94"/>
      <c r="H38" s="94"/>
      <c r="I38" s="98"/>
    </row>
    <row r="39" s="69" customFormat="1" ht="20" customHeight="1" spans="1:9">
      <c r="A39" s="93" t="s">
        <v>1129</v>
      </c>
      <c r="B39" s="86"/>
      <c r="C39" s="94"/>
      <c r="D39" s="94">
        <f t="shared" si="11"/>
        <v>8</v>
      </c>
      <c r="E39" s="94"/>
      <c r="F39" s="94">
        <v>8</v>
      </c>
      <c r="G39" s="94"/>
      <c r="H39" s="94"/>
      <c r="I39" s="98"/>
    </row>
    <row r="40" s="69" customFormat="1" ht="20" customHeight="1" spans="1:9">
      <c r="A40" s="93" t="s">
        <v>1130</v>
      </c>
      <c r="B40" s="86"/>
      <c r="C40" s="94"/>
      <c r="D40" s="94">
        <f t="shared" si="11"/>
        <v>30</v>
      </c>
      <c r="E40" s="94"/>
      <c r="F40" s="94">
        <v>30</v>
      </c>
      <c r="G40" s="94"/>
      <c r="H40" s="94"/>
      <c r="I40" s="98"/>
    </row>
    <row r="41" s="70" customFormat="1" ht="20" customHeight="1" spans="1:9">
      <c r="A41" s="91" t="s">
        <v>1131</v>
      </c>
      <c r="B41" s="90"/>
      <c r="C41" s="87">
        <f t="shared" ref="C41:H41" si="12">SUM(C42,C104,C121,C127,C131,C139)</f>
        <v>0</v>
      </c>
      <c r="D41" s="87">
        <f t="shared" si="12"/>
        <v>10598.132</v>
      </c>
      <c r="E41" s="87">
        <f t="shared" si="12"/>
        <v>7267.042</v>
      </c>
      <c r="F41" s="87">
        <f t="shared" si="12"/>
        <v>0</v>
      </c>
      <c r="G41" s="87">
        <f t="shared" si="12"/>
        <v>462.09</v>
      </c>
      <c r="H41" s="87">
        <f t="shared" si="12"/>
        <v>2869</v>
      </c>
      <c r="I41" s="99"/>
    </row>
    <row r="42" s="69" customFormat="1" ht="20" customHeight="1" spans="1:9">
      <c r="A42" s="92" t="s">
        <v>1132</v>
      </c>
      <c r="B42" s="86"/>
      <c r="C42" s="87">
        <f t="shared" ref="C42:H42" si="13">SUM(C43:C103)</f>
        <v>0</v>
      </c>
      <c r="D42" s="87">
        <f t="shared" si="13"/>
        <v>4769.61</v>
      </c>
      <c r="E42" s="87">
        <f t="shared" si="13"/>
        <v>2839.61</v>
      </c>
      <c r="F42" s="87">
        <f t="shared" si="13"/>
        <v>0</v>
      </c>
      <c r="G42" s="87">
        <f t="shared" si="13"/>
        <v>0</v>
      </c>
      <c r="H42" s="87">
        <f t="shared" si="13"/>
        <v>1930</v>
      </c>
      <c r="I42" s="98"/>
    </row>
    <row r="43" s="69" customFormat="1" ht="20" customHeight="1" spans="1:9">
      <c r="A43" s="93" t="s">
        <v>1133</v>
      </c>
      <c r="B43" s="86"/>
      <c r="C43" s="94"/>
      <c r="D43" s="94">
        <f t="shared" ref="D43:D103" si="14">SUM(E43:H43)</f>
        <v>11.92</v>
      </c>
      <c r="E43" s="94">
        <v>11.92</v>
      </c>
      <c r="F43" s="94"/>
      <c r="G43" s="94"/>
      <c r="H43" s="94"/>
      <c r="I43" s="98"/>
    </row>
    <row r="44" s="69" customFormat="1" ht="20" customHeight="1" spans="1:9">
      <c r="A44" s="93" t="s">
        <v>1134</v>
      </c>
      <c r="B44" s="86"/>
      <c r="C44" s="94"/>
      <c r="D44" s="94">
        <f t="shared" si="14"/>
        <v>17.72</v>
      </c>
      <c r="E44" s="94">
        <v>17.72</v>
      </c>
      <c r="F44" s="94"/>
      <c r="G44" s="94"/>
      <c r="H44" s="94"/>
      <c r="I44" s="98"/>
    </row>
    <row r="45" s="69" customFormat="1" ht="20" customHeight="1" spans="1:9">
      <c r="A45" s="93" t="s">
        <v>1135</v>
      </c>
      <c r="B45" s="86"/>
      <c r="C45" s="94"/>
      <c r="D45" s="94">
        <f t="shared" si="14"/>
        <v>58</v>
      </c>
      <c r="E45" s="94">
        <v>58</v>
      </c>
      <c r="F45" s="94"/>
      <c r="G45" s="94"/>
      <c r="H45" s="94"/>
      <c r="I45" s="98"/>
    </row>
    <row r="46" s="69" customFormat="1" ht="20" customHeight="1" spans="1:9">
      <c r="A46" s="93" t="s">
        <v>1136</v>
      </c>
      <c r="B46" s="86"/>
      <c r="C46" s="94"/>
      <c r="D46" s="94">
        <f t="shared" si="14"/>
        <v>115</v>
      </c>
      <c r="E46" s="94">
        <v>115</v>
      </c>
      <c r="F46" s="94"/>
      <c r="G46" s="94"/>
      <c r="H46" s="94"/>
      <c r="I46" s="98"/>
    </row>
    <row r="47" s="69" customFormat="1" ht="20" customHeight="1" spans="1:9">
      <c r="A47" s="93" t="s">
        <v>1137</v>
      </c>
      <c r="B47" s="86"/>
      <c r="C47" s="94"/>
      <c r="D47" s="94">
        <f t="shared" si="14"/>
        <v>61.86</v>
      </c>
      <c r="E47" s="94">
        <v>61.86</v>
      </c>
      <c r="F47" s="94"/>
      <c r="G47" s="94"/>
      <c r="H47" s="94"/>
      <c r="I47" s="98"/>
    </row>
    <row r="48" s="69" customFormat="1" ht="20" customHeight="1" spans="1:9">
      <c r="A48" s="93" t="s">
        <v>1138</v>
      </c>
      <c r="B48" s="86"/>
      <c r="C48" s="94"/>
      <c r="D48" s="94">
        <f t="shared" si="14"/>
        <v>45.65</v>
      </c>
      <c r="E48" s="94">
        <v>45.65</v>
      </c>
      <c r="F48" s="94"/>
      <c r="G48" s="94"/>
      <c r="H48" s="94"/>
      <c r="I48" s="98"/>
    </row>
    <row r="49" s="69" customFormat="1" ht="20" customHeight="1" spans="1:9">
      <c r="A49" s="93" t="s">
        <v>1139</v>
      </c>
      <c r="B49" s="86"/>
      <c r="C49" s="94"/>
      <c r="D49" s="94">
        <f t="shared" si="14"/>
        <v>65</v>
      </c>
      <c r="E49" s="94">
        <v>65</v>
      </c>
      <c r="F49" s="94"/>
      <c r="G49" s="94"/>
      <c r="H49" s="94"/>
      <c r="I49" s="98"/>
    </row>
    <row r="50" s="69" customFormat="1" ht="20" customHeight="1" spans="1:9">
      <c r="A50" s="93" t="s">
        <v>1140</v>
      </c>
      <c r="B50" s="86"/>
      <c r="C50" s="94"/>
      <c r="D50" s="94">
        <f t="shared" si="14"/>
        <v>12.18</v>
      </c>
      <c r="E50" s="94">
        <v>12.18</v>
      </c>
      <c r="F50" s="94"/>
      <c r="G50" s="94"/>
      <c r="H50" s="94"/>
      <c r="I50" s="98"/>
    </row>
    <row r="51" s="69" customFormat="1" ht="20" customHeight="1" spans="1:9">
      <c r="A51" s="93" t="s">
        <v>1141</v>
      </c>
      <c r="B51" s="86"/>
      <c r="C51" s="94"/>
      <c r="D51" s="94">
        <f t="shared" si="14"/>
        <v>19.27</v>
      </c>
      <c r="E51" s="94">
        <v>19.27</v>
      </c>
      <c r="F51" s="94"/>
      <c r="G51" s="94"/>
      <c r="H51" s="94"/>
      <c r="I51" s="98"/>
    </row>
    <row r="52" s="69" customFormat="1" ht="20" customHeight="1" spans="1:9">
      <c r="A52" s="93" t="s">
        <v>1142</v>
      </c>
      <c r="B52" s="86"/>
      <c r="C52" s="94"/>
      <c r="D52" s="94">
        <f t="shared" si="14"/>
        <v>95</v>
      </c>
      <c r="E52" s="94">
        <v>35</v>
      </c>
      <c r="F52" s="94"/>
      <c r="G52" s="94"/>
      <c r="H52" s="94">
        <v>60</v>
      </c>
      <c r="I52" s="98"/>
    </row>
    <row r="53" s="69" customFormat="1" ht="20" customHeight="1" spans="1:9">
      <c r="A53" s="93" t="s">
        <v>1143</v>
      </c>
      <c r="B53" s="86"/>
      <c r="C53" s="94"/>
      <c r="D53" s="94">
        <f t="shared" si="14"/>
        <v>9</v>
      </c>
      <c r="E53" s="94">
        <v>9</v>
      </c>
      <c r="F53" s="94"/>
      <c r="G53" s="94"/>
      <c r="H53" s="94"/>
      <c r="I53" s="98"/>
    </row>
    <row r="54" s="69" customFormat="1" ht="20" customHeight="1" spans="1:9">
      <c r="A54" s="93" t="s">
        <v>1144</v>
      </c>
      <c r="B54" s="86"/>
      <c r="C54" s="94"/>
      <c r="D54" s="94">
        <f t="shared" si="14"/>
        <v>70.86</v>
      </c>
      <c r="E54" s="94">
        <v>70.86</v>
      </c>
      <c r="F54" s="94"/>
      <c r="G54" s="94"/>
      <c r="H54" s="94"/>
      <c r="I54" s="98"/>
    </row>
    <row r="55" s="69" customFormat="1" ht="20" customHeight="1" spans="1:9">
      <c r="A55" s="93" t="s">
        <v>1145</v>
      </c>
      <c r="B55" s="86"/>
      <c r="C55" s="94"/>
      <c r="D55" s="94">
        <f t="shared" si="14"/>
        <v>12</v>
      </c>
      <c r="E55" s="94">
        <v>12</v>
      </c>
      <c r="F55" s="94"/>
      <c r="G55" s="94"/>
      <c r="H55" s="94"/>
      <c r="I55" s="98"/>
    </row>
    <row r="56" s="69" customFormat="1" ht="20" customHeight="1" spans="1:9">
      <c r="A56" s="93" t="s">
        <v>1146</v>
      </c>
      <c r="B56" s="86"/>
      <c r="C56" s="94"/>
      <c r="D56" s="94">
        <f t="shared" si="14"/>
        <v>18</v>
      </c>
      <c r="E56" s="94">
        <v>18</v>
      </c>
      <c r="F56" s="94"/>
      <c r="G56" s="94"/>
      <c r="H56" s="94"/>
      <c r="I56" s="98"/>
    </row>
    <row r="57" s="69" customFormat="1" ht="20" customHeight="1" spans="1:9">
      <c r="A57" s="93" t="s">
        <v>1147</v>
      </c>
      <c r="B57" s="86"/>
      <c r="C57" s="94"/>
      <c r="D57" s="94">
        <f t="shared" si="14"/>
        <v>81</v>
      </c>
      <c r="E57" s="94">
        <v>81</v>
      </c>
      <c r="F57" s="94"/>
      <c r="G57" s="94"/>
      <c r="H57" s="94"/>
      <c r="I57" s="98"/>
    </row>
    <row r="58" s="69" customFormat="1" ht="20" customHeight="1" spans="1:9">
      <c r="A58" s="93" t="s">
        <v>1148</v>
      </c>
      <c r="B58" s="86"/>
      <c r="C58" s="94"/>
      <c r="D58" s="94">
        <f t="shared" si="14"/>
        <v>8.11</v>
      </c>
      <c r="E58" s="94">
        <v>8.11</v>
      </c>
      <c r="F58" s="94"/>
      <c r="G58" s="94"/>
      <c r="H58" s="94"/>
      <c r="I58" s="98"/>
    </row>
    <row r="59" s="69" customFormat="1" ht="20" customHeight="1" spans="1:9">
      <c r="A59" s="93" t="s">
        <v>1149</v>
      </c>
      <c r="B59" s="86"/>
      <c r="C59" s="94"/>
      <c r="D59" s="94">
        <f t="shared" si="14"/>
        <v>1.86</v>
      </c>
      <c r="E59" s="94">
        <v>1.86</v>
      </c>
      <c r="F59" s="94"/>
      <c r="G59" s="94"/>
      <c r="H59" s="94"/>
      <c r="I59" s="98"/>
    </row>
    <row r="60" s="69" customFormat="1" ht="20" customHeight="1" spans="1:9">
      <c r="A60" s="93" t="s">
        <v>1150</v>
      </c>
      <c r="B60" s="86"/>
      <c r="C60" s="94"/>
      <c r="D60" s="94">
        <f t="shared" si="14"/>
        <v>595</v>
      </c>
      <c r="E60" s="94">
        <v>595</v>
      </c>
      <c r="F60" s="94"/>
      <c r="G60" s="94"/>
      <c r="H60" s="94"/>
      <c r="I60" s="98"/>
    </row>
    <row r="61" s="69" customFormat="1" ht="20" customHeight="1" spans="1:9">
      <c r="A61" s="93" t="s">
        <v>1151</v>
      </c>
      <c r="B61" s="86"/>
      <c r="C61" s="94"/>
      <c r="D61" s="94">
        <f t="shared" si="14"/>
        <v>310</v>
      </c>
      <c r="E61" s="94"/>
      <c r="F61" s="94"/>
      <c r="G61" s="94"/>
      <c r="H61" s="94">
        <v>310</v>
      </c>
      <c r="I61" s="98"/>
    </row>
    <row r="62" s="69" customFormat="1" ht="20" customHeight="1" spans="1:9">
      <c r="A62" s="93" t="s">
        <v>1152</v>
      </c>
      <c r="B62" s="86"/>
      <c r="C62" s="94"/>
      <c r="D62" s="94">
        <f t="shared" si="14"/>
        <v>250</v>
      </c>
      <c r="E62" s="94"/>
      <c r="F62" s="94"/>
      <c r="G62" s="94"/>
      <c r="H62" s="94">
        <v>250</v>
      </c>
      <c r="I62" s="98"/>
    </row>
    <row r="63" s="69" customFormat="1" ht="20" customHeight="1" spans="1:9">
      <c r="A63" s="93" t="s">
        <v>1153</v>
      </c>
      <c r="B63" s="86"/>
      <c r="C63" s="94"/>
      <c r="D63" s="94">
        <f t="shared" si="14"/>
        <v>310</v>
      </c>
      <c r="E63" s="94"/>
      <c r="F63" s="94"/>
      <c r="G63" s="94"/>
      <c r="H63" s="94">
        <v>310</v>
      </c>
      <c r="I63" s="98"/>
    </row>
    <row r="64" s="69" customFormat="1" ht="20" customHeight="1" spans="1:9">
      <c r="A64" s="93" t="s">
        <v>1154</v>
      </c>
      <c r="B64" s="86"/>
      <c r="C64" s="94"/>
      <c r="D64" s="94">
        <f t="shared" si="14"/>
        <v>145</v>
      </c>
      <c r="E64" s="94"/>
      <c r="F64" s="94"/>
      <c r="G64" s="94"/>
      <c r="H64" s="94">
        <v>145</v>
      </c>
      <c r="I64" s="98"/>
    </row>
    <row r="65" s="69" customFormat="1" ht="20" customHeight="1" spans="1:9">
      <c r="A65" s="93" t="s">
        <v>1155</v>
      </c>
      <c r="B65" s="86"/>
      <c r="C65" s="94"/>
      <c r="D65" s="94">
        <f t="shared" si="14"/>
        <v>135</v>
      </c>
      <c r="E65" s="94"/>
      <c r="F65" s="94"/>
      <c r="G65" s="94"/>
      <c r="H65" s="94">
        <v>135</v>
      </c>
      <c r="I65" s="98"/>
    </row>
    <row r="66" s="69" customFormat="1" ht="20" customHeight="1" spans="1:9">
      <c r="A66" s="93" t="s">
        <v>1156</v>
      </c>
      <c r="B66" s="86"/>
      <c r="C66" s="94"/>
      <c r="D66" s="94">
        <f t="shared" si="14"/>
        <v>90</v>
      </c>
      <c r="E66" s="94"/>
      <c r="F66" s="94"/>
      <c r="G66" s="94"/>
      <c r="H66" s="94">
        <v>90</v>
      </c>
      <c r="I66" s="98"/>
    </row>
    <row r="67" s="69" customFormat="1" ht="20" customHeight="1" spans="1:9">
      <c r="A67" s="93" t="s">
        <v>1157</v>
      </c>
      <c r="B67" s="86"/>
      <c r="C67" s="94"/>
      <c r="D67" s="94">
        <f t="shared" si="14"/>
        <v>280</v>
      </c>
      <c r="E67" s="94"/>
      <c r="F67" s="94"/>
      <c r="G67" s="94"/>
      <c r="H67" s="94">
        <v>280</v>
      </c>
      <c r="I67" s="98"/>
    </row>
    <row r="68" s="69" customFormat="1" ht="20" customHeight="1" spans="1:9">
      <c r="A68" s="93" t="s">
        <v>1158</v>
      </c>
      <c r="B68" s="86"/>
      <c r="C68" s="94"/>
      <c r="D68" s="94">
        <f t="shared" si="14"/>
        <v>12.6</v>
      </c>
      <c r="E68" s="94">
        <v>12.6</v>
      </c>
      <c r="F68" s="94"/>
      <c r="G68" s="94"/>
      <c r="H68" s="94"/>
      <c r="I68" s="98"/>
    </row>
    <row r="69" s="69" customFormat="1" ht="20" customHeight="1" spans="1:9">
      <c r="A69" s="93" t="s">
        <v>1159</v>
      </c>
      <c r="B69" s="86"/>
      <c r="C69" s="94"/>
      <c r="D69" s="94">
        <f t="shared" si="14"/>
        <v>39.36</v>
      </c>
      <c r="E69" s="94">
        <v>39.36</v>
      </c>
      <c r="F69" s="94"/>
      <c r="G69" s="94"/>
      <c r="H69" s="94"/>
      <c r="I69" s="98"/>
    </row>
    <row r="70" s="69" customFormat="1" ht="20" customHeight="1" spans="1:9">
      <c r="A70" s="93" t="s">
        <v>1160</v>
      </c>
      <c r="B70" s="86"/>
      <c r="C70" s="94"/>
      <c r="D70" s="94">
        <f t="shared" si="14"/>
        <v>4</v>
      </c>
      <c r="E70" s="94">
        <v>4</v>
      </c>
      <c r="F70" s="94"/>
      <c r="G70" s="94"/>
      <c r="H70" s="94"/>
      <c r="I70" s="98"/>
    </row>
    <row r="71" s="69" customFormat="1" ht="20" customHeight="1" spans="1:9">
      <c r="A71" s="93" t="s">
        <v>1161</v>
      </c>
      <c r="B71" s="86"/>
      <c r="C71" s="94"/>
      <c r="D71" s="94">
        <f t="shared" si="14"/>
        <v>6</v>
      </c>
      <c r="E71" s="94">
        <v>6</v>
      </c>
      <c r="F71" s="94"/>
      <c r="G71" s="94"/>
      <c r="H71" s="94"/>
      <c r="I71" s="98"/>
    </row>
    <row r="72" s="69" customFormat="1" ht="20" customHeight="1" spans="1:9">
      <c r="A72" s="93" t="s">
        <v>1162</v>
      </c>
      <c r="B72" s="86"/>
      <c r="C72" s="94"/>
      <c r="D72" s="94">
        <f t="shared" si="14"/>
        <v>14.4</v>
      </c>
      <c r="E72" s="94">
        <v>14.4</v>
      </c>
      <c r="F72" s="94"/>
      <c r="G72" s="94"/>
      <c r="H72" s="94"/>
      <c r="I72" s="98"/>
    </row>
    <row r="73" s="69" customFormat="1" ht="20" customHeight="1" spans="1:9">
      <c r="A73" s="93" t="s">
        <v>1163</v>
      </c>
      <c r="B73" s="86"/>
      <c r="C73" s="94"/>
      <c r="D73" s="94">
        <f t="shared" si="14"/>
        <v>250</v>
      </c>
      <c r="E73" s="94">
        <v>100</v>
      </c>
      <c r="F73" s="94"/>
      <c r="G73" s="94"/>
      <c r="H73" s="94">
        <v>150</v>
      </c>
      <c r="I73" s="98"/>
    </row>
    <row r="74" s="69" customFormat="1" ht="20" customHeight="1" spans="1:9">
      <c r="A74" s="93" t="s">
        <v>1164</v>
      </c>
      <c r="B74" s="86"/>
      <c r="C74" s="94"/>
      <c r="D74" s="94">
        <f t="shared" si="14"/>
        <v>12</v>
      </c>
      <c r="E74" s="94">
        <v>12</v>
      </c>
      <c r="F74" s="94"/>
      <c r="G74" s="94"/>
      <c r="H74" s="94"/>
      <c r="I74" s="98"/>
    </row>
    <row r="75" s="69" customFormat="1" ht="20" customHeight="1" spans="1:9">
      <c r="A75" s="93" t="s">
        <v>1165</v>
      </c>
      <c r="B75" s="86"/>
      <c r="C75" s="94"/>
      <c r="D75" s="94">
        <f t="shared" si="14"/>
        <v>23.64</v>
      </c>
      <c r="E75" s="94">
        <v>23.64</v>
      </c>
      <c r="F75" s="94"/>
      <c r="G75" s="94"/>
      <c r="H75" s="94"/>
      <c r="I75" s="98"/>
    </row>
    <row r="76" s="69" customFormat="1" ht="20" customHeight="1" spans="1:9">
      <c r="A76" s="93" t="s">
        <v>1166</v>
      </c>
      <c r="B76" s="86"/>
      <c r="C76" s="94"/>
      <c r="D76" s="94">
        <f t="shared" si="14"/>
        <v>155</v>
      </c>
      <c r="E76" s="94">
        <v>35</v>
      </c>
      <c r="F76" s="94"/>
      <c r="G76" s="94"/>
      <c r="H76" s="94">
        <v>120</v>
      </c>
      <c r="I76" s="98"/>
    </row>
    <row r="77" s="69" customFormat="1" ht="20" customHeight="1" spans="1:9">
      <c r="A77" s="93" t="s">
        <v>1167</v>
      </c>
      <c r="B77" s="86"/>
      <c r="C77" s="94"/>
      <c r="D77" s="94">
        <f t="shared" si="14"/>
        <v>130</v>
      </c>
      <c r="E77" s="94">
        <v>130</v>
      </c>
      <c r="F77" s="94"/>
      <c r="G77" s="94"/>
      <c r="H77" s="94"/>
      <c r="I77" s="98"/>
    </row>
    <row r="78" s="69" customFormat="1" ht="20" customHeight="1" spans="1:9">
      <c r="A78" s="93" t="s">
        <v>1168</v>
      </c>
      <c r="B78" s="86"/>
      <c r="C78" s="94"/>
      <c r="D78" s="94">
        <f t="shared" si="14"/>
        <v>105</v>
      </c>
      <c r="E78" s="94">
        <v>105</v>
      </c>
      <c r="F78" s="94"/>
      <c r="G78" s="94"/>
      <c r="H78" s="94"/>
      <c r="I78" s="98"/>
    </row>
    <row r="79" s="69" customFormat="1" ht="20" customHeight="1" spans="1:9">
      <c r="A79" s="93" t="s">
        <v>1169</v>
      </c>
      <c r="B79" s="86"/>
      <c r="C79" s="94"/>
      <c r="D79" s="94">
        <f t="shared" si="14"/>
        <v>20</v>
      </c>
      <c r="E79" s="94">
        <v>20</v>
      </c>
      <c r="F79" s="94"/>
      <c r="G79" s="94"/>
      <c r="H79" s="94"/>
      <c r="I79" s="98"/>
    </row>
    <row r="80" s="69" customFormat="1" ht="20" customHeight="1" spans="1:9">
      <c r="A80" s="93" t="s">
        <v>1170</v>
      </c>
      <c r="B80" s="86"/>
      <c r="C80" s="94"/>
      <c r="D80" s="94">
        <f t="shared" si="14"/>
        <v>94.58</v>
      </c>
      <c r="E80" s="94">
        <v>14.58</v>
      </c>
      <c r="F80" s="94"/>
      <c r="G80" s="94"/>
      <c r="H80" s="94">
        <v>80</v>
      </c>
      <c r="I80" s="98"/>
    </row>
    <row r="81" s="69" customFormat="1" ht="20" customHeight="1" spans="1:9">
      <c r="A81" s="93" t="s">
        <v>1171</v>
      </c>
      <c r="B81" s="86"/>
      <c r="C81" s="94"/>
      <c r="D81" s="94">
        <f t="shared" si="14"/>
        <v>190.6</v>
      </c>
      <c r="E81" s="94">
        <v>190.6</v>
      </c>
      <c r="F81" s="94"/>
      <c r="G81" s="94"/>
      <c r="H81" s="94"/>
      <c r="I81" s="98"/>
    </row>
    <row r="82" s="69" customFormat="1" ht="20" customHeight="1" spans="1:9">
      <c r="A82" s="93" t="s">
        <v>1172</v>
      </c>
      <c r="B82" s="86"/>
      <c r="C82" s="94"/>
      <c r="D82" s="94">
        <f t="shared" si="14"/>
        <v>14</v>
      </c>
      <c r="E82" s="94">
        <v>14</v>
      </c>
      <c r="F82" s="94"/>
      <c r="G82" s="94"/>
      <c r="H82" s="94"/>
      <c r="I82" s="98"/>
    </row>
    <row r="83" s="69" customFormat="1" ht="20" customHeight="1" spans="1:9">
      <c r="A83" s="93" t="s">
        <v>1173</v>
      </c>
      <c r="B83" s="86"/>
      <c r="C83" s="94"/>
      <c r="D83" s="94">
        <f t="shared" si="14"/>
        <v>60</v>
      </c>
      <c r="E83" s="94">
        <v>60</v>
      </c>
      <c r="F83" s="94"/>
      <c r="G83" s="94"/>
      <c r="H83" s="94"/>
      <c r="I83" s="98"/>
    </row>
    <row r="84" s="69" customFormat="1" ht="20" customHeight="1" spans="1:9">
      <c r="A84" s="93" t="s">
        <v>1174</v>
      </c>
      <c r="B84" s="86"/>
      <c r="C84" s="94"/>
      <c r="D84" s="94">
        <f t="shared" si="14"/>
        <v>7</v>
      </c>
      <c r="E84" s="94">
        <v>7</v>
      </c>
      <c r="F84" s="94"/>
      <c r="G84" s="94"/>
      <c r="H84" s="94"/>
      <c r="I84" s="98"/>
    </row>
    <row r="85" s="69" customFormat="1" ht="20" customHeight="1" spans="1:9">
      <c r="A85" s="93" t="s">
        <v>1175</v>
      </c>
      <c r="B85" s="86"/>
      <c r="C85" s="94"/>
      <c r="D85" s="94">
        <f t="shared" si="14"/>
        <v>46.84</v>
      </c>
      <c r="E85" s="94">
        <v>46.84</v>
      </c>
      <c r="F85" s="94"/>
      <c r="G85" s="94"/>
      <c r="H85" s="94"/>
      <c r="I85" s="98"/>
    </row>
    <row r="86" s="69" customFormat="1" ht="20" customHeight="1" spans="1:9">
      <c r="A86" s="93" t="s">
        <v>1176</v>
      </c>
      <c r="B86" s="86"/>
      <c r="C86" s="94"/>
      <c r="D86" s="94">
        <f t="shared" si="14"/>
        <v>10</v>
      </c>
      <c r="E86" s="94">
        <v>10</v>
      </c>
      <c r="F86" s="94"/>
      <c r="G86" s="94"/>
      <c r="H86" s="94"/>
      <c r="I86" s="98"/>
    </row>
    <row r="87" s="69" customFormat="1" ht="20" customHeight="1" spans="1:9">
      <c r="A87" s="93" t="s">
        <v>1177</v>
      </c>
      <c r="B87" s="86"/>
      <c r="C87" s="94"/>
      <c r="D87" s="94">
        <f t="shared" si="14"/>
        <v>20</v>
      </c>
      <c r="E87" s="94">
        <v>20</v>
      </c>
      <c r="F87" s="94"/>
      <c r="G87" s="94"/>
      <c r="H87" s="94"/>
      <c r="I87" s="98"/>
    </row>
    <row r="88" s="69" customFormat="1" ht="20" customHeight="1" spans="1:9">
      <c r="A88" s="93" t="s">
        <v>1178</v>
      </c>
      <c r="B88" s="86"/>
      <c r="C88" s="94"/>
      <c r="D88" s="94">
        <f t="shared" si="14"/>
        <v>40.84</v>
      </c>
      <c r="E88" s="94">
        <v>40.84</v>
      </c>
      <c r="F88" s="94"/>
      <c r="G88" s="94"/>
      <c r="H88" s="94"/>
      <c r="I88" s="98"/>
    </row>
    <row r="89" s="69" customFormat="1" ht="20" customHeight="1" spans="1:9">
      <c r="A89" s="93" t="s">
        <v>1179</v>
      </c>
      <c r="B89" s="86"/>
      <c r="C89" s="94"/>
      <c r="D89" s="94">
        <f t="shared" si="14"/>
        <v>94.44</v>
      </c>
      <c r="E89" s="94">
        <v>94.44</v>
      </c>
      <c r="F89" s="94"/>
      <c r="G89" s="94"/>
      <c r="H89" s="94"/>
      <c r="I89" s="98"/>
    </row>
    <row r="90" s="69" customFormat="1" ht="20" customHeight="1" spans="1:9">
      <c r="A90" s="93" t="s">
        <v>1180</v>
      </c>
      <c r="B90" s="86"/>
      <c r="C90" s="94"/>
      <c r="D90" s="94">
        <f t="shared" si="14"/>
        <v>42.58</v>
      </c>
      <c r="E90" s="94">
        <v>42.58</v>
      </c>
      <c r="F90" s="94"/>
      <c r="G90" s="94"/>
      <c r="H90" s="94"/>
      <c r="I90" s="98"/>
    </row>
    <row r="91" s="69" customFormat="1" ht="20" customHeight="1" spans="1:9">
      <c r="A91" s="93" t="s">
        <v>1181</v>
      </c>
      <c r="B91" s="86"/>
      <c r="C91" s="94"/>
      <c r="D91" s="94">
        <f t="shared" si="14"/>
        <v>5</v>
      </c>
      <c r="E91" s="94">
        <v>5</v>
      </c>
      <c r="F91" s="94"/>
      <c r="G91" s="94"/>
      <c r="H91" s="94"/>
      <c r="I91" s="98"/>
    </row>
    <row r="92" s="69" customFormat="1" ht="20" customHeight="1" spans="1:9">
      <c r="A92" s="93" t="s">
        <v>1182</v>
      </c>
      <c r="B92" s="86"/>
      <c r="C92" s="94"/>
      <c r="D92" s="94">
        <f t="shared" si="14"/>
        <v>15.65</v>
      </c>
      <c r="E92" s="94">
        <v>15.65</v>
      </c>
      <c r="F92" s="94"/>
      <c r="G92" s="94"/>
      <c r="H92" s="94"/>
      <c r="I92" s="98"/>
    </row>
    <row r="93" s="69" customFormat="1" ht="20" customHeight="1" spans="1:9">
      <c r="A93" s="93" t="s">
        <v>1183</v>
      </c>
      <c r="B93" s="86"/>
      <c r="C93" s="94"/>
      <c r="D93" s="94">
        <f t="shared" si="14"/>
        <v>4</v>
      </c>
      <c r="E93" s="94">
        <v>4</v>
      </c>
      <c r="F93" s="94"/>
      <c r="G93" s="94"/>
      <c r="H93" s="94"/>
      <c r="I93" s="98"/>
    </row>
    <row r="94" s="69" customFormat="1" ht="20" customHeight="1" spans="1:9">
      <c r="A94" s="93" t="s">
        <v>1184</v>
      </c>
      <c r="B94" s="86"/>
      <c r="C94" s="94"/>
      <c r="D94" s="94">
        <f t="shared" si="14"/>
        <v>41.78</v>
      </c>
      <c r="E94" s="94">
        <v>41.78</v>
      </c>
      <c r="F94" s="94"/>
      <c r="G94" s="94"/>
      <c r="H94" s="94"/>
      <c r="I94" s="98"/>
    </row>
    <row r="95" s="69" customFormat="1" ht="20" customHeight="1" spans="1:9">
      <c r="A95" s="93" t="s">
        <v>1185</v>
      </c>
      <c r="B95" s="86"/>
      <c r="C95" s="94"/>
      <c r="D95" s="94">
        <f t="shared" si="14"/>
        <v>1.1</v>
      </c>
      <c r="E95" s="94">
        <v>1.1</v>
      </c>
      <c r="F95" s="94"/>
      <c r="G95" s="94"/>
      <c r="H95" s="94"/>
      <c r="I95" s="98"/>
    </row>
    <row r="96" s="69" customFormat="1" ht="20" customHeight="1" spans="1:9">
      <c r="A96" s="93" t="s">
        <v>1186</v>
      </c>
      <c r="B96" s="86"/>
      <c r="C96" s="94"/>
      <c r="D96" s="94">
        <f t="shared" si="14"/>
        <v>21.6</v>
      </c>
      <c r="E96" s="94">
        <v>21.6</v>
      </c>
      <c r="F96" s="94"/>
      <c r="G96" s="94"/>
      <c r="H96" s="94"/>
      <c r="I96" s="98"/>
    </row>
    <row r="97" s="69" customFormat="1" ht="20" customHeight="1" spans="1:9">
      <c r="A97" s="93" t="s">
        <v>1187</v>
      </c>
      <c r="B97" s="86"/>
      <c r="C97" s="94"/>
      <c r="D97" s="94">
        <f t="shared" si="14"/>
        <v>11.98</v>
      </c>
      <c r="E97" s="94">
        <v>11.98</v>
      </c>
      <c r="F97" s="94"/>
      <c r="G97" s="94"/>
      <c r="H97" s="94"/>
      <c r="I97" s="98"/>
    </row>
    <row r="98" s="69" customFormat="1" ht="20" customHeight="1" spans="1:9">
      <c r="A98" s="93" t="s">
        <v>1188</v>
      </c>
      <c r="B98" s="86"/>
      <c r="C98" s="94"/>
      <c r="D98" s="94">
        <f t="shared" si="14"/>
        <v>39.72</v>
      </c>
      <c r="E98" s="94">
        <v>39.72</v>
      </c>
      <c r="F98" s="94"/>
      <c r="G98" s="94"/>
      <c r="H98" s="94"/>
      <c r="I98" s="98"/>
    </row>
    <row r="99" s="69" customFormat="1" ht="20" customHeight="1" spans="1:9">
      <c r="A99" s="93" t="s">
        <v>1189</v>
      </c>
      <c r="B99" s="86"/>
      <c r="C99" s="94"/>
      <c r="D99" s="94">
        <f t="shared" si="14"/>
        <v>103.91</v>
      </c>
      <c r="E99" s="94">
        <v>103.91</v>
      </c>
      <c r="F99" s="94"/>
      <c r="G99" s="94"/>
      <c r="H99" s="94"/>
      <c r="I99" s="98"/>
    </row>
    <row r="100" s="69" customFormat="1" ht="20" customHeight="1" spans="1:9">
      <c r="A100" s="93" t="s">
        <v>1190</v>
      </c>
      <c r="B100" s="86"/>
      <c r="C100" s="94"/>
      <c r="D100" s="94">
        <f t="shared" si="14"/>
        <v>15</v>
      </c>
      <c r="E100" s="94">
        <v>15</v>
      </c>
      <c r="F100" s="94"/>
      <c r="G100" s="94"/>
      <c r="H100" s="94"/>
      <c r="I100" s="98"/>
    </row>
    <row r="101" s="69" customFormat="1" ht="20" customHeight="1" spans="1:9">
      <c r="A101" s="93" t="s">
        <v>1191</v>
      </c>
      <c r="B101" s="86"/>
      <c r="C101" s="94"/>
      <c r="D101" s="94">
        <f t="shared" si="14"/>
        <v>142</v>
      </c>
      <c r="E101" s="94">
        <v>142</v>
      </c>
      <c r="F101" s="94"/>
      <c r="G101" s="94"/>
      <c r="H101" s="94"/>
      <c r="I101" s="98"/>
    </row>
    <row r="102" s="69" customFormat="1" ht="20" customHeight="1" spans="1:9">
      <c r="A102" s="93" t="s">
        <v>1192</v>
      </c>
      <c r="B102" s="86"/>
      <c r="C102" s="94"/>
      <c r="D102" s="94">
        <f t="shared" si="14"/>
        <v>113</v>
      </c>
      <c r="E102" s="94">
        <v>113</v>
      </c>
      <c r="F102" s="94"/>
      <c r="G102" s="94"/>
      <c r="H102" s="94"/>
      <c r="I102" s="98"/>
    </row>
    <row r="103" s="69" customFormat="1" ht="20" customHeight="1" spans="1:9">
      <c r="A103" s="93" t="s">
        <v>1193</v>
      </c>
      <c r="B103" s="86"/>
      <c r="C103" s="94"/>
      <c r="D103" s="94">
        <f t="shared" si="14"/>
        <v>44.56</v>
      </c>
      <c r="E103" s="94">
        <v>44.56</v>
      </c>
      <c r="F103" s="94"/>
      <c r="G103" s="94"/>
      <c r="H103" s="94"/>
      <c r="I103" s="98"/>
    </row>
    <row r="104" s="69" customFormat="1" ht="20" customHeight="1" spans="1:9">
      <c r="A104" s="92" t="s">
        <v>1194</v>
      </c>
      <c r="B104" s="86"/>
      <c r="C104" s="87">
        <f t="shared" ref="C104:H104" si="15">SUM(C105:C120)</f>
        <v>0</v>
      </c>
      <c r="D104" s="87">
        <f t="shared" si="15"/>
        <v>2439.05</v>
      </c>
      <c r="E104" s="87">
        <f t="shared" si="15"/>
        <v>2424.05</v>
      </c>
      <c r="F104" s="87">
        <f t="shared" si="15"/>
        <v>0</v>
      </c>
      <c r="G104" s="87">
        <f t="shared" si="15"/>
        <v>0</v>
      </c>
      <c r="H104" s="87">
        <f t="shared" si="15"/>
        <v>15</v>
      </c>
      <c r="I104" s="98"/>
    </row>
    <row r="105" s="69" customFormat="1" ht="20" customHeight="1" spans="1:9">
      <c r="A105" s="93" t="s">
        <v>1195</v>
      </c>
      <c r="B105" s="86"/>
      <c r="C105" s="94">
        <f>SUM(C106:C120)</f>
        <v>0</v>
      </c>
      <c r="D105" s="94">
        <f t="shared" ref="D105:D120" si="16">SUM(E105:H105)</f>
        <v>30</v>
      </c>
      <c r="E105" s="94">
        <v>30</v>
      </c>
      <c r="F105" s="94"/>
      <c r="G105" s="94"/>
      <c r="H105" s="94"/>
      <c r="I105" s="98"/>
    </row>
    <row r="106" s="69" customFormat="1" ht="20" customHeight="1" spans="1:9">
      <c r="A106" s="93" t="s">
        <v>1196</v>
      </c>
      <c r="B106" s="86"/>
      <c r="C106" s="94"/>
      <c r="D106" s="94">
        <f t="shared" si="16"/>
        <v>20</v>
      </c>
      <c r="E106" s="94">
        <v>20</v>
      </c>
      <c r="F106" s="94"/>
      <c r="G106" s="94"/>
      <c r="H106" s="94"/>
      <c r="I106" s="98"/>
    </row>
    <row r="107" s="69" customFormat="1" ht="20" customHeight="1" spans="1:9">
      <c r="A107" s="93" t="s">
        <v>1197</v>
      </c>
      <c r="B107" s="86"/>
      <c r="C107" s="94"/>
      <c r="D107" s="94">
        <f t="shared" si="16"/>
        <v>50</v>
      </c>
      <c r="E107" s="94">
        <v>50</v>
      </c>
      <c r="F107" s="94"/>
      <c r="G107" s="94"/>
      <c r="H107" s="94"/>
      <c r="I107" s="98"/>
    </row>
    <row r="108" s="69" customFormat="1" ht="20" customHeight="1" spans="1:9">
      <c r="A108" s="93" t="s">
        <v>1198</v>
      </c>
      <c r="B108" s="86"/>
      <c r="C108" s="94"/>
      <c r="D108" s="94">
        <f t="shared" si="16"/>
        <v>100</v>
      </c>
      <c r="E108" s="94">
        <v>100</v>
      </c>
      <c r="F108" s="94"/>
      <c r="G108" s="94"/>
      <c r="H108" s="94"/>
      <c r="I108" s="98"/>
    </row>
    <row r="109" s="69" customFormat="1" ht="20" customHeight="1" spans="1:9">
      <c r="A109" s="93" t="s">
        <v>1199</v>
      </c>
      <c r="B109" s="86"/>
      <c r="C109" s="94"/>
      <c r="D109" s="94">
        <f t="shared" si="16"/>
        <v>140</v>
      </c>
      <c r="E109" s="94">
        <v>140</v>
      </c>
      <c r="F109" s="94"/>
      <c r="G109" s="94"/>
      <c r="H109" s="94"/>
      <c r="I109" s="98"/>
    </row>
    <row r="110" s="69" customFormat="1" ht="20" customHeight="1" spans="1:9">
      <c r="A110" s="93" t="s">
        <v>1200</v>
      </c>
      <c r="B110" s="86"/>
      <c r="C110" s="94"/>
      <c r="D110" s="94">
        <f t="shared" si="16"/>
        <v>366</v>
      </c>
      <c r="E110" s="94">
        <v>366</v>
      </c>
      <c r="F110" s="94"/>
      <c r="G110" s="94"/>
      <c r="H110" s="94"/>
      <c r="I110" s="98"/>
    </row>
    <row r="111" s="69" customFormat="1" ht="20" customHeight="1" spans="1:9">
      <c r="A111" s="93" t="s">
        <v>1201</v>
      </c>
      <c r="B111" s="86"/>
      <c r="C111" s="94"/>
      <c r="D111" s="94">
        <f t="shared" si="16"/>
        <v>60</v>
      </c>
      <c r="E111" s="94">
        <v>60</v>
      </c>
      <c r="F111" s="94"/>
      <c r="G111" s="94"/>
      <c r="H111" s="94"/>
      <c r="I111" s="98"/>
    </row>
    <row r="112" s="69" customFormat="1" ht="20" customHeight="1" spans="1:9">
      <c r="A112" s="93" t="s">
        <v>1202</v>
      </c>
      <c r="B112" s="86"/>
      <c r="C112" s="94"/>
      <c r="D112" s="94">
        <f t="shared" si="16"/>
        <v>145</v>
      </c>
      <c r="E112" s="94">
        <v>130</v>
      </c>
      <c r="F112" s="94"/>
      <c r="G112" s="94"/>
      <c r="H112" s="94">
        <v>15</v>
      </c>
      <c r="I112" s="98"/>
    </row>
    <row r="113" s="69" customFormat="1" ht="20" customHeight="1" spans="1:9">
      <c r="A113" s="93" t="s">
        <v>1203</v>
      </c>
      <c r="B113" s="86"/>
      <c r="C113" s="94"/>
      <c r="D113" s="94">
        <f t="shared" si="16"/>
        <v>390</v>
      </c>
      <c r="E113" s="94">
        <v>390</v>
      </c>
      <c r="F113" s="94"/>
      <c r="G113" s="94"/>
      <c r="H113" s="94"/>
      <c r="I113" s="98"/>
    </row>
    <row r="114" s="69" customFormat="1" ht="20" customHeight="1" spans="1:9">
      <c r="A114" s="93" t="s">
        <v>1204</v>
      </c>
      <c r="B114" s="86"/>
      <c r="C114" s="94"/>
      <c r="D114" s="94">
        <f t="shared" si="16"/>
        <v>383</v>
      </c>
      <c r="E114" s="94">
        <v>383</v>
      </c>
      <c r="F114" s="94"/>
      <c r="G114" s="94"/>
      <c r="H114" s="94"/>
      <c r="I114" s="98"/>
    </row>
    <row r="115" s="69" customFormat="1" ht="20" customHeight="1" spans="1:9">
      <c r="A115" s="93" t="s">
        <v>1205</v>
      </c>
      <c r="B115" s="86"/>
      <c r="C115" s="94"/>
      <c r="D115" s="94">
        <f t="shared" si="16"/>
        <v>14.91</v>
      </c>
      <c r="E115" s="94">
        <v>14.91</v>
      </c>
      <c r="F115" s="94"/>
      <c r="G115" s="94"/>
      <c r="H115" s="94"/>
      <c r="I115" s="98"/>
    </row>
    <row r="116" s="69" customFormat="1" ht="20" customHeight="1" spans="1:9">
      <c r="A116" s="93" t="s">
        <v>1206</v>
      </c>
      <c r="B116" s="86"/>
      <c r="C116" s="94"/>
      <c r="D116" s="94">
        <f t="shared" si="16"/>
        <v>140</v>
      </c>
      <c r="E116" s="94">
        <v>140</v>
      </c>
      <c r="F116" s="94"/>
      <c r="G116" s="94"/>
      <c r="H116" s="94"/>
      <c r="I116" s="98"/>
    </row>
    <row r="117" s="69" customFormat="1" ht="20" customHeight="1" spans="1:9">
      <c r="A117" s="93" t="s">
        <v>1207</v>
      </c>
      <c r="B117" s="86"/>
      <c r="C117" s="94"/>
      <c r="D117" s="94">
        <f t="shared" si="16"/>
        <v>132.17</v>
      </c>
      <c r="E117" s="94">
        <v>132.17</v>
      </c>
      <c r="F117" s="94"/>
      <c r="G117" s="94"/>
      <c r="H117" s="94"/>
      <c r="I117" s="98"/>
    </row>
    <row r="118" s="69" customFormat="1" ht="20" customHeight="1" spans="1:9">
      <c r="A118" s="93" t="s">
        <v>1208</v>
      </c>
      <c r="B118" s="86"/>
      <c r="C118" s="94"/>
      <c r="D118" s="94">
        <f t="shared" si="16"/>
        <v>200</v>
      </c>
      <c r="E118" s="94">
        <v>200</v>
      </c>
      <c r="F118" s="94"/>
      <c r="G118" s="94"/>
      <c r="H118" s="94"/>
      <c r="I118" s="98"/>
    </row>
    <row r="119" s="69" customFormat="1" ht="20" customHeight="1" spans="1:9">
      <c r="A119" s="93" t="s">
        <v>1209</v>
      </c>
      <c r="B119" s="86"/>
      <c r="C119" s="94"/>
      <c r="D119" s="94">
        <f t="shared" si="16"/>
        <v>167.97</v>
      </c>
      <c r="E119" s="94">
        <v>167.97</v>
      </c>
      <c r="F119" s="94"/>
      <c r="G119" s="94"/>
      <c r="H119" s="94"/>
      <c r="I119" s="98"/>
    </row>
    <row r="120" s="69" customFormat="1" ht="20" customHeight="1" spans="1:9">
      <c r="A120" s="93" t="s">
        <v>1210</v>
      </c>
      <c r="B120" s="86"/>
      <c r="C120" s="94"/>
      <c r="D120" s="94">
        <f t="shared" si="16"/>
        <v>100</v>
      </c>
      <c r="E120" s="94">
        <v>100</v>
      </c>
      <c r="F120" s="94"/>
      <c r="G120" s="94"/>
      <c r="H120" s="94"/>
      <c r="I120" s="98"/>
    </row>
    <row r="121" s="69" customFormat="1" ht="20" customHeight="1" spans="1:9">
      <c r="A121" s="92" t="s">
        <v>1211</v>
      </c>
      <c r="B121" s="86"/>
      <c r="C121" s="87">
        <f t="shared" ref="C121:H121" si="17">SUM(C122:C126)</f>
        <v>0</v>
      </c>
      <c r="D121" s="87">
        <f t="shared" si="17"/>
        <v>1347.43</v>
      </c>
      <c r="E121" s="87">
        <f t="shared" si="17"/>
        <v>887</v>
      </c>
      <c r="F121" s="87">
        <f t="shared" si="17"/>
        <v>0</v>
      </c>
      <c r="G121" s="87">
        <f t="shared" si="17"/>
        <v>260.43</v>
      </c>
      <c r="H121" s="87">
        <f t="shared" si="17"/>
        <v>200</v>
      </c>
      <c r="I121" s="98"/>
    </row>
    <row r="122" s="69" customFormat="1" ht="20" customHeight="1" spans="1:9">
      <c r="A122" s="93" t="s">
        <v>1212</v>
      </c>
      <c r="B122" s="86"/>
      <c r="C122" s="94"/>
      <c r="D122" s="94">
        <f t="shared" ref="D122:D126" si="18">SUM(E122:H122)</f>
        <v>200</v>
      </c>
      <c r="E122" s="94"/>
      <c r="F122" s="94"/>
      <c r="G122" s="94"/>
      <c r="H122" s="94">
        <v>200</v>
      </c>
      <c r="I122" s="98"/>
    </row>
    <row r="123" s="69" customFormat="1" ht="20" customHeight="1" spans="1:9">
      <c r="A123" s="93" t="s">
        <v>1213</v>
      </c>
      <c r="B123" s="86"/>
      <c r="C123" s="94"/>
      <c r="D123" s="94">
        <f t="shared" si="18"/>
        <v>260.43</v>
      </c>
      <c r="E123" s="94"/>
      <c r="F123" s="94"/>
      <c r="G123" s="94">
        <v>260.43</v>
      </c>
      <c r="H123" s="94"/>
      <c r="I123" s="98"/>
    </row>
    <row r="124" s="69" customFormat="1" ht="20" customHeight="1" spans="1:9">
      <c r="A124" s="93" t="s">
        <v>1214</v>
      </c>
      <c r="B124" s="86"/>
      <c r="C124" s="94"/>
      <c r="D124" s="94">
        <f t="shared" si="18"/>
        <v>340</v>
      </c>
      <c r="E124" s="94">
        <v>340</v>
      </c>
      <c r="F124" s="94"/>
      <c r="G124" s="94"/>
      <c r="H124" s="94"/>
      <c r="I124" s="98"/>
    </row>
    <row r="125" s="69" customFormat="1" ht="20" customHeight="1" spans="1:9">
      <c r="A125" s="93" t="s">
        <v>1215</v>
      </c>
      <c r="B125" s="86"/>
      <c r="C125" s="94"/>
      <c r="D125" s="94">
        <f t="shared" si="18"/>
        <v>280</v>
      </c>
      <c r="E125" s="94">
        <v>280</v>
      </c>
      <c r="F125" s="94"/>
      <c r="G125" s="94"/>
      <c r="H125" s="94"/>
      <c r="I125" s="98"/>
    </row>
    <row r="126" s="69" customFormat="1" ht="20" customHeight="1" spans="1:9">
      <c r="A126" s="93" t="s">
        <v>1216</v>
      </c>
      <c r="B126" s="86"/>
      <c r="C126" s="94"/>
      <c r="D126" s="94">
        <f t="shared" si="18"/>
        <v>267</v>
      </c>
      <c r="E126" s="94">
        <v>267</v>
      </c>
      <c r="F126" s="94"/>
      <c r="G126" s="94"/>
      <c r="H126" s="94"/>
      <c r="I126" s="98"/>
    </row>
    <row r="127" s="69" customFormat="1" ht="20" customHeight="1" spans="1:9">
      <c r="A127" s="92" t="s">
        <v>1217</v>
      </c>
      <c r="B127" s="86"/>
      <c r="C127" s="87">
        <f t="shared" ref="C127:H127" si="19">SUM(C128:C130)</f>
        <v>0</v>
      </c>
      <c r="D127" s="87">
        <f t="shared" si="19"/>
        <v>618</v>
      </c>
      <c r="E127" s="87">
        <f t="shared" si="19"/>
        <v>8</v>
      </c>
      <c r="F127" s="87">
        <f t="shared" si="19"/>
        <v>0</v>
      </c>
      <c r="G127" s="87">
        <f t="shared" si="19"/>
        <v>0</v>
      </c>
      <c r="H127" s="87">
        <f t="shared" si="19"/>
        <v>610</v>
      </c>
      <c r="I127" s="98"/>
    </row>
    <row r="128" s="69" customFormat="1" ht="20" customHeight="1" spans="1:9">
      <c r="A128" s="93" t="s">
        <v>1218</v>
      </c>
      <c r="B128" s="86"/>
      <c r="C128" s="94"/>
      <c r="D128" s="94">
        <f t="shared" ref="D128:D130" si="20">SUM(E128:H128)</f>
        <v>280</v>
      </c>
      <c r="E128" s="94"/>
      <c r="F128" s="94"/>
      <c r="G128" s="94"/>
      <c r="H128" s="94">
        <v>280</v>
      </c>
      <c r="I128" s="98"/>
    </row>
    <row r="129" s="69" customFormat="1" ht="20" customHeight="1" spans="1:9">
      <c r="A129" s="93" t="s">
        <v>1219</v>
      </c>
      <c r="B129" s="86"/>
      <c r="C129" s="94"/>
      <c r="D129" s="94">
        <f t="shared" si="20"/>
        <v>8</v>
      </c>
      <c r="E129" s="94">
        <v>8</v>
      </c>
      <c r="F129" s="94"/>
      <c r="G129" s="94"/>
      <c r="H129" s="94"/>
      <c r="I129" s="98"/>
    </row>
    <row r="130" s="69" customFormat="1" ht="20" customHeight="1" spans="1:9">
      <c r="A130" s="93" t="s">
        <v>1220</v>
      </c>
      <c r="B130" s="86"/>
      <c r="C130" s="94"/>
      <c r="D130" s="94">
        <f t="shared" si="20"/>
        <v>330</v>
      </c>
      <c r="E130" s="94"/>
      <c r="F130" s="94"/>
      <c r="G130" s="94"/>
      <c r="H130" s="94">
        <v>330</v>
      </c>
      <c r="I130" s="98"/>
    </row>
    <row r="131" s="69" customFormat="1" ht="20" customHeight="1" spans="1:9">
      <c r="A131" s="92" t="s">
        <v>1221</v>
      </c>
      <c r="B131" s="86"/>
      <c r="C131" s="87">
        <f t="shared" ref="C131:H131" si="21">SUM(C132:C138)</f>
        <v>0</v>
      </c>
      <c r="D131" s="87">
        <f t="shared" si="21"/>
        <v>567.21</v>
      </c>
      <c r="E131" s="87">
        <f t="shared" si="21"/>
        <v>251.55</v>
      </c>
      <c r="F131" s="87">
        <f t="shared" si="21"/>
        <v>0</v>
      </c>
      <c r="G131" s="87">
        <f t="shared" si="21"/>
        <v>201.66</v>
      </c>
      <c r="H131" s="87">
        <f t="shared" si="21"/>
        <v>114</v>
      </c>
      <c r="I131" s="98"/>
    </row>
    <row r="132" s="69" customFormat="1" ht="20" customHeight="1" spans="1:9">
      <c r="A132" s="93" t="s">
        <v>1222</v>
      </c>
      <c r="B132" s="86"/>
      <c r="C132" s="94"/>
      <c r="D132" s="94">
        <f t="shared" ref="D132:D138" si="22">SUM(E132:H132)</f>
        <v>144</v>
      </c>
      <c r="E132" s="94">
        <v>30</v>
      </c>
      <c r="F132" s="94"/>
      <c r="G132" s="94"/>
      <c r="H132" s="94">
        <v>114</v>
      </c>
      <c r="I132" s="98"/>
    </row>
    <row r="133" s="69" customFormat="1" ht="20" customHeight="1" spans="1:9">
      <c r="A133" s="93" t="s">
        <v>1223</v>
      </c>
      <c r="B133" s="86"/>
      <c r="C133" s="94"/>
      <c r="D133" s="94">
        <f t="shared" si="22"/>
        <v>100</v>
      </c>
      <c r="E133" s="94">
        <v>100</v>
      </c>
      <c r="F133" s="94"/>
      <c r="G133" s="94"/>
      <c r="H133" s="94"/>
      <c r="I133" s="98"/>
    </row>
    <row r="134" s="69" customFormat="1" ht="20" customHeight="1" spans="1:9">
      <c r="A134" s="93" t="s">
        <v>1224</v>
      </c>
      <c r="B134" s="86"/>
      <c r="C134" s="94"/>
      <c r="D134" s="94">
        <f t="shared" si="22"/>
        <v>15</v>
      </c>
      <c r="E134" s="94">
        <v>15</v>
      </c>
      <c r="F134" s="94"/>
      <c r="G134" s="94"/>
      <c r="H134" s="94"/>
      <c r="I134" s="98"/>
    </row>
    <row r="135" s="69" customFormat="1" ht="20" customHeight="1" spans="1:9">
      <c r="A135" s="93" t="s">
        <v>1225</v>
      </c>
      <c r="B135" s="86"/>
      <c r="C135" s="94"/>
      <c r="D135" s="94">
        <f t="shared" si="22"/>
        <v>241.66</v>
      </c>
      <c r="E135" s="94">
        <v>40</v>
      </c>
      <c r="F135" s="94"/>
      <c r="G135" s="94">
        <v>201.66</v>
      </c>
      <c r="H135" s="94"/>
      <c r="I135" s="98"/>
    </row>
    <row r="136" s="69" customFormat="1" ht="20" customHeight="1" spans="1:9">
      <c r="A136" s="93" t="s">
        <v>1226</v>
      </c>
      <c r="B136" s="86"/>
      <c r="C136" s="94"/>
      <c r="D136" s="94">
        <f t="shared" si="22"/>
        <v>7</v>
      </c>
      <c r="E136" s="94">
        <v>7</v>
      </c>
      <c r="F136" s="94"/>
      <c r="G136" s="94"/>
      <c r="H136" s="94"/>
      <c r="I136" s="98"/>
    </row>
    <row r="137" s="69" customFormat="1" ht="20" customHeight="1" spans="1:9">
      <c r="A137" s="93" t="s">
        <v>1227</v>
      </c>
      <c r="B137" s="86"/>
      <c r="C137" s="94"/>
      <c r="D137" s="94">
        <f t="shared" si="22"/>
        <v>13</v>
      </c>
      <c r="E137" s="94">
        <v>13</v>
      </c>
      <c r="F137" s="94"/>
      <c r="G137" s="94"/>
      <c r="H137" s="94"/>
      <c r="I137" s="98"/>
    </row>
    <row r="138" s="69" customFormat="1" ht="20" customHeight="1" spans="1:9">
      <c r="A138" s="93" t="s">
        <v>1228</v>
      </c>
      <c r="B138" s="86"/>
      <c r="C138" s="94"/>
      <c r="D138" s="94">
        <f t="shared" si="22"/>
        <v>46.55</v>
      </c>
      <c r="E138" s="94">
        <v>46.55</v>
      </c>
      <c r="F138" s="94"/>
      <c r="G138" s="94"/>
      <c r="H138" s="94"/>
      <c r="I138" s="98"/>
    </row>
    <row r="139" s="69" customFormat="1" ht="20" customHeight="1" spans="1:9">
      <c r="A139" s="92" t="s">
        <v>1229</v>
      </c>
      <c r="B139" s="86"/>
      <c r="C139" s="87">
        <f t="shared" ref="C139:H139" si="23">SUM(C140:C145)</f>
        <v>0</v>
      </c>
      <c r="D139" s="87">
        <f t="shared" si="23"/>
        <v>856.832</v>
      </c>
      <c r="E139" s="87">
        <f t="shared" si="23"/>
        <v>856.832</v>
      </c>
      <c r="F139" s="87">
        <f t="shared" si="23"/>
        <v>0</v>
      </c>
      <c r="G139" s="87">
        <f t="shared" si="23"/>
        <v>0</v>
      </c>
      <c r="H139" s="87">
        <f t="shared" si="23"/>
        <v>0</v>
      </c>
      <c r="I139" s="98"/>
    </row>
    <row r="140" s="69" customFormat="1" ht="20" customHeight="1" spans="1:9">
      <c r="A140" s="93" t="s">
        <v>1230</v>
      </c>
      <c r="B140" s="86"/>
      <c r="C140" s="94"/>
      <c r="D140" s="94">
        <f t="shared" ref="D140:D145" si="24">SUM(E140:H140)</f>
        <v>14</v>
      </c>
      <c r="E140" s="94">
        <v>14</v>
      </c>
      <c r="F140" s="94"/>
      <c r="G140" s="94"/>
      <c r="H140" s="94"/>
      <c r="I140" s="98"/>
    </row>
    <row r="141" s="69" customFormat="1" ht="20" customHeight="1" spans="1:9">
      <c r="A141" s="93" t="s">
        <v>1231</v>
      </c>
      <c r="B141" s="86"/>
      <c r="C141" s="94"/>
      <c r="D141" s="94">
        <f t="shared" si="24"/>
        <v>357</v>
      </c>
      <c r="E141" s="94">
        <v>357</v>
      </c>
      <c r="F141" s="94"/>
      <c r="G141" s="94"/>
      <c r="H141" s="94"/>
      <c r="I141" s="98"/>
    </row>
    <row r="142" s="69" customFormat="1" ht="20" customHeight="1" spans="1:9">
      <c r="A142" s="93" t="s">
        <v>1232</v>
      </c>
      <c r="B142" s="86"/>
      <c r="C142" s="94"/>
      <c r="D142" s="94">
        <f t="shared" si="24"/>
        <v>212.65</v>
      </c>
      <c r="E142" s="94">
        <v>212.65</v>
      </c>
      <c r="F142" s="94"/>
      <c r="G142" s="94"/>
      <c r="H142" s="94"/>
      <c r="I142" s="98"/>
    </row>
    <row r="143" s="69" customFormat="1" ht="20" customHeight="1" spans="1:9">
      <c r="A143" s="93" t="s">
        <v>1233</v>
      </c>
      <c r="B143" s="86"/>
      <c r="C143" s="94"/>
      <c r="D143" s="94">
        <f t="shared" si="24"/>
        <v>57.8</v>
      </c>
      <c r="E143" s="94">
        <v>57.8</v>
      </c>
      <c r="F143" s="94"/>
      <c r="G143" s="94"/>
      <c r="H143" s="94"/>
      <c r="I143" s="98"/>
    </row>
    <row r="144" s="69" customFormat="1" ht="20" customHeight="1" spans="1:9">
      <c r="A144" s="93" t="s">
        <v>1234</v>
      </c>
      <c r="B144" s="86"/>
      <c r="C144" s="94"/>
      <c r="D144" s="94">
        <f t="shared" si="24"/>
        <v>159.162</v>
      </c>
      <c r="E144" s="94">
        <v>159.162</v>
      </c>
      <c r="F144" s="94"/>
      <c r="G144" s="94"/>
      <c r="H144" s="94"/>
      <c r="I144" s="98"/>
    </row>
    <row r="145" s="69" customFormat="1" ht="20" customHeight="1" spans="1:9">
      <c r="A145" s="93" t="s">
        <v>1235</v>
      </c>
      <c r="B145" s="86"/>
      <c r="C145" s="94"/>
      <c r="D145" s="94">
        <f t="shared" si="24"/>
        <v>56.22</v>
      </c>
      <c r="E145" s="94">
        <v>56.22</v>
      </c>
      <c r="F145" s="94"/>
      <c r="G145" s="94"/>
      <c r="H145" s="94"/>
      <c r="I145" s="98"/>
    </row>
    <row r="146" s="69" customFormat="1" ht="20" customHeight="1" spans="1:9">
      <c r="A146" s="91" t="s">
        <v>1236</v>
      </c>
      <c r="B146" s="86"/>
      <c r="C146" s="87">
        <f t="shared" ref="C146:H146" si="25">SUM(C147,C155,C171,C187)</f>
        <v>0</v>
      </c>
      <c r="D146" s="87">
        <f t="shared" si="25"/>
        <v>5450.37</v>
      </c>
      <c r="E146" s="87">
        <f t="shared" si="25"/>
        <v>3672.36</v>
      </c>
      <c r="F146" s="87">
        <f t="shared" si="25"/>
        <v>1748.86</v>
      </c>
      <c r="G146" s="87">
        <f t="shared" si="25"/>
        <v>29.15</v>
      </c>
      <c r="H146" s="87">
        <f t="shared" si="25"/>
        <v>0</v>
      </c>
      <c r="I146" s="98"/>
    </row>
    <row r="147" s="69" customFormat="1" ht="20" customHeight="1" spans="1:9">
      <c r="A147" s="92" t="s">
        <v>1237</v>
      </c>
      <c r="B147" s="86"/>
      <c r="C147" s="87">
        <f t="shared" ref="C147:H147" si="26">SUM(C148:C154)</f>
        <v>0</v>
      </c>
      <c r="D147" s="87">
        <f t="shared" si="26"/>
        <v>1163.17</v>
      </c>
      <c r="E147" s="87">
        <f t="shared" si="26"/>
        <v>1163.17</v>
      </c>
      <c r="F147" s="87">
        <f t="shared" si="26"/>
        <v>0</v>
      </c>
      <c r="G147" s="87">
        <f t="shared" si="26"/>
        <v>0</v>
      </c>
      <c r="H147" s="87">
        <f t="shared" si="26"/>
        <v>0</v>
      </c>
      <c r="I147" s="98"/>
    </row>
    <row r="148" s="69" customFormat="1" ht="20" customHeight="1" spans="1:9">
      <c r="A148" s="93" t="s">
        <v>1238</v>
      </c>
      <c r="B148" s="86"/>
      <c r="C148" s="94"/>
      <c r="D148" s="94">
        <f t="shared" ref="D148:D154" si="27">SUM(E148:H148)</f>
        <v>296</v>
      </c>
      <c r="E148" s="94">
        <v>296</v>
      </c>
      <c r="F148" s="94"/>
      <c r="G148" s="94"/>
      <c r="H148" s="94"/>
      <c r="I148" s="98"/>
    </row>
    <row r="149" s="69" customFormat="1" ht="20" customHeight="1" spans="1:9">
      <c r="A149" s="93" t="s">
        <v>1239</v>
      </c>
      <c r="B149" s="86"/>
      <c r="C149" s="94"/>
      <c r="D149" s="94">
        <f t="shared" si="27"/>
        <v>160</v>
      </c>
      <c r="E149" s="94">
        <v>160</v>
      </c>
      <c r="F149" s="94"/>
      <c r="G149" s="94"/>
      <c r="H149" s="94"/>
      <c r="I149" s="98"/>
    </row>
    <row r="150" s="69" customFormat="1" ht="20" customHeight="1" spans="1:9">
      <c r="A150" s="93" t="s">
        <v>1240</v>
      </c>
      <c r="B150" s="86"/>
      <c r="C150" s="94"/>
      <c r="D150" s="94">
        <f t="shared" si="27"/>
        <v>480</v>
      </c>
      <c r="E150" s="94">
        <v>480</v>
      </c>
      <c r="F150" s="94"/>
      <c r="G150" s="94"/>
      <c r="H150" s="94"/>
      <c r="I150" s="98"/>
    </row>
    <row r="151" s="69" customFormat="1" ht="20" customHeight="1" spans="1:9">
      <c r="A151" s="93" t="s">
        <v>1241</v>
      </c>
      <c r="B151" s="86"/>
      <c r="C151" s="94"/>
      <c r="D151" s="94">
        <f t="shared" si="27"/>
        <v>80</v>
      </c>
      <c r="E151" s="94">
        <v>80</v>
      </c>
      <c r="F151" s="94"/>
      <c r="G151" s="94"/>
      <c r="H151" s="94"/>
      <c r="I151" s="98"/>
    </row>
    <row r="152" s="69" customFormat="1" ht="20" customHeight="1" spans="1:9">
      <c r="A152" s="93" t="s">
        <v>1242</v>
      </c>
      <c r="B152" s="86"/>
      <c r="C152" s="94"/>
      <c r="D152" s="94">
        <f t="shared" si="27"/>
        <v>123.17</v>
      </c>
      <c r="E152" s="94">
        <v>123.17</v>
      </c>
      <c r="F152" s="94"/>
      <c r="G152" s="94"/>
      <c r="H152" s="94"/>
      <c r="I152" s="98"/>
    </row>
    <row r="153" s="69" customFormat="1" ht="20" customHeight="1" spans="1:9">
      <c r="A153" s="93" t="s">
        <v>1243</v>
      </c>
      <c r="B153" s="86"/>
      <c r="C153" s="94"/>
      <c r="D153" s="94">
        <f t="shared" si="27"/>
        <v>12</v>
      </c>
      <c r="E153" s="94">
        <v>12</v>
      </c>
      <c r="F153" s="94"/>
      <c r="G153" s="94"/>
      <c r="H153" s="94"/>
      <c r="I153" s="98"/>
    </row>
    <row r="154" s="69" customFormat="1" ht="20" customHeight="1" spans="1:9">
      <c r="A154" s="93" t="s">
        <v>1244</v>
      </c>
      <c r="B154" s="86"/>
      <c r="C154" s="94"/>
      <c r="D154" s="94">
        <f t="shared" si="27"/>
        <v>12</v>
      </c>
      <c r="E154" s="94">
        <v>12</v>
      </c>
      <c r="F154" s="94"/>
      <c r="G154" s="94"/>
      <c r="H154" s="94"/>
      <c r="I154" s="98"/>
    </row>
    <row r="155" s="69" customFormat="1" ht="20" customHeight="1" spans="1:9">
      <c r="A155" s="92" t="s">
        <v>1245</v>
      </c>
      <c r="B155" s="86"/>
      <c r="C155" s="87">
        <f t="shared" ref="C155:H155" si="28">SUM(C156:C170)</f>
        <v>0</v>
      </c>
      <c r="D155" s="87">
        <f t="shared" si="28"/>
        <v>757.04</v>
      </c>
      <c r="E155" s="87">
        <f t="shared" si="28"/>
        <v>757.04</v>
      </c>
      <c r="F155" s="87">
        <f t="shared" si="28"/>
        <v>0</v>
      </c>
      <c r="G155" s="87">
        <f t="shared" si="28"/>
        <v>0</v>
      </c>
      <c r="H155" s="87">
        <f t="shared" si="28"/>
        <v>0</v>
      </c>
      <c r="I155" s="98"/>
    </row>
    <row r="156" s="69" customFormat="1" ht="20" customHeight="1" spans="1:9">
      <c r="A156" s="93" t="s">
        <v>1246</v>
      </c>
      <c r="B156" s="86"/>
      <c r="C156" s="94"/>
      <c r="D156" s="94">
        <f t="shared" ref="D156:D170" si="29">SUM(E156:H156)</f>
        <v>124.32</v>
      </c>
      <c r="E156" s="94">
        <v>124.32</v>
      </c>
      <c r="F156" s="94"/>
      <c r="G156" s="94"/>
      <c r="H156" s="94"/>
      <c r="I156" s="98"/>
    </row>
    <row r="157" s="69" customFormat="1" ht="20" customHeight="1" spans="1:9">
      <c r="A157" s="93" t="s">
        <v>1247</v>
      </c>
      <c r="B157" s="86"/>
      <c r="C157" s="94"/>
      <c r="D157" s="94">
        <f t="shared" si="29"/>
        <v>84.9</v>
      </c>
      <c r="E157" s="94">
        <v>84.9</v>
      </c>
      <c r="F157" s="94"/>
      <c r="G157" s="94"/>
      <c r="H157" s="94"/>
      <c r="I157" s="98"/>
    </row>
    <row r="158" s="69" customFormat="1" ht="20" customHeight="1" spans="1:9">
      <c r="A158" s="93" t="s">
        <v>1248</v>
      </c>
      <c r="B158" s="86"/>
      <c r="C158" s="94"/>
      <c r="D158" s="94">
        <f t="shared" si="29"/>
        <v>27.8</v>
      </c>
      <c r="E158" s="94">
        <v>27.8</v>
      </c>
      <c r="F158" s="94"/>
      <c r="G158" s="94"/>
      <c r="H158" s="94"/>
      <c r="I158" s="98"/>
    </row>
    <row r="159" s="69" customFormat="1" ht="20" customHeight="1" spans="1:9">
      <c r="A159" s="93" t="s">
        <v>1249</v>
      </c>
      <c r="B159" s="86"/>
      <c r="C159" s="94"/>
      <c r="D159" s="94">
        <f t="shared" si="29"/>
        <v>4</v>
      </c>
      <c r="E159" s="94">
        <v>4</v>
      </c>
      <c r="F159" s="94"/>
      <c r="G159" s="94"/>
      <c r="H159" s="94"/>
      <c r="I159" s="98"/>
    </row>
    <row r="160" s="69" customFormat="1" ht="20" customHeight="1" spans="1:9">
      <c r="A160" s="93" t="s">
        <v>1250</v>
      </c>
      <c r="B160" s="86"/>
      <c r="C160" s="94"/>
      <c r="D160" s="94">
        <f t="shared" si="29"/>
        <v>105</v>
      </c>
      <c r="E160" s="94">
        <v>105</v>
      </c>
      <c r="F160" s="94"/>
      <c r="G160" s="94"/>
      <c r="H160" s="94"/>
      <c r="I160" s="98"/>
    </row>
    <row r="161" s="69" customFormat="1" ht="20" customHeight="1" spans="1:9">
      <c r="A161" s="93" t="s">
        <v>1251</v>
      </c>
      <c r="B161" s="86"/>
      <c r="C161" s="94"/>
      <c r="D161" s="94">
        <f t="shared" si="29"/>
        <v>3</v>
      </c>
      <c r="E161" s="94">
        <v>3</v>
      </c>
      <c r="F161" s="94"/>
      <c r="G161" s="94"/>
      <c r="H161" s="94"/>
      <c r="I161" s="98"/>
    </row>
    <row r="162" s="69" customFormat="1" ht="20" customHeight="1" spans="1:9">
      <c r="A162" s="93" t="s">
        <v>1252</v>
      </c>
      <c r="B162" s="86"/>
      <c r="C162" s="94"/>
      <c r="D162" s="94">
        <f t="shared" si="29"/>
        <v>44.65</v>
      </c>
      <c r="E162" s="94">
        <v>44.65</v>
      </c>
      <c r="F162" s="94"/>
      <c r="G162" s="94"/>
      <c r="H162" s="94"/>
      <c r="I162" s="98"/>
    </row>
    <row r="163" s="69" customFormat="1" ht="20" customHeight="1" spans="1:9">
      <c r="A163" s="93" t="s">
        <v>1253</v>
      </c>
      <c r="B163" s="86"/>
      <c r="C163" s="94"/>
      <c r="D163" s="94">
        <f t="shared" si="29"/>
        <v>4</v>
      </c>
      <c r="E163" s="94">
        <v>4</v>
      </c>
      <c r="F163" s="94"/>
      <c r="G163" s="94"/>
      <c r="H163" s="94"/>
      <c r="I163" s="98"/>
    </row>
    <row r="164" s="69" customFormat="1" ht="20" customHeight="1" spans="1:9">
      <c r="A164" s="93" t="s">
        <v>1254</v>
      </c>
      <c r="B164" s="86"/>
      <c r="C164" s="94"/>
      <c r="D164" s="94">
        <f t="shared" si="29"/>
        <v>37.43</v>
      </c>
      <c r="E164" s="94">
        <v>37.43</v>
      </c>
      <c r="F164" s="94"/>
      <c r="G164" s="94"/>
      <c r="H164" s="94"/>
      <c r="I164" s="98"/>
    </row>
    <row r="165" s="69" customFormat="1" ht="20" customHeight="1" spans="1:9">
      <c r="A165" s="93" t="s">
        <v>1255</v>
      </c>
      <c r="B165" s="86"/>
      <c r="C165" s="94"/>
      <c r="D165" s="94">
        <f t="shared" si="29"/>
        <v>21</v>
      </c>
      <c r="E165" s="94">
        <v>21</v>
      </c>
      <c r="F165" s="94"/>
      <c r="G165" s="94"/>
      <c r="H165" s="94"/>
      <c r="I165" s="98"/>
    </row>
    <row r="166" s="69" customFormat="1" ht="20" customHeight="1" spans="1:9">
      <c r="A166" s="93" t="s">
        <v>1256</v>
      </c>
      <c r="B166" s="86"/>
      <c r="C166" s="94"/>
      <c r="D166" s="94">
        <f t="shared" si="29"/>
        <v>8</v>
      </c>
      <c r="E166" s="94">
        <v>8</v>
      </c>
      <c r="F166" s="94"/>
      <c r="G166" s="94"/>
      <c r="H166" s="94"/>
      <c r="I166" s="98"/>
    </row>
    <row r="167" s="69" customFormat="1" ht="20" customHeight="1" spans="1:9">
      <c r="A167" s="93" t="s">
        <v>1257</v>
      </c>
      <c r="B167" s="86"/>
      <c r="C167" s="94"/>
      <c r="D167" s="94">
        <f t="shared" si="29"/>
        <v>49.8</v>
      </c>
      <c r="E167" s="94">
        <v>49.8</v>
      </c>
      <c r="F167" s="94"/>
      <c r="G167" s="94"/>
      <c r="H167" s="94"/>
      <c r="I167" s="98"/>
    </row>
    <row r="168" s="69" customFormat="1" ht="20" customHeight="1" spans="1:9">
      <c r="A168" s="93" t="s">
        <v>1258</v>
      </c>
      <c r="B168" s="86"/>
      <c r="C168" s="94"/>
      <c r="D168" s="94">
        <f t="shared" si="29"/>
        <v>60</v>
      </c>
      <c r="E168" s="94">
        <v>60</v>
      </c>
      <c r="F168" s="94"/>
      <c r="G168" s="94"/>
      <c r="H168" s="94"/>
      <c r="I168" s="98"/>
    </row>
    <row r="169" s="69" customFormat="1" ht="20" customHeight="1" spans="1:9">
      <c r="A169" s="93" t="s">
        <v>1259</v>
      </c>
      <c r="B169" s="86"/>
      <c r="C169" s="94"/>
      <c r="D169" s="94">
        <f t="shared" si="29"/>
        <v>142.4</v>
      </c>
      <c r="E169" s="94">
        <v>142.4</v>
      </c>
      <c r="F169" s="94"/>
      <c r="G169" s="94"/>
      <c r="H169" s="94"/>
      <c r="I169" s="98"/>
    </row>
    <row r="170" s="69" customFormat="1" ht="20" customHeight="1" spans="1:9">
      <c r="A170" s="93" t="s">
        <v>1260</v>
      </c>
      <c r="B170" s="86"/>
      <c r="C170" s="94"/>
      <c r="D170" s="94">
        <f t="shared" si="29"/>
        <v>40.74</v>
      </c>
      <c r="E170" s="94">
        <v>40.74</v>
      </c>
      <c r="F170" s="94"/>
      <c r="G170" s="94"/>
      <c r="H170" s="94"/>
      <c r="I170" s="98"/>
    </row>
    <row r="171" s="69" customFormat="1" ht="20" customHeight="1" spans="1:9">
      <c r="A171" s="92" t="s">
        <v>1261</v>
      </c>
      <c r="B171" s="86"/>
      <c r="C171" s="87">
        <f t="shared" ref="C171:H171" si="30">SUM(C172:C186)</f>
        <v>0</v>
      </c>
      <c r="D171" s="87">
        <f t="shared" si="30"/>
        <v>1669.5</v>
      </c>
      <c r="E171" s="87">
        <f t="shared" si="30"/>
        <v>1640.35</v>
      </c>
      <c r="F171" s="87">
        <f t="shared" si="30"/>
        <v>0</v>
      </c>
      <c r="G171" s="87">
        <f t="shared" si="30"/>
        <v>29.15</v>
      </c>
      <c r="H171" s="87">
        <f t="shared" si="30"/>
        <v>0</v>
      </c>
      <c r="I171" s="98"/>
    </row>
    <row r="172" s="69" customFormat="1" ht="20" customHeight="1" spans="1:9">
      <c r="A172" s="93" t="s">
        <v>1262</v>
      </c>
      <c r="B172" s="86"/>
      <c r="C172" s="94"/>
      <c r="D172" s="94">
        <f t="shared" ref="D172:D186" si="31">SUM(E172:H172)</f>
        <v>29.15</v>
      </c>
      <c r="E172" s="94"/>
      <c r="F172" s="94"/>
      <c r="G172" s="94">
        <v>29.15</v>
      </c>
      <c r="H172" s="94"/>
      <c r="I172" s="98"/>
    </row>
    <row r="173" s="69" customFormat="1" ht="20" customHeight="1" spans="1:9">
      <c r="A173" s="93" t="s">
        <v>1263</v>
      </c>
      <c r="B173" s="86"/>
      <c r="C173" s="94"/>
      <c r="D173" s="94">
        <f t="shared" si="31"/>
        <v>106.78</v>
      </c>
      <c r="E173" s="94">
        <v>106.78</v>
      </c>
      <c r="F173" s="94"/>
      <c r="G173" s="94"/>
      <c r="H173" s="94"/>
      <c r="I173" s="98"/>
    </row>
    <row r="174" s="69" customFormat="1" ht="20" customHeight="1" spans="1:9">
      <c r="A174" s="93" t="s">
        <v>1264</v>
      </c>
      <c r="B174" s="86"/>
      <c r="C174" s="94"/>
      <c r="D174" s="94">
        <f t="shared" si="31"/>
        <v>12.28</v>
      </c>
      <c r="E174" s="94">
        <v>12.28</v>
      </c>
      <c r="F174" s="94"/>
      <c r="G174" s="94"/>
      <c r="H174" s="94"/>
      <c r="I174" s="98"/>
    </row>
    <row r="175" s="69" customFormat="1" ht="20" customHeight="1" spans="1:9">
      <c r="A175" s="93" t="s">
        <v>1265</v>
      </c>
      <c r="B175" s="86"/>
      <c r="C175" s="94"/>
      <c r="D175" s="94">
        <f t="shared" si="31"/>
        <v>114.37</v>
      </c>
      <c r="E175" s="94">
        <v>114.37</v>
      </c>
      <c r="F175" s="94"/>
      <c r="G175" s="94"/>
      <c r="H175" s="94"/>
      <c r="I175" s="98"/>
    </row>
    <row r="176" s="69" customFormat="1" ht="20" customHeight="1" spans="1:9">
      <c r="A176" s="93" t="s">
        <v>1266</v>
      </c>
      <c r="B176" s="86"/>
      <c r="C176" s="94"/>
      <c r="D176" s="94">
        <f t="shared" si="31"/>
        <v>500</v>
      </c>
      <c r="E176" s="94">
        <v>500</v>
      </c>
      <c r="F176" s="94"/>
      <c r="G176" s="94"/>
      <c r="H176" s="94"/>
      <c r="I176" s="98"/>
    </row>
    <row r="177" s="69" customFormat="1" ht="20" customHeight="1" spans="1:9">
      <c r="A177" s="93" t="s">
        <v>1267</v>
      </c>
      <c r="B177" s="86"/>
      <c r="C177" s="94"/>
      <c r="D177" s="94">
        <f t="shared" si="31"/>
        <v>280</v>
      </c>
      <c r="E177" s="94">
        <v>280</v>
      </c>
      <c r="F177" s="94"/>
      <c r="G177" s="94"/>
      <c r="H177" s="94"/>
      <c r="I177" s="98"/>
    </row>
    <row r="178" s="69" customFormat="1" ht="20" customHeight="1" spans="1:9">
      <c r="A178" s="93" t="s">
        <v>1268</v>
      </c>
      <c r="B178" s="86"/>
      <c r="C178" s="94"/>
      <c r="D178" s="94">
        <f t="shared" si="31"/>
        <v>150</v>
      </c>
      <c r="E178" s="94">
        <v>150</v>
      </c>
      <c r="F178" s="94"/>
      <c r="G178" s="94"/>
      <c r="H178" s="94"/>
      <c r="I178" s="98"/>
    </row>
    <row r="179" s="69" customFormat="1" ht="20" customHeight="1" spans="1:9">
      <c r="A179" s="93" t="s">
        <v>1269</v>
      </c>
      <c r="B179" s="86"/>
      <c r="C179" s="94"/>
      <c r="D179" s="94">
        <f t="shared" si="31"/>
        <v>16.92</v>
      </c>
      <c r="E179" s="94">
        <v>16.92</v>
      </c>
      <c r="F179" s="94"/>
      <c r="G179" s="94"/>
      <c r="H179" s="94"/>
      <c r="I179" s="98"/>
    </row>
    <row r="180" s="69" customFormat="1" ht="20" customHeight="1" spans="1:9">
      <c r="A180" s="93" t="s">
        <v>1270</v>
      </c>
      <c r="B180" s="86"/>
      <c r="C180" s="94"/>
      <c r="D180" s="94">
        <f t="shared" si="31"/>
        <v>60</v>
      </c>
      <c r="E180" s="94">
        <v>60</v>
      </c>
      <c r="F180" s="94"/>
      <c r="G180" s="94"/>
      <c r="H180" s="94"/>
      <c r="I180" s="98"/>
    </row>
    <row r="181" s="69" customFormat="1" ht="20" customHeight="1" spans="1:9">
      <c r="A181" s="93" t="s">
        <v>1271</v>
      </c>
      <c r="B181" s="86"/>
      <c r="C181" s="94"/>
      <c r="D181" s="94">
        <f t="shared" si="31"/>
        <v>92</v>
      </c>
      <c r="E181" s="94">
        <v>92</v>
      </c>
      <c r="F181" s="94"/>
      <c r="G181" s="94"/>
      <c r="H181" s="94"/>
      <c r="I181" s="98"/>
    </row>
    <row r="182" s="69" customFormat="1" ht="20" customHeight="1" spans="1:9">
      <c r="A182" s="93" t="s">
        <v>1272</v>
      </c>
      <c r="B182" s="86"/>
      <c r="C182" s="94"/>
      <c r="D182" s="94">
        <f t="shared" si="31"/>
        <v>53</v>
      </c>
      <c r="E182" s="94">
        <v>53</v>
      </c>
      <c r="F182" s="94"/>
      <c r="G182" s="94"/>
      <c r="H182" s="94"/>
      <c r="I182" s="98"/>
    </row>
    <row r="183" s="69" customFormat="1" ht="20" customHeight="1" spans="1:9">
      <c r="A183" s="93" t="s">
        <v>1273</v>
      </c>
      <c r="B183" s="86"/>
      <c r="C183" s="94"/>
      <c r="D183" s="94">
        <f t="shared" si="31"/>
        <v>13</v>
      </c>
      <c r="E183" s="94">
        <v>13</v>
      </c>
      <c r="F183" s="94"/>
      <c r="G183" s="94"/>
      <c r="H183" s="94"/>
      <c r="I183" s="98"/>
    </row>
    <row r="184" s="69" customFormat="1" ht="20" customHeight="1" spans="1:9">
      <c r="A184" s="93" t="s">
        <v>1274</v>
      </c>
      <c r="B184" s="86"/>
      <c r="C184" s="94"/>
      <c r="D184" s="94">
        <f t="shared" si="31"/>
        <v>7</v>
      </c>
      <c r="E184" s="94">
        <v>7</v>
      </c>
      <c r="F184" s="94"/>
      <c r="G184" s="94"/>
      <c r="H184" s="94"/>
      <c r="I184" s="98"/>
    </row>
    <row r="185" s="69" customFormat="1" ht="20" customHeight="1" spans="1:9">
      <c r="A185" s="93" t="s">
        <v>1275</v>
      </c>
      <c r="B185" s="86"/>
      <c r="C185" s="94"/>
      <c r="D185" s="94">
        <f t="shared" si="31"/>
        <v>200</v>
      </c>
      <c r="E185" s="94">
        <v>200</v>
      </c>
      <c r="F185" s="94"/>
      <c r="G185" s="94"/>
      <c r="H185" s="94"/>
      <c r="I185" s="98"/>
    </row>
    <row r="186" s="69" customFormat="1" ht="20" customHeight="1" spans="1:9">
      <c r="A186" s="93" t="s">
        <v>1276</v>
      </c>
      <c r="B186" s="86"/>
      <c r="C186" s="94"/>
      <c r="D186" s="94">
        <f t="shared" si="31"/>
        <v>35</v>
      </c>
      <c r="E186" s="94">
        <v>35</v>
      </c>
      <c r="F186" s="94"/>
      <c r="G186" s="94"/>
      <c r="H186" s="94"/>
      <c r="I186" s="98"/>
    </row>
    <row r="187" s="69" customFormat="1" ht="20" customHeight="1" spans="1:9">
      <c r="A187" s="92" t="s">
        <v>1277</v>
      </c>
      <c r="B187" s="86"/>
      <c r="C187" s="87">
        <f t="shared" ref="C187:H187" si="32">SUM(C188:C206)</f>
        <v>0</v>
      </c>
      <c r="D187" s="87">
        <f t="shared" si="32"/>
        <v>1860.66</v>
      </c>
      <c r="E187" s="87">
        <f t="shared" si="32"/>
        <v>111.8</v>
      </c>
      <c r="F187" s="87">
        <f t="shared" si="32"/>
        <v>1748.86</v>
      </c>
      <c r="G187" s="87">
        <f t="shared" si="32"/>
        <v>0</v>
      </c>
      <c r="H187" s="87">
        <f t="shared" si="32"/>
        <v>0</v>
      </c>
      <c r="I187" s="98"/>
    </row>
    <row r="188" s="69" customFormat="1" ht="20" customHeight="1" spans="1:9">
      <c r="A188" s="93" t="s">
        <v>1278</v>
      </c>
      <c r="B188" s="86"/>
      <c r="C188" s="94"/>
      <c r="D188" s="94">
        <f t="shared" ref="D188:D206" si="33">SUM(E188:H188)</f>
        <v>38.47</v>
      </c>
      <c r="E188" s="94"/>
      <c r="F188" s="94">
        <v>38.47</v>
      </c>
      <c r="G188" s="94"/>
      <c r="H188" s="94"/>
      <c r="I188" s="98"/>
    </row>
    <row r="189" s="69" customFormat="1" ht="20" customHeight="1" spans="1:9">
      <c r="A189" s="93" t="s">
        <v>1279</v>
      </c>
      <c r="B189" s="86"/>
      <c r="C189" s="94"/>
      <c r="D189" s="94">
        <f t="shared" si="33"/>
        <v>46.11</v>
      </c>
      <c r="E189" s="94"/>
      <c r="F189" s="94">
        <v>46.11</v>
      </c>
      <c r="G189" s="94"/>
      <c r="H189" s="94"/>
      <c r="I189" s="98"/>
    </row>
    <row r="190" s="69" customFormat="1" ht="20" customHeight="1" spans="1:9">
      <c r="A190" s="93" t="s">
        <v>1280</v>
      </c>
      <c r="B190" s="86"/>
      <c r="C190" s="94"/>
      <c r="D190" s="94">
        <f t="shared" si="33"/>
        <v>160.12</v>
      </c>
      <c r="E190" s="94"/>
      <c r="F190" s="94">
        <v>160.12</v>
      </c>
      <c r="G190" s="94"/>
      <c r="H190" s="94"/>
      <c r="I190" s="98"/>
    </row>
    <row r="191" s="69" customFormat="1" ht="20" customHeight="1" spans="1:9">
      <c r="A191" s="93" t="s">
        <v>1281</v>
      </c>
      <c r="B191" s="86"/>
      <c r="C191" s="94"/>
      <c r="D191" s="94">
        <f t="shared" si="33"/>
        <v>30.61</v>
      </c>
      <c r="E191" s="94"/>
      <c r="F191" s="94">
        <v>30.61</v>
      </c>
      <c r="G191" s="94"/>
      <c r="H191" s="94"/>
      <c r="I191" s="98"/>
    </row>
    <row r="192" s="69" customFormat="1" ht="20" customHeight="1" spans="1:9">
      <c r="A192" s="93" t="s">
        <v>1282</v>
      </c>
      <c r="B192" s="86"/>
      <c r="C192" s="94"/>
      <c r="D192" s="94">
        <f t="shared" si="33"/>
        <v>7</v>
      </c>
      <c r="E192" s="94"/>
      <c r="F192" s="94">
        <v>7</v>
      </c>
      <c r="G192" s="94"/>
      <c r="H192" s="94"/>
      <c r="I192" s="98"/>
    </row>
    <row r="193" s="69" customFormat="1" ht="20" customHeight="1" spans="1:9">
      <c r="A193" s="93" t="s">
        <v>1283</v>
      </c>
      <c r="B193" s="86"/>
      <c r="C193" s="94"/>
      <c r="D193" s="94">
        <f t="shared" si="33"/>
        <v>30</v>
      </c>
      <c r="E193" s="94"/>
      <c r="F193" s="94">
        <v>30</v>
      </c>
      <c r="G193" s="94"/>
      <c r="H193" s="94"/>
      <c r="I193" s="98"/>
    </row>
    <row r="194" s="69" customFormat="1" ht="20" customHeight="1" spans="1:9">
      <c r="A194" s="93" t="s">
        <v>1284</v>
      </c>
      <c r="B194" s="86"/>
      <c r="C194" s="94"/>
      <c r="D194" s="94">
        <f t="shared" si="33"/>
        <v>29</v>
      </c>
      <c r="E194" s="94"/>
      <c r="F194" s="94">
        <v>29</v>
      </c>
      <c r="G194" s="94"/>
      <c r="H194" s="94"/>
      <c r="I194" s="98"/>
    </row>
    <row r="195" s="69" customFormat="1" ht="20" customHeight="1" spans="1:9">
      <c r="A195" s="93" t="s">
        <v>1285</v>
      </c>
      <c r="B195" s="86"/>
      <c r="C195" s="94"/>
      <c r="D195" s="94">
        <f t="shared" si="33"/>
        <v>16</v>
      </c>
      <c r="E195" s="94">
        <v>16</v>
      </c>
      <c r="F195" s="94"/>
      <c r="G195" s="94"/>
      <c r="H195" s="94"/>
      <c r="I195" s="98"/>
    </row>
    <row r="196" s="69" customFormat="1" ht="20" customHeight="1" spans="1:9">
      <c r="A196" s="93" t="s">
        <v>1286</v>
      </c>
      <c r="B196" s="86"/>
      <c r="C196" s="94"/>
      <c r="D196" s="94">
        <f t="shared" si="33"/>
        <v>8</v>
      </c>
      <c r="E196" s="94"/>
      <c r="F196" s="94">
        <v>8</v>
      </c>
      <c r="G196" s="94"/>
      <c r="H196" s="94"/>
      <c r="I196" s="98"/>
    </row>
    <row r="197" s="69" customFormat="1" ht="20" customHeight="1" spans="1:9">
      <c r="A197" s="93" t="s">
        <v>1287</v>
      </c>
      <c r="B197" s="86"/>
      <c r="C197" s="94"/>
      <c r="D197" s="94">
        <f t="shared" si="33"/>
        <v>35.51</v>
      </c>
      <c r="E197" s="94"/>
      <c r="F197" s="94">
        <v>35.51</v>
      </c>
      <c r="G197" s="94"/>
      <c r="H197" s="94"/>
      <c r="I197" s="98"/>
    </row>
    <row r="198" s="69" customFormat="1" ht="20" customHeight="1" spans="1:9">
      <c r="A198" s="93" t="s">
        <v>1288</v>
      </c>
      <c r="B198" s="86"/>
      <c r="C198" s="94"/>
      <c r="D198" s="94">
        <f t="shared" si="33"/>
        <v>18.4</v>
      </c>
      <c r="E198" s="94"/>
      <c r="F198" s="94">
        <v>18.4</v>
      </c>
      <c r="G198" s="94"/>
      <c r="H198" s="94"/>
      <c r="I198" s="98"/>
    </row>
    <row r="199" s="69" customFormat="1" ht="20" customHeight="1" spans="1:9">
      <c r="A199" s="93" t="s">
        <v>1289</v>
      </c>
      <c r="B199" s="86"/>
      <c r="C199" s="94"/>
      <c r="D199" s="94">
        <f t="shared" si="33"/>
        <v>9</v>
      </c>
      <c r="E199" s="94">
        <v>9</v>
      </c>
      <c r="F199" s="94"/>
      <c r="G199" s="94"/>
      <c r="H199" s="94"/>
      <c r="I199" s="98"/>
    </row>
    <row r="200" s="69" customFormat="1" ht="20" customHeight="1" spans="1:9">
      <c r="A200" s="93" t="s">
        <v>1290</v>
      </c>
      <c r="B200" s="86"/>
      <c r="C200" s="94"/>
      <c r="D200" s="94">
        <f t="shared" si="33"/>
        <v>7</v>
      </c>
      <c r="E200" s="94"/>
      <c r="F200" s="94">
        <v>7</v>
      </c>
      <c r="G200" s="94"/>
      <c r="H200" s="94"/>
      <c r="I200" s="98"/>
    </row>
    <row r="201" s="69" customFormat="1" ht="20" customHeight="1" spans="1:9">
      <c r="A201" s="93" t="s">
        <v>1291</v>
      </c>
      <c r="B201" s="86"/>
      <c r="C201" s="94"/>
      <c r="D201" s="94">
        <f t="shared" si="33"/>
        <v>50</v>
      </c>
      <c r="E201" s="94">
        <v>50</v>
      </c>
      <c r="F201" s="94"/>
      <c r="G201" s="94"/>
      <c r="H201" s="94"/>
      <c r="I201" s="98"/>
    </row>
    <row r="202" s="69" customFormat="1" ht="20" customHeight="1" spans="1:9">
      <c r="A202" s="93" t="s">
        <v>1292</v>
      </c>
      <c r="B202" s="86"/>
      <c r="C202" s="94"/>
      <c r="D202" s="94">
        <f t="shared" si="33"/>
        <v>10.76</v>
      </c>
      <c r="E202" s="94"/>
      <c r="F202" s="94">
        <v>10.76</v>
      </c>
      <c r="G202" s="94"/>
      <c r="H202" s="94"/>
      <c r="I202" s="98"/>
    </row>
    <row r="203" s="69" customFormat="1" ht="20" customHeight="1" spans="1:9">
      <c r="A203" s="93" t="s">
        <v>1293</v>
      </c>
      <c r="B203" s="86"/>
      <c r="C203" s="94"/>
      <c r="D203" s="94">
        <f t="shared" si="33"/>
        <v>27.88</v>
      </c>
      <c r="E203" s="94"/>
      <c r="F203" s="94">
        <v>27.88</v>
      </c>
      <c r="G203" s="94"/>
      <c r="H203" s="94"/>
      <c r="I203" s="98"/>
    </row>
    <row r="204" s="69" customFormat="1" ht="20" customHeight="1" spans="1:9">
      <c r="A204" s="93" t="s">
        <v>1294</v>
      </c>
      <c r="B204" s="86"/>
      <c r="C204" s="94"/>
      <c r="D204" s="94">
        <f t="shared" si="33"/>
        <v>900</v>
      </c>
      <c r="E204" s="94"/>
      <c r="F204" s="94">
        <v>900</v>
      </c>
      <c r="G204" s="94"/>
      <c r="H204" s="94"/>
      <c r="I204" s="98"/>
    </row>
    <row r="205" s="69" customFormat="1" ht="20" customHeight="1" spans="1:9">
      <c r="A205" s="93" t="s">
        <v>1295</v>
      </c>
      <c r="B205" s="86"/>
      <c r="C205" s="94"/>
      <c r="D205" s="94">
        <f t="shared" si="33"/>
        <v>36.8</v>
      </c>
      <c r="E205" s="94">
        <v>36.8</v>
      </c>
      <c r="F205" s="94"/>
      <c r="G205" s="94"/>
      <c r="H205" s="94"/>
      <c r="I205" s="98"/>
    </row>
    <row r="206" s="69" customFormat="1" ht="20" customHeight="1" spans="1:9">
      <c r="A206" s="93" t="s">
        <v>1296</v>
      </c>
      <c r="B206" s="86"/>
      <c r="C206" s="94"/>
      <c r="D206" s="94">
        <f t="shared" si="33"/>
        <v>400</v>
      </c>
      <c r="E206" s="94"/>
      <c r="F206" s="94">
        <v>400</v>
      </c>
      <c r="G206" s="94"/>
      <c r="H206" s="94"/>
      <c r="I206" s="98"/>
    </row>
    <row r="207" s="69" customFormat="1" ht="20" customHeight="1" spans="1:9">
      <c r="A207" s="91" t="s">
        <v>1297</v>
      </c>
      <c r="B207" s="86"/>
      <c r="C207" s="87">
        <f t="shared" ref="C207:H207" si="34">SUM(C208:C218)</f>
        <v>0</v>
      </c>
      <c r="D207" s="87">
        <f t="shared" si="34"/>
        <v>784.01</v>
      </c>
      <c r="E207" s="87">
        <f t="shared" si="34"/>
        <v>0</v>
      </c>
      <c r="F207" s="87">
        <f t="shared" si="34"/>
        <v>717.01</v>
      </c>
      <c r="G207" s="87">
        <f t="shared" si="34"/>
        <v>67</v>
      </c>
      <c r="H207" s="87">
        <f t="shared" si="34"/>
        <v>0</v>
      </c>
      <c r="I207" s="98"/>
    </row>
    <row r="208" s="69" customFormat="1" ht="20" customHeight="1" spans="1:9">
      <c r="A208" s="93" t="s">
        <v>1298</v>
      </c>
      <c r="B208" s="86"/>
      <c r="C208" s="94"/>
      <c r="D208" s="94">
        <f t="shared" ref="D208:D218" si="35">SUM(E208:H208)</f>
        <v>115</v>
      </c>
      <c r="E208" s="94"/>
      <c r="F208" s="94">
        <v>115</v>
      </c>
      <c r="G208" s="94"/>
      <c r="H208" s="94"/>
      <c r="I208" s="98"/>
    </row>
    <row r="209" s="69" customFormat="1" ht="20" customHeight="1" spans="1:9">
      <c r="A209" s="93" t="s">
        <v>1299</v>
      </c>
      <c r="B209" s="86"/>
      <c r="C209" s="94"/>
      <c r="D209" s="94">
        <f t="shared" si="35"/>
        <v>71.01</v>
      </c>
      <c r="E209" s="94"/>
      <c r="F209" s="94">
        <v>71.01</v>
      </c>
      <c r="G209" s="94"/>
      <c r="H209" s="94"/>
      <c r="I209" s="98"/>
    </row>
    <row r="210" s="69" customFormat="1" ht="20" customHeight="1" spans="1:9">
      <c r="A210" s="93" t="s">
        <v>1300</v>
      </c>
      <c r="B210" s="86"/>
      <c r="C210" s="94"/>
      <c r="D210" s="94">
        <f t="shared" si="35"/>
        <v>48.02</v>
      </c>
      <c r="E210" s="94"/>
      <c r="F210" s="94"/>
      <c r="G210" s="94">
        <v>48.02</v>
      </c>
      <c r="H210" s="94"/>
      <c r="I210" s="98"/>
    </row>
    <row r="211" s="69" customFormat="1" ht="20" customHeight="1" spans="1:9">
      <c r="A211" s="93" t="s">
        <v>1301</v>
      </c>
      <c r="B211" s="86"/>
      <c r="C211" s="94"/>
      <c r="D211" s="94">
        <f t="shared" si="35"/>
        <v>18.98</v>
      </c>
      <c r="E211" s="94"/>
      <c r="F211" s="94"/>
      <c r="G211" s="94">
        <v>18.98</v>
      </c>
      <c r="H211" s="94"/>
      <c r="I211" s="98"/>
    </row>
    <row r="212" s="69" customFormat="1" ht="20" customHeight="1" spans="1:9">
      <c r="A212" s="93" t="s">
        <v>1302</v>
      </c>
      <c r="B212" s="86"/>
      <c r="C212" s="94"/>
      <c r="D212" s="94">
        <f t="shared" si="35"/>
        <v>66</v>
      </c>
      <c r="E212" s="94"/>
      <c r="F212" s="94">
        <v>66</v>
      </c>
      <c r="G212" s="94"/>
      <c r="H212" s="94"/>
      <c r="I212" s="98"/>
    </row>
    <row r="213" s="69" customFormat="1" ht="20" customHeight="1" spans="1:9">
      <c r="A213" s="93" t="s">
        <v>1303</v>
      </c>
      <c r="B213" s="86"/>
      <c r="C213" s="94"/>
      <c r="D213" s="94">
        <f t="shared" si="35"/>
        <v>10</v>
      </c>
      <c r="E213" s="94"/>
      <c r="F213" s="94">
        <v>10</v>
      </c>
      <c r="G213" s="94"/>
      <c r="H213" s="94"/>
      <c r="I213" s="98"/>
    </row>
    <row r="214" s="69" customFormat="1" ht="20" customHeight="1" spans="1:9">
      <c r="A214" s="93" t="s">
        <v>1304</v>
      </c>
      <c r="B214" s="86"/>
      <c r="C214" s="94"/>
      <c r="D214" s="94">
        <f t="shared" si="35"/>
        <v>100</v>
      </c>
      <c r="E214" s="94"/>
      <c r="F214" s="94">
        <v>100</v>
      </c>
      <c r="G214" s="94"/>
      <c r="H214" s="94"/>
      <c r="I214" s="98"/>
    </row>
    <row r="215" s="69" customFormat="1" ht="20" customHeight="1" spans="1:9">
      <c r="A215" s="93" t="s">
        <v>1305</v>
      </c>
      <c r="B215" s="86"/>
      <c r="C215" s="94"/>
      <c r="D215" s="94">
        <f t="shared" si="35"/>
        <v>30</v>
      </c>
      <c r="E215" s="94"/>
      <c r="F215" s="94">
        <v>30</v>
      </c>
      <c r="G215" s="94"/>
      <c r="H215" s="94"/>
      <c r="I215" s="98"/>
    </row>
    <row r="216" s="69" customFormat="1" ht="20" customHeight="1" spans="1:9">
      <c r="A216" s="93" t="s">
        <v>1306</v>
      </c>
      <c r="B216" s="86"/>
      <c r="C216" s="94"/>
      <c r="D216" s="94">
        <f t="shared" si="35"/>
        <v>300</v>
      </c>
      <c r="E216" s="94"/>
      <c r="F216" s="94">
        <v>300</v>
      </c>
      <c r="G216" s="94"/>
      <c r="H216" s="94"/>
      <c r="I216" s="98"/>
    </row>
    <row r="217" s="69" customFormat="1" ht="20" customHeight="1" spans="1:9">
      <c r="A217" s="93" t="s">
        <v>1307</v>
      </c>
      <c r="B217" s="86"/>
      <c r="C217" s="94"/>
      <c r="D217" s="94">
        <f t="shared" si="35"/>
        <v>17</v>
      </c>
      <c r="E217" s="94"/>
      <c r="F217" s="94">
        <v>17</v>
      </c>
      <c r="G217" s="94"/>
      <c r="H217" s="94"/>
      <c r="I217" s="98"/>
    </row>
    <row r="218" s="69" customFormat="1" ht="20" customHeight="1" spans="1:9">
      <c r="A218" s="93" t="s">
        <v>1308</v>
      </c>
      <c r="B218" s="86"/>
      <c r="C218" s="94"/>
      <c r="D218" s="94">
        <f t="shared" si="35"/>
        <v>8</v>
      </c>
      <c r="E218" s="94"/>
      <c r="F218" s="94">
        <v>8</v>
      </c>
      <c r="G218" s="94"/>
      <c r="H218" s="94"/>
      <c r="I218" s="98"/>
    </row>
    <row r="219" s="69" customFormat="1" ht="20" customHeight="1" spans="1:9">
      <c r="A219" s="91" t="s">
        <v>1309</v>
      </c>
      <c r="B219" s="86"/>
      <c r="C219" s="87">
        <f t="shared" ref="C219:H219" si="36">SUM(C220,C225,C229)</f>
        <v>0</v>
      </c>
      <c r="D219" s="87">
        <f t="shared" si="36"/>
        <v>640.21</v>
      </c>
      <c r="E219" s="87">
        <f t="shared" si="36"/>
        <v>640.21</v>
      </c>
      <c r="F219" s="87">
        <f t="shared" si="36"/>
        <v>0</v>
      </c>
      <c r="G219" s="87">
        <f t="shared" si="36"/>
        <v>0</v>
      </c>
      <c r="H219" s="87">
        <f t="shared" si="36"/>
        <v>0</v>
      </c>
      <c r="I219" s="98"/>
    </row>
    <row r="220" s="69" customFormat="1" ht="20" customHeight="1" spans="1:9">
      <c r="A220" s="92" t="s">
        <v>1310</v>
      </c>
      <c r="B220" s="86"/>
      <c r="C220" s="94">
        <f t="shared" ref="C220:H220" si="37">SUM(C221:C224)</f>
        <v>0</v>
      </c>
      <c r="D220" s="94">
        <f t="shared" si="37"/>
        <v>300</v>
      </c>
      <c r="E220" s="94">
        <f t="shared" si="37"/>
        <v>300</v>
      </c>
      <c r="F220" s="94">
        <f t="shared" si="37"/>
        <v>0</v>
      </c>
      <c r="G220" s="94">
        <f t="shared" si="37"/>
        <v>0</v>
      </c>
      <c r="H220" s="94">
        <f t="shared" si="37"/>
        <v>0</v>
      </c>
      <c r="I220" s="98"/>
    </row>
    <row r="221" s="69" customFormat="1" ht="20" customHeight="1" spans="1:9">
      <c r="A221" s="93" t="s">
        <v>1311</v>
      </c>
      <c r="B221" s="86"/>
      <c r="C221" s="94"/>
      <c r="D221" s="94">
        <f t="shared" ref="D221:D224" si="38">SUM(E221:H221)</f>
        <v>91.86</v>
      </c>
      <c r="E221" s="94">
        <v>91.86</v>
      </c>
      <c r="F221" s="94"/>
      <c r="G221" s="94"/>
      <c r="H221" s="94"/>
      <c r="I221" s="98"/>
    </row>
    <row r="222" s="69" customFormat="1" ht="20" customHeight="1" spans="1:9">
      <c r="A222" s="93" t="s">
        <v>1312</v>
      </c>
      <c r="B222" s="86"/>
      <c r="C222" s="94"/>
      <c r="D222" s="94">
        <f t="shared" si="38"/>
        <v>78.6</v>
      </c>
      <c r="E222" s="94">
        <v>78.6</v>
      </c>
      <c r="F222" s="94"/>
      <c r="G222" s="94"/>
      <c r="H222" s="94"/>
      <c r="I222" s="98"/>
    </row>
    <row r="223" s="69" customFormat="1" ht="20" customHeight="1" spans="1:9">
      <c r="A223" s="93" t="s">
        <v>1313</v>
      </c>
      <c r="B223" s="86"/>
      <c r="C223" s="94"/>
      <c r="D223" s="94">
        <f t="shared" si="38"/>
        <v>117.15</v>
      </c>
      <c r="E223" s="94">
        <v>117.15</v>
      </c>
      <c r="F223" s="94"/>
      <c r="G223" s="94"/>
      <c r="H223" s="94"/>
      <c r="I223" s="98"/>
    </row>
    <row r="224" s="69" customFormat="1" ht="20" customHeight="1" spans="1:9">
      <c r="A224" s="93" t="s">
        <v>1314</v>
      </c>
      <c r="B224" s="86"/>
      <c r="C224" s="94"/>
      <c r="D224" s="94">
        <f t="shared" si="38"/>
        <v>12.39</v>
      </c>
      <c r="E224" s="94">
        <v>12.39</v>
      </c>
      <c r="F224" s="94"/>
      <c r="G224" s="94"/>
      <c r="H224" s="94"/>
      <c r="I224" s="98"/>
    </row>
    <row r="225" s="69" customFormat="1" ht="20" customHeight="1" spans="1:9">
      <c r="A225" s="92" t="s">
        <v>1315</v>
      </c>
      <c r="B225" s="86"/>
      <c r="C225" s="87">
        <f t="shared" ref="C225:H225" si="39">SUM(C226:C228)</f>
        <v>0</v>
      </c>
      <c r="D225" s="87">
        <f t="shared" si="39"/>
        <v>279.95</v>
      </c>
      <c r="E225" s="87">
        <f t="shared" si="39"/>
        <v>279.95</v>
      </c>
      <c r="F225" s="87">
        <f t="shared" si="39"/>
        <v>0</v>
      </c>
      <c r="G225" s="87">
        <f t="shared" si="39"/>
        <v>0</v>
      </c>
      <c r="H225" s="87">
        <f t="shared" si="39"/>
        <v>0</v>
      </c>
      <c r="I225" s="98"/>
    </row>
    <row r="226" s="69" customFormat="1" ht="20" customHeight="1" spans="1:9">
      <c r="A226" s="93" t="s">
        <v>1313</v>
      </c>
      <c r="B226" s="86"/>
      <c r="C226" s="94"/>
      <c r="D226" s="94">
        <f t="shared" ref="D226:D228" si="40">SUM(E226:H226)</f>
        <v>19.95</v>
      </c>
      <c r="E226" s="94">
        <v>19.95</v>
      </c>
      <c r="F226" s="94"/>
      <c r="G226" s="94"/>
      <c r="H226" s="94"/>
      <c r="I226" s="98"/>
    </row>
    <row r="227" s="69" customFormat="1" ht="20" customHeight="1" spans="1:9">
      <c r="A227" s="93" t="s">
        <v>1314</v>
      </c>
      <c r="B227" s="86"/>
      <c r="C227" s="94"/>
      <c r="D227" s="94">
        <f t="shared" si="40"/>
        <v>100</v>
      </c>
      <c r="E227" s="94">
        <v>100</v>
      </c>
      <c r="F227" s="94"/>
      <c r="G227" s="94"/>
      <c r="H227" s="94"/>
      <c r="I227" s="98"/>
    </row>
    <row r="228" s="69" customFormat="1" ht="20" customHeight="1" spans="1:9">
      <c r="A228" s="93" t="s">
        <v>1316</v>
      </c>
      <c r="B228" s="86"/>
      <c r="C228" s="94"/>
      <c r="D228" s="94">
        <f t="shared" si="40"/>
        <v>160</v>
      </c>
      <c r="E228" s="94">
        <v>160</v>
      </c>
      <c r="F228" s="94"/>
      <c r="G228" s="94"/>
      <c r="H228" s="94"/>
      <c r="I228" s="98"/>
    </row>
    <row r="229" s="69" customFormat="1" ht="20" customHeight="1" spans="1:9">
      <c r="A229" s="92" t="s">
        <v>1317</v>
      </c>
      <c r="B229" s="86"/>
      <c r="C229" s="87">
        <f t="shared" ref="C229:H229" si="41">SUM(C230:C235)</f>
        <v>0</v>
      </c>
      <c r="D229" s="87">
        <f t="shared" si="41"/>
        <v>60.26</v>
      </c>
      <c r="E229" s="87">
        <f t="shared" si="41"/>
        <v>60.26</v>
      </c>
      <c r="F229" s="87">
        <f t="shared" si="41"/>
        <v>0</v>
      </c>
      <c r="G229" s="87">
        <f t="shared" si="41"/>
        <v>0</v>
      </c>
      <c r="H229" s="87">
        <f t="shared" si="41"/>
        <v>0</v>
      </c>
      <c r="I229" s="98"/>
    </row>
    <row r="230" s="69" customFormat="1" ht="20" customHeight="1" spans="1:9">
      <c r="A230" s="93" t="s">
        <v>1318</v>
      </c>
      <c r="B230" s="86"/>
      <c r="C230" s="94"/>
      <c r="D230" s="94">
        <f t="shared" ref="D230:D235" si="42">SUM(E230:H230)</f>
        <v>0.55</v>
      </c>
      <c r="E230" s="94">
        <v>0.55</v>
      </c>
      <c r="F230" s="94"/>
      <c r="G230" s="94"/>
      <c r="H230" s="94"/>
      <c r="I230" s="98"/>
    </row>
    <row r="231" s="69" customFormat="1" ht="20" customHeight="1" spans="1:9">
      <c r="A231" s="93" t="s">
        <v>1319</v>
      </c>
      <c r="B231" s="86"/>
      <c r="C231" s="94"/>
      <c r="D231" s="94">
        <f t="shared" si="42"/>
        <v>13.71</v>
      </c>
      <c r="E231" s="94">
        <v>13.71</v>
      </c>
      <c r="F231" s="94"/>
      <c r="G231" s="94"/>
      <c r="H231" s="94"/>
      <c r="I231" s="98"/>
    </row>
    <row r="232" s="69" customFormat="1" ht="20" customHeight="1" spans="1:9">
      <c r="A232" s="93" t="s">
        <v>1320</v>
      </c>
      <c r="B232" s="86"/>
      <c r="C232" s="94"/>
      <c r="D232" s="94">
        <f t="shared" si="42"/>
        <v>16</v>
      </c>
      <c r="E232" s="94">
        <v>16</v>
      </c>
      <c r="F232" s="94"/>
      <c r="G232" s="94"/>
      <c r="H232" s="94"/>
      <c r="I232" s="98"/>
    </row>
    <row r="233" s="69" customFormat="1" ht="20" customHeight="1" spans="1:9">
      <c r="A233" s="93" t="s">
        <v>1321</v>
      </c>
      <c r="B233" s="86"/>
      <c r="C233" s="94"/>
      <c r="D233" s="94">
        <f t="shared" si="42"/>
        <v>5</v>
      </c>
      <c r="E233" s="94">
        <v>5</v>
      </c>
      <c r="F233" s="94"/>
      <c r="G233" s="94"/>
      <c r="H233" s="94"/>
      <c r="I233" s="98"/>
    </row>
    <row r="234" s="69" customFormat="1" ht="20" customHeight="1" spans="1:9">
      <c r="A234" s="93" t="s">
        <v>1322</v>
      </c>
      <c r="B234" s="86"/>
      <c r="C234" s="94"/>
      <c r="D234" s="94">
        <f t="shared" si="42"/>
        <v>15</v>
      </c>
      <c r="E234" s="94">
        <v>15</v>
      </c>
      <c r="F234" s="94"/>
      <c r="G234" s="94"/>
      <c r="H234" s="94"/>
      <c r="I234" s="98"/>
    </row>
    <row r="235" s="69" customFormat="1" ht="20" customHeight="1" spans="1:9">
      <c r="A235" s="93" t="s">
        <v>1323</v>
      </c>
      <c r="B235" s="86"/>
      <c r="C235" s="94"/>
      <c r="D235" s="94">
        <f t="shared" si="42"/>
        <v>10</v>
      </c>
      <c r="E235" s="94">
        <v>10</v>
      </c>
      <c r="F235" s="94"/>
      <c r="G235" s="94"/>
      <c r="H235" s="94"/>
      <c r="I235" s="98"/>
    </row>
    <row r="236" ht="20" customHeight="1" spans="1:9">
      <c r="A236" s="100" t="s">
        <v>1324</v>
      </c>
      <c r="B236" s="101" t="e">
        <f>SUM(#REF!,#REF!)</f>
        <v>#REF!</v>
      </c>
      <c r="C236" s="87">
        <f t="shared" ref="C236:H236" si="43">SUM(C237,C255,C328,C410,C415)</f>
        <v>18500</v>
      </c>
      <c r="D236" s="87">
        <f t="shared" si="43"/>
        <v>18978.5838</v>
      </c>
      <c r="E236" s="87">
        <f t="shared" si="43"/>
        <v>17380.5838</v>
      </c>
      <c r="F236" s="87">
        <f t="shared" si="43"/>
        <v>0</v>
      </c>
      <c r="G236" s="87">
        <f t="shared" si="43"/>
        <v>0</v>
      </c>
      <c r="H236" s="87">
        <f t="shared" si="43"/>
        <v>1598</v>
      </c>
      <c r="I236" s="109">
        <f>E236-D388-E418-E416</f>
        <v>7925.83</v>
      </c>
    </row>
    <row r="237" s="69" customFormat="1" ht="20" customHeight="1" spans="1:9">
      <c r="A237" s="91" t="s">
        <v>1103</v>
      </c>
      <c r="B237" s="86"/>
      <c r="C237" s="87">
        <f t="shared" ref="C237:H237" si="44">SUM(C238,C253)</f>
        <v>2040</v>
      </c>
      <c r="D237" s="87">
        <f t="shared" si="44"/>
        <v>962.99</v>
      </c>
      <c r="E237" s="87">
        <f t="shared" si="44"/>
        <v>962.99</v>
      </c>
      <c r="F237" s="87">
        <f t="shared" si="44"/>
        <v>0</v>
      </c>
      <c r="G237" s="87">
        <f t="shared" si="44"/>
        <v>0</v>
      </c>
      <c r="H237" s="87">
        <f t="shared" si="44"/>
        <v>0</v>
      </c>
      <c r="I237" s="98"/>
    </row>
    <row r="238" s="69" customFormat="1" ht="20" customHeight="1" spans="1:9">
      <c r="A238" s="102" t="s">
        <v>1104</v>
      </c>
      <c r="B238" s="101">
        <f>SUM(B239:B241)</f>
        <v>2797.45</v>
      </c>
      <c r="C238" s="87">
        <f t="shared" ref="C238:H238" si="45">SUM(C239:C252)</f>
        <v>1940</v>
      </c>
      <c r="D238" s="87">
        <f t="shared" si="45"/>
        <v>742.99</v>
      </c>
      <c r="E238" s="87">
        <f t="shared" si="45"/>
        <v>742.99</v>
      </c>
      <c r="F238" s="87">
        <f t="shared" si="45"/>
        <v>0</v>
      </c>
      <c r="G238" s="87">
        <f t="shared" si="45"/>
        <v>0</v>
      </c>
      <c r="H238" s="87">
        <f t="shared" si="45"/>
        <v>0</v>
      </c>
      <c r="I238" s="98"/>
    </row>
    <row r="239" s="69" customFormat="1" ht="20" customHeight="1" spans="1:9">
      <c r="A239" s="93" t="s">
        <v>1325</v>
      </c>
      <c r="B239" s="86">
        <v>1135</v>
      </c>
      <c r="C239" s="94">
        <v>210</v>
      </c>
      <c r="D239" s="94">
        <f t="shared" ref="D239:D252" si="46">SUM(E239:H239)</f>
        <v>0</v>
      </c>
      <c r="E239" s="94"/>
      <c r="F239" s="94"/>
      <c r="G239" s="94"/>
      <c r="H239" s="94"/>
      <c r="I239" s="98" t="s">
        <v>1326</v>
      </c>
    </row>
    <row r="240" s="69" customFormat="1" ht="20" customHeight="1" spans="1:9">
      <c r="A240" s="93" t="s">
        <v>1327</v>
      </c>
      <c r="B240" s="86">
        <v>1203</v>
      </c>
      <c r="C240" s="94">
        <v>220</v>
      </c>
      <c r="D240" s="94">
        <f t="shared" si="46"/>
        <v>0</v>
      </c>
      <c r="E240" s="94"/>
      <c r="F240" s="94"/>
      <c r="G240" s="94"/>
      <c r="H240" s="94"/>
      <c r="I240" s="98" t="s">
        <v>1328</v>
      </c>
    </row>
    <row r="241" s="69" customFormat="1" ht="20" customHeight="1" spans="1:9">
      <c r="A241" s="93" t="s">
        <v>1329</v>
      </c>
      <c r="B241" s="86">
        <v>459.45</v>
      </c>
      <c r="C241" s="94">
        <v>95</v>
      </c>
      <c r="D241" s="94">
        <f t="shared" si="46"/>
        <v>140</v>
      </c>
      <c r="E241" s="94">
        <v>140</v>
      </c>
      <c r="F241" s="94"/>
      <c r="G241" s="94"/>
      <c r="H241" s="94"/>
      <c r="I241" s="98" t="s">
        <v>1330</v>
      </c>
    </row>
    <row r="242" ht="20" customHeight="1" spans="1:9">
      <c r="A242" s="93" t="s">
        <v>1331</v>
      </c>
      <c r="B242" s="86">
        <v>978.06</v>
      </c>
      <c r="C242" s="94">
        <v>180</v>
      </c>
      <c r="D242" s="94">
        <f t="shared" si="46"/>
        <v>0</v>
      </c>
      <c r="E242" s="94"/>
      <c r="F242" s="94"/>
      <c r="G242" s="94"/>
      <c r="H242" s="94"/>
      <c r="I242" s="98" t="s">
        <v>1332</v>
      </c>
    </row>
    <row r="243" ht="20" customHeight="1" spans="1:9">
      <c r="A243" s="93" t="s">
        <v>1333</v>
      </c>
      <c r="B243" s="103">
        <v>500</v>
      </c>
      <c r="C243" s="94">
        <v>90</v>
      </c>
      <c r="D243" s="94">
        <f t="shared" si="46"/>
        <v>135.99</v>
      </c>
      <c r="E243" s="94">
        <v>135.99</v>
      </c>
      <c r="F243" s="94"/>
      <c r="G243" s="94"/>
      <c r="H243" s="94"/>
      <c r="I243" s="110" t="s">
        <v>1334</v>
      </c>
    </row>
    <row r="244" ht="20" customHeight="1" spans="1:9">
      <c r="A244" s="93" t="s">
        <v>1335</v>
      </c>
      <c r="B244" s="103">
        <v>500</v>
      </c>
      <c r="C244" s="94">
        <v>90</v>
      </c>
      <c r="D244" s="94">
        <f t="shared" si="46"/>
        <v>0</v>
      </c>
      <c r="E244" s="94"/>
      <c r="F244" s="94"/>
      <c r="G244" s="94"/>
      <c r="H244" s="94"/>
      <c r="I244" s="110" t="s">
        <v>1334</v>
      </c>
    </row>
    <row r="245" s="69" customFormat="1" ht="20" customHeight="1" spans="1:9">
      <c r="A245" s="93" t="s">
        <v>1336</v>
      </c>
      <c r="B245" s="104">
        <v>290</v>
      </c>
      <c r="C245" s="94">
        <v>50</v>
      </c>
      <c r="D245" s="94">
        <f t="shared" si="46"/>
        <v>102</v>
      </c>
      <c r="E245" s="94">
        <v>102</v>
      </c>
      <c r="F245" s="94"/>
      <c r="G245" s="94"/>
      <c r="H245" s="94"/>
      <c r="I245" s="110" t="s">
        <v>1337</v>
      </c>
    </row>
    <row r="246" s="69" customFormat="1" ht="20" customHeight="1" spans="1:9">
      <c r="A246" s="93" t="s">
        <v>1338</v>
      </c>
      <c r="B246" s="104">
        <v>1500</v>
      </c>
      <c r="C246" s="94">
        <v>270</v>
      </c>
      <c r="D246" s="94">
        <f t="shared" si="46"/>
        <v>48</v>
      </c>
      <c r="E246" s="94">
        <v>48</v>
      </c>
      <c r="F246" s="94"/>
      <c r="G246" s="94"/>
      <c r="H246" s="94"/>
      <c r="I246" s="110" t="s">
        <v>1339</v>
      </c>
    </row>
    <row r="247" s="69" customFormat="1" ht="20" customHeight="1" spans="1:9">
      <c r="A247" s="93" t="s">
        <v>1340</v>
      </c>
      <c r="B247" s="104">
        <v>500</v>
      </c>
      <c r="C247" s="94">
        <v>90</v>
      </c>
      <c r="D247" s="94">
        <f t="shared" si="46"/>
        <v>0</v>
      </c>
      <c r="E247" s="94"/>
      <c r="F247" s="94"/>
      <c r="G247" s="94"/>
      <c r="H247" s="94"/>
      <c r="I247" s="110" t="s">
        <v>1341</v>
      </c>
    </row>
    <row r="248" s="69" customFormat="1" ht="20" customHeight="1" spans="1:9">
      <c r="A248" s="93" t="s">
        <v>1342</v>
      </c>
      <c r="B248" s="104">
        <v>500</v>
      </c>
      <c r="C248" s="94">
        <v>90</v>
      </c>
      <c r="D248" s="94">
        <f t="shared" si="46"/>
        <v>240</v>
      </c>
      <c r="E248" s="94">
        <v>240</v>
      </c>
      <c r="F248" s="94"/>
      <c r="G248" s="94"/>
      <c r="H248" s="94"/>
      <c r="I248" s="110" t="s">
        <v>1334</v>
      </c>
    </row>
    <row r="249" ht="20" customHeight="1" spans="1:9">
      <c r="A249" s="93" t="s">
        <v>1343</v>
      </c>
      <c r="B249" s="104">
        <v>2550</v>
      </c>
      <c r="C249" s="94">
        <v>465</v>
      </c>
      <c r="D249" s="94">
        <f t="shared" si="46"/>
        <v>0</v>
      </c>
      <c r="E249" s="94"/>
      <c r="F249" s="94"/>
      <c r="G249" s="94"/>
      <c r="H249" s="94"/>
      <c r="I249" s="110" t="s">
        <v>1344</v>
      </c>
    </row>
    <row r="250" s="69" customFormat="1" ht="20" customHeight="1" spans="1:9">
      <c r="A250" s="93" t="s">
        <v>1345</v>
      </c>
      <c r="B250" s="86">
        <v>100</v>
      </c>
      <c r="C250" s="94">
        <v>20</v>
      </c>
      <c r="D250" s="94">
        <f t="shared" si="46"/>
        <v>40</v>
      </c>
      <c r="E250" s="94">
        <v>40</v>
      </c>
      <c r="F250" s="94"/>
      <c r="G250" s="94"/>
      <c r="H250" s="94"/>
      <c r="I250" s="98" t="s">
        <v>1346</v>
      </c>
    </row>
    <row r="251" s="69" customFormat="1" ht="20" customHeight="1" spans="1:9">
      <c r="A251" s="93" t="s">
        <v>1347</v>
      </c>
      <c r="B251" s="86">
        <v>100</v>
      </c>
      <c r="C251" s="94">
        <v>20</v>
      </c>
      <c r="D251" s="94">
        <f t="shared" si="46"/>
        <v>37</v>
      </c>
      <c r="E251" s="94">
        <v>37</v>
      </c>
      <c r="F251" s="94"/>
      <c r="G251" s="94"/>
      <c r="H251" s="94"/>
      <c r="I251" s="98" t="s">
        <v>1346</v>
      </c>
    </row>
    <row r="252" ht="20" customHeight="1" spans="1:9">
      <c r="A252" s="93" t="s">
        <v>1348</v>
      </c>
      <c r="B252" s="86">
        <v>260</v>
      </c>
      <c r="C252" s="94">
        <v>50</v>
      </c>
      <c r="D252" s="94">
        <f t="shared" si="46"/>
        <v>0</v>
      </c>
      <c r="E252" s="94"/>
      <c r="F252" s="94"/>
      <c r="G252" s="94"/>
      <c r="H252" s="94"/>
      <c r="I252" s="110" t="s">
        <v>1349</v>
      </c>
    </row>
    <row r="253" s="69" customFormat="1" ht="20" customHeight="1" spans="1:9">
      <c r="A253" s="105" t="s">
        <v>1119</v>
      </c>
      <c r="B253" s="106">
        <f>SUM(B250:B250)</f>
        <v>100</v>
      </c>
      <c r="C253" s="107">
        <f t="shared" ref="C253:H253" si="47">SUM(C254:C254)</f>
        <v>100</v>
      </c>
      <c r="D253" s="107">
        <f t="shared" si="47"/>
        <v>220</v>
      </c>
      <c r="E253" s="107">
        <f t="shared" si="47"/>
        <v>220</v>
      </c>
      <c r="F253" s="107">
        <f t="shared" si="47"/>
        <v>0</v>
      </c>
      <c r="G253" s="107">
        <f t="shared" si="47"/>
        <v>0</v>
      </c>
      <c r="H253" s="107">
        <f t="shared" si="47"/>
        <v>0</v>
      </c>
      <c r="I253" s="98"/>
    </row>
    <row r="254" s="69" customFormat="1" ht="20" customHeight="1" spans="1:9">
      <c r="A254" s="93" t="s">
        <v>1350</v>
      </c>
      <c r="B254" s="86">
        <v>550</v>
      </c>
      <c r="C254" s="94">
        <v>100</v>
      </c>
      <c r="D254" s="94">
        <f t="shared" ref="D254:D286" si="48">SUM(E254:H254)</f>
        <v>220</v>
      </c>
      <c r="E254" s="94">
        <v>220</v>
      </c>
      <c r="F254" s="94"/>
      <c r="G254" s="94"/>
      <c r="H254" s="94"/>
      <c r="I254" s="98" t="s">
        <v>1351</v>
      </c>
    </row>
    <row r="255" s="69" customFormat="1" ht="20" customHeight="1" spans="1:9">
      <c r="A255" s="91" t="s">
        <v>1131</v>
      </c>
      <c r="B255" s="86"/>
      <c r="C255" s="87">
        <f t="shared" ref="C255:H255" si="49">SUM(C256,C287,C291,C295,C298,C320)</f>
        <v>2595</v>
      </c>
      <c r="D255" s="87">
        <f t="shared" si="49"/>
        <v>3944.08</v>
      </c>
      <c r="E255" s="87">
        <f t="shared" si="49"/>
        <v>2829.08</v>
      </c>
      <c r="F255" s="87">
        <f t="shared" si="49"/>
        <v>0</v>
      </c>
      <c r="G255" s="87">
        <f t="shared" si="49"/>
        <v>0</v>
      </c>
      <c r="H255" s="87">
        <f t="shared" si="49"/>
        <v>1115</v>
      </c>
      <c r="I255" s="98"/>
    </row>
    <row r="256" s="69" customFormat="1" ht="20" customHeight="1" spans="1:9">
      <c r="A256" s="108" t="s">
        <v>1132</v>
      </c>
      <c r="B256" s="101">
        <f>SUM(B257:B261)</f>
        <v>440</v>
      </c>
      <c r="C256" s="87">
        <f t="shared" ref="C256:H256" si="50">SUM(C257:C286)</f>
        <v>1050</v>
      </c>
      <c r="D256" s="87">
        <f t="shared" si="50"/>
        <v>2100</v>
      </c>
      <c r="E256" s="87">
        <f t="shared" si="50"/>
        <v>1160</v>
      </c>
      <c r="F256" s="87">
        <f t="shared" si="50"/>
        <v>0</v>
      </c>
      <c r="G256" s="87">
        <f t="shared" si="50"/>
        <v>0</v>
      </c>
      <c r="H256" s="87">
        <f t="shared" si="50"/>
        <v>940</v>
      </c>
      <c r="I256" s="111"/>
    </row>
    <row r="257" ht="20" customHeight="1" spans="1:9">
      <c r="A257" s="93" t="s">
        <v>1352</v>
      </c>
      <c r="B257" s="86">
        <v>120</v>
      </c>
      <c r="C257" s="94">
        <v>60</v>
      </c>
      <c r="D257" s="94">
        <f t="shared" si="48"/>
        <v>0</v>
      </c>
      <c r="E257" s="94"/>
      <c r="F257" s="94"/>
      <c r="G257" s="94"/>
      <c r="H257" s="94"/>
      <c r="I257" s="110" t="s">
        <v>1353</v>
      </c>
    </row>
    <row r="258" ht="20" customHeight="1" spans="1:9">
      <c r="A258" s="93" t="s">
        <v>1354</v>
      </c>
      <c r="B258" s="86">
        <v>120</v>
      </c>
      <c r="C258" s="94"/>
      <c r="D258" s="94">
        <f t="shared" si="48"/>
        <v>42</v>
      </c>
      <c r="E258" s="94">
        <v>42</v>
      </c>
      <c r="F258" s="94"/>
      <c r="G258" s="94"/>
      <c r="H258" s="94"/>
      <c r="I258" s="110" t="s">
        <v>1353</v>
      </c>
    </row>
    <row r="259" ht="20" customHeight="1" spans="1:9">
      <c r="A259" s="93" t="s">
        <v>1355</v>
      </c>
      <c r="B259" s="86">
        <v>100</v>
      </c>
      <c r="C259" s="94"/>
      <c r="D259" s="94">
        <f t="shared" si="48"/>
        <v>150</v>
      </c>
      <c r="E259" s="94">
        <v>150</v>
      </c>
      <c r="F259" s="94"/>
      <c r="G259" s="94"/>
      <c r="H259" s="94"/>
      <c r="I259" s="110" t="s">
        <v>1356</v>
      </c>
    </row>
    <row r="260" s="69" customFormat="1" ht="20" customHeight="1" spans="1:9">
      <c r="A260" s="93" t="s">
        <v>1357</v>
      </c>
      <c r="B260" s="86">
        <v>50</v>
      </c>
      <c r="C260" s="94"/>
      <c r="D260" s="94">
        <f t="shared" si="48"/>
        <v>200</v>
      </c>
      <c r="E260" s="94">
        <v>20</v>
      </c>
      <c r="F260" s="94"/>
      <c r="G260" s="94"/>
      <c r="H260" s="94">
        <v>180</v>
      </c>
      <c r="I260" s="110" t="s">
        <v>1358</v>
      </c>
    </row>
    <row r="261" ht="20" customHeight="1" spans="1:9">
      <c r="A261" s="93" t="s">
        <v>1359</v>
      </c>
      <c r="B261" s="86">
        <v>50</v>
      </c>
      <c r="C261" s="94"/>
      <c r="D261" s="94">
        <f t="shared" si="48"/>
        <v>160</v>
      </c>
      <c r="E261" s="94">
        <v>60</v>
      </c>
      <c r="F261" s="94"/>
      <c r="G261" s="94"/>
      <c r="H261" s="94">
        <v>100</v>
      </c>
      <c r="I261" s="110" t="s">
        <v>1360</v>
      </c>
    </row>
    <row r="262" ht="20" customHeight="1" spans="1:9">
      <c r="A262" s="93" t="s">
        <v>1361</v>
      </c>
      <c r="B262" s="86">
        <v>200</v>
      </c>
      <c r="C262" s="94">
        <v>130</v>
      </c>
      <c r="D262" s="94">
        <f t="shared" si="48"/>
        <v>0</v>
      </c>
      <c r="E262" s="94"/>
      <c r="F262" s="112"/>
      <c r="G262" s="94"/>
      <c r="H262" s="94"/>
      <c r="I262" s="110" t="s">
        <v>1362</v>
      </c>
    </row>
    <row r="263" ht="20" customHeight="1" spans="1:9">
      <c r="A263" s="93" t="s">
        <v>1363</v>
      </c>
      <c r="B263" s="86">
        <v>200</v>
      </c>
      <c r="C263" s="94"/>
      <c r="D263" s="94">
        <f t="shared" si="48"/>
        <v>0</v>
      </c>
      <c r="E263" s="94"/>
      <c r="F263" s="113"/>
      <c r="G263" s="94"/>
      <c r="H263" s="94"/>
      <c r="I263" s="110" t="s">
        <v>1362</v>
      </c>
    </row>
    <row r="264" ht="20" customHeight="1" spans="1:9">
      <c r="A264" s="93" t="s">
        <v>1364</v>
      </c>
      <c r="B264" s="86">
        <v>200</v>
      </c>
      <c r="C264" s="94"/>
      <c r="D264" s="94">
        <f t="shared" si="48"/>
        <v>0</v>
      </c>
      <c r="E264" s="94"/>
      <c r="F264" s="113"/>
      <c r="G264" s="94"/>
      <c r="H264" s="94"/>
      <c r="I264" s="110" t="s">
        <v>1362</v>
      </c>
    </row>
    <row r="265" ht="20" customHeight="1" spans="1:9">
      <c r="A265" s="93" t="s">
        <v>1365</v>
      </c>
      <c r="B265" s="86">
        <v>115</v>
      </c>
      <c r="C265" s="94"/>
      <c r="D265" s="94">
        <f t="shared" si="48"/>
        <v>0</v>
      </c>
      <c r="E265" s="94"/>
      <c r="F265" s="114"/>
      <c r="G265" s="94"/>
      <c r="H265" s="94"/>
      <c r="I265" s="110" t="s">
        <v>1366</v>
      </c>
    </row>
    <row r="266" ht="20" customHeight="1" spans="1:9">
      <c r="A266" s="93" t="s">
        <v>1367</v>
      </c>
      <c r="B266" s="86"/>
      <c r="C266" s="94"/>
      <c r="D266" s="94">
        <f t="shared" si="48"/>
        <v>0</v>
      </c>
      <c r="E266" s="94"/>
      <c r="F266" s="94"/>
      <c r="G266" s="94"/>
      <c r="H266" s="94"/>
      <c r="I266" s="110" t="s">
        <v>1368</v>
      </c>
    </row>
    <row r="267" ht="20" customHeight="1" spans="1:9">
      <c r="A267" s="93" t="s">
        <v>1369</v>
      </c>
      <c r="B267" s="86"/>
      <c r="C267" s="94"/>
      <c r="D267" s="94">
        <f t="shared" si="48"/>
        <v>0</v>
      </c>
      <c r="E267" s="94"/>
      <c r="F267" s="94"/>
      <c r="G267" s="94"/>
      <c r="H267" s="94"/>
      <c r="I267" s="110" t="s">
        <v>1368</v>
      </c>
    </row>
    <row r="268" ht="20" customHeight="1" spans="1:9">
      <c r="A268" s="93" t="s">
        <v>1370</v>
      </c>
      <c r="B268" s="86"/>
      <c r="C268" s="94"/>
      <c r="D268" s="94">
        <f t="shared" si="48"/>
        <v>0</v>
      </c>
      <c r="E268" s="94"/>
      <c r="F268" s="94"/>
      <c r="G268" s="94"/>
      <c r="H268" s="94"/>
      <c r="I268" s="110" t="s">
        <v>1368</v>
      </c>
    </row>
    <row r="269" ht="20" customHeight="1" spans="1:9">
      <c r="A269" s="93" t="s">
        <v>1371</v>
      </c>
      <c r="B269" s="86"/>
      <c r="C269" s="94"/>
      <c r="D269" s="94">
        <f t="shared" si="48"/>
        <v>0</v>
      </c>
      <c r="E269" s="94"/>
      <c r="F269" s="94"/>
      <c r="G269" s="94"/>
      <c r="H269" s="94"/>
      <c r="I269" s="110" t="s">
        <v>1372</v>
      </c>
    </row>
    <row r="270" ht="20" customHeight="1" spans="1:9">
      <c r="A270" s="93" t="s">
        <v>1373</v>
      </c>
      <c r="B270" s="86"/>
      <c r="C270" s="94"/>
      <c r="D270" s="94">
        <f t="shared" si="48"/>
        <v>0</v>
      </c>
      <c r="E270" s="94"/>
      <c r="F270" s="94"/>
      <c r="G270" s="94"/>
      <c r="H270" s="94"/>
      <c r="I270" s="110" t="s">
        <v>1374</v>
      </c>
    </row>
    <row r="271" ht="20" customHeight="1" spans="1:9">
      <c r="A271" s="93" t="s">
        <v>1375</v>
      </c>
      <c r="B271" s="86"/>
      <c r="C271" s="94"/>
      <c r="D271" s="94">
        <f t="shared" si="48"/>
        <v>0</v>
      </c>
      <c r="E271" s="94"/>
      <c r="F271" s="94"/>
      <c r="G271" s="94"/>
      <c r="H271" s="94"/>
      <c r="I271" s="110" t="s">
        <v>1376</v>
      </c>
    </row>
    <row r="272" ht="20" customHeight="1" spans="1:9">
      <c r="A272" s="93" t="s">
        <v>1377</v>
      </c>
      <c r="B272" s="86">
        <v>100</v>
      </c>
      <c r="C272" s="94">
        <v>70</v>
      </c>
      <c r="D272" s="94">
        <f t="shared" si="48"/>
        <v>0</v>
      </c>
      <c r="E272" s="94"/>
      <c r="F272" s="112"/>
      <c r="G272" s="94"/>
      <c r="H272" s="94"/>
      <c r="I272" s="110" t="s">
        <v>1378</v>
      </c>
    </row>
    <row r="273" ht="20" customHeight="1" spans="1:9">
      <c r="A273" s="93" t="s">
        <v>1379</v>
      </c>
      <c r="B273" s="86">
        <v>100</v>
      </c>
      <c r="C273" s="94"/>
      <c r="D273" s="94">
        <f t="shared" si="48"/>
        <v>0</v>
      </c>
      <c r="E273" s="94"/>
      <c r="F273" s="113"/>
      <c r="G273" s="94"/>
      <c r="H273" s="94"/>
      <c r="I273" s="110" t="s">
        <v>1380</v>
      </c>
    </row>
    <row r="274" ht="20" customHeight="1" spans="1:9">
      <c r="A274" s="93" t="s">
        <v>1381</v>
      </c>
      <c r="B274" s="86"/>
      <c r="C274" s="94"/>
      <c r="D274" s="94">
        <f t="shared" si="48"/>
        <v>0</v>
      </c>
      <c r="E274" s="94"/>
      <c r="F274" s="114"/>
      <c r="G274" s="94"/>
      <c r="H274" s="94"/>
      <c r="I274" s="110" t="s">
        <v>1382</v>
      </c>
    </row>
    <row r="275" ht="20" customHeight="1" spans="1:9">
      <c r="A275" s="93" t="s">
        <v>1383</v>
      </c>
      <c r="B275" s="86">
        <v>400</v>
      </c>
      <c r="C275" s="94">
        <v>300</v>
      </c>
      <c r="D275" s="94">
        <f t="shared" si="48"/>
        <v>412</v>
      </c>
      <c r="E275" s="94">
        <v>138</v>
      </c>
      <c r="F275" s="94"/>
      <c r="G275" s="94"/>
      <c r="H275" s="94">
        <v>274</v>
      </c>
      <c r="I275" s="110" t="s">
        <v>1384</v>
      </c>
    </row>
    <row r="276" ht="20" customHeight="1" spans="1:9">
      <c r="A276" s="93" t="s">
        <v>1385</v>
      </c>
      <c r="B276" s="115">
        <v>560</v>
      </c>
      <c r="C276" s="94"/>
      <c r="D276" s="94">
        <f t="shared" si="48"/>
        <v>193</v>
      </c>
      <c r="E276" s="94"/>
      <c r="F276" s="94"/>
      <c r="G276" s="94"/>
      <c r="H276" s="94">
        <v>193</v>
      </c>
      <c r="I276" s="110" t="s">
        <v>1386</v>
      </c>
    </row>
    <row r="277" ht="20" customHeight="1" spans="1:9">
      <c r="A277" s="93" t="s">
        <v>1387</v>
      </c>
      <c r="B277" s="116"/>
      <c r="C277" s="94"/>
      <c r="D277" s="94">
        <f t="shared" si="48"/>
        <v>193</v>
      </c>
      <c r="E277" s="94"/>
      <c r="F277" s="94"/>
      <c r="G277" s="94"/>
      <c r="H277" s="94">
        <v>193</v>
      </c>
      <c r="I277" s="110" t="s">
        <v>1388</v>
      </c>
    </row>
    <row r="278" ht="20" customHeight="1" spans="1:9">
      <c r="A278" s="93" t="s">
        <v>1389</v>
      </c>
      <c r="B278" s="86">
        <v>200</v>
      </c>
      <c r="C278" s="94"/>
      <c r="D278" s="94">
        <f t="shared" si="48"/>
        <v>350</v>
      </c>
      <c r="E278" s="94">
        <v>350</v>
      </c>
      <c r="F278" s="94"/>
      <c r="G278" s="94"/>
      <c r="H278" s="94"/>
      <c r="I278" s="110" t="s">
        <v>1362</v>
      </c>
    </row>
    <row r="279" ht="20" customHeight="1" spans="1:9">
      <c r="A279" s="93" t="s">
        <v>1390</v>
      </c>
      <c r="B279" s="86">
        <v>200</v>
      </c>
      <c r="C279" s="94"/>
      <c r="D279" s="94">
        <f t="shared" si="48"/>
        <v>400</v>
      </c>
      <c r="E279" s="94">
        <v>400</v>
      </c>
      <c r="F279" s="94"/>
      <c r="G279" s="94"/>
      <c r="H279" s="94"/>
      <c r="I279" s="110" t="s">
        <v>1391</v>
      </c>
    </row>
    <row r="280" s="70" customFormat="1" ht="20" customHeight="1" spans="1:9">
      <c r="A280" s="93" t="s">
        <v>1392</v>
      </c>
      <c r="B280" s="86">
        <v>100</v>
      </c>
      <c r="C280" s="94"/>
      <c r="D280" s="94">
        <f t="shared" si="48"/>
        <v>0</v>
      </c>
      <c r="E280" s="94"/>
      <c r="F280" s="94"/>
      <c r="G280" s="94"/>
      <c r="H280" s="94"/>
      <c r="I280" s="110" t="s">
        <v>1380</v>
      </c>
    </row>
    <row r="281" s="70" customFormat="1" ht="20" customHeight="1" spans="1:9">
      <c r="A281" s="93" t="s">
        <v>1393</v>
      </c>
      <c r="B281" s="86">
        <v>300</v>
      </c>
      <c r="C281" s="94"/>
      <c r="D281" s="94">
        <f t="shared" si="48"/>
        <v>0</v>
      </c>
      <c r="E281" s="94"/>
      <c r="F281" s="94"/>
      <c r="G281" s="94"/>
      <c r="H281" s="94"/>
      <c r="I281" s="110" t="s">
        <v>1394</v>
      </c>
    </row>
    <row r="282" ht="20" customHeight="1" spans="1:9">
      <c r="A282" s="93" t="s">
        <v>1395</v>
      </c>
      <c r="B282" s="86"/>
      <c r="C282" s="94"/>
      <c r="D282" s="94">
        <f t="shared" si="48"/>
        <v>0</v>
      </c>
      <c r="E282" s="94"/>
      <c r="F282" s="94"/>
      <c r="G282" s="94"/>
      <c r="H282" s="94"/>
      <c r="I282" s="110" t="s">
        <v>1396</v>
      </c>
    </row>
    <row r="283" ht="20" customHeight="1" spans="1:9">
      <c r="A283" s="93" t="s">
        <v>1397</v>
      </c>
      <c r="B283" s="86"/>
      <c r="C283" s="94"/>
      <c r="D283" s="94">
        <f t="shared" si="48"/>
        <v>0</v>
      </c>
      <c r="E283" s="94"/>
      <c r="F283" s="94"/>
      <c r="G283" s="94"/>
      <c r="H283" s="94"/>
      <c r="I283" s="110" t="s">
        <v>1396</v>
      </c>
    </row>
    <row r="284" ht="20" customHeight="1" spans="1:9">
      <c r="A284" s="93" t="s">
        <v>1398</v>
      </c>
      <c r="B284" s="104">
        <v>2000</v>
      </c>
      <c r="C284" s="94">
        <v>360</v>
      </c>
      <c r="D284" s="94">
        <f t="shared" si="48"/>
        <v>0</v>
      </c>
      <c r="E284" s="94"/>
      <c r="F284" s="94"/>
      <c r="G284" s="94"/>
      <c r="H284" s="94"/>
      <c r="I284" s="110" t="s">
        <v>1399</v>
      </c>
    </row>
    <row r="285" ht="20" customHeight="1" spans="1:9">
      <c r="A285" s="93" t="s">
        <v>1400</v>
      </c>
      <c r="B285" s="117">
        <v>380</v>
      </c>
      <c r="C285" s="118">
        <v>70</v>
      </c>
      <c r="D285" s="94">
        <f t="shared" si="48"/>
        <v>0</v>
      </c>
      <c r="E285" s="118"/>
      <c r="F285" s="118"/>
      <c r="G285" s="118"/>
      <c r="H285" s="118"/>
      <c r="I285" s="98" t="s">
        <v>1401</v>
      </c>
    </row>
    <row r="286" ht="20" customHeight="1" spans="1:9">
      <c r="A286" s="93" t="s">
        <v>1402</v>
      </c>
      <c r="B286" s="86">
        <v>300</v>
      </c>
      <c r="C286" s="94">
        <v>60</v>
      </c>
      <c r="D286" s="94">
        <f t="shared" si="48"/>
        <v>0</v>
      </c>
      <c r="E286" s="94"/>
      <c r="F286" s="94"/>
      <c r="G286" s="94"/>
      <c r="H286" s="94"/>
      <c r="I286" s="98" t="s">
        <v>1403</v>
      </c>
    </row>
    <row r="287" s="69" customFormat="1" ht="20" customHeight="1" spans="1:9">
      <c r="A287" s="105" t="s">
        <v>1194</v>
      </c>
      <c r="B287" s="101">
        <f>SUM(B288:B288)</f>
        <v>19.86</v>
      </c>
      <c r="C287" s="87">
        <f t="shared" ref="C287:H287" si="51">SUM(C288:C290)</f>
        <v>45</v>
      </c>
      <c r="D287" s="87">
        <f t="shared" si="51"/>
        <v>19.86</v>
      </c>
      <c r="E287" s="87">
        <f t="shared" si="51"/>
        <v>19.86</v>
      </c>
      <c r="F287" s="87">
        <f t="shared" si="51"/>
        <v>0</v>
      </c>
      <c r="G287" s="87">
        <f t="shared" si="51"/>
        <v>0</v>
      </c>
      <c r="H287" s="87">
        <f t="shared" si="51"/>
        <v>0</v>
      </c>
      <c r="I287" s="98"/>
    </row>
    <row r="288" s="69" customFormat="1" ht="20" customHeight="1" spans="1:9">
      <c r="A288" s="93" t="s">
        <v>1404</v>
      </c>
      <c r="B288" s="86">
        <v>19.86</v>
      </c>
      <c r="C288" s="94">
        <v>5</v>
      </c>
      <c r="D288" s="94">
        <f t="shared" ref="D288:D290" si="52">SUM(E288:H288)</f>
        <v>19.86</v>
      </c>
      <c r="E288" s="94">
        <v>19.86</v>
      </c>
      <c r="F288" s="94"/>
      <c r="G288" s="94"/>
      <c r="H288" s="94"/>
      <c r="I288" s="110" t="s">
        <v>1405</v>
      </c>
    </row>
    <row r="289" s="71" customFormat="1" ht="20" customHeight="1" spans="1:9">
      <c r="A289" s="93" t="s">
        <v>1406</v>
      </c>
      <c r="B289" s="103">
        <v>50</v>
      </c>
      <c r="C289" s="94">
        <v>10</v>
      </c>
      <c r="D289" s="112">
        <f t="shared" si="52"/>
        <v>0</v>
      </c>
      <c r="E289" s="94"/>
      <c r="F289" s="94"/>
      <c r="G289" s="94"/>
      <c r="H289" s="94"/>
      <c r="I289" s="110" t="s">
        <v>1407</v>
      </c>
    </row>
    <row r="290" s="71" customFormat="1" ht="20" customHeight="1" spans="1:9">
      <c r="A290" s="93" t="s">
        <v>1408</v>
      </c>
      <c r="B290" s="103">
        <v>150</v>
      </c>
      <c r="C290" s="94">
        <v>30</v>
      </c>
      <c r="D290" s="94">
        <f t="shared" si="52"/>
        <v>0</v>
      </c>
      <c r="E290" s="94"/>
      <c r="F290" s="94"/>
      <c r="G290" s="94"/>
      <c r="H290" s="94"/>
      <c r="I290" s="110" t="s">
        <v>1409</v>
      </c>
    </row>
    <row r="291" s="71" customFormat="1" ht="20" customHeight="1" spans="1:9">
      <c r="A291" s="119" t="s">
        <v>1211</v>
      </c>
      <c r="B291" s="103"/>
      <c r="C291" s="87">
        <f t="shared" ref="C291:H291" si="53">SUM(C292:C294)</f>
        <v>70</v>
      </c>
      <c r="D291" s="87">
        <f t="shared" si="53"/>
        <v>0</v>
      </c>
      <c r="E291" s="87">
        <f t="shared" si="53"/>
        <v>0</v>
      </c>
      <c r="F291" s="87">
        <f t="shared" si="53"/>
        <v>0</v>
      </c>
      <c r="G291" s="87">
        <f t="shared" si="53"/>
        <v>0</v>
      </c>
      <c r="H291" s="87">
        <f t="shared" si="53"/>
        <v>0</v>
      </c>
      <c r="I291" s="110"/>
    </row>
    <row r="292" s="69" customFormat="1" ht="20" customHeight="1" spans="1:9">
      <c r="A292" s="93" t="s">
        <v>1410</v>
      </c>
      <c r="B292" s="103">
        <v>200</v>
      </c>
      <c r="C292" s="94">
        <v>70</v>
      </c>
      <c r="D292" s="94">
        <f t="shared" ref="D292:D294" si="54">SUM(E292:H292)</f>
        <v>0</v>
      </c>
      <c r="E292" s="94"/>
      <c r="F292" s="112"/>
      <c r="G292" s="94"/>
      <c r="H292" s="94"/>
      <c r="I292" s="110" t="s">
        <v>1411</v>
      </c>
    </row>
    <row r="293" ht="20" customHeight="1" spans="1:9">
      <c r="A293" s="93" t="s">
        <v>1412</v>
      </c>
      <c r="B293" s="104">
        <v>110</v>
      </c>
      <c r="C293" s="94"/>
      <c r="D293" s="94">
        <f t="shared" si="54"/>
        <v>0</v>
      </c>
      <c r="E293" s="94"/>
      <c r="F293" s="113"/>
      <c r="G293" s="94"/>
      <c r="H293" s="94"/>
      <c r="I293" s="110" t="s">
        <v>1413</v>
      </c>
    </row>
    <row r="294" ht="20" customHeight="1" spans="1:9">
      <c r="A294" s="93" t="s">
        <v>1414</v>
      </c>
      <c r="B294" s="104">
        <v>60</v>
      </c>
      <c r="C294" s="94"/>
      <c r="D294" s="94">
        <f t="shared" si="54"/>
        <v>0</v>
      </c>
      <c r="E294" s="94"/>
      <c r="F294" s="114"/>
      <c r="G294" s="94"/>
      <c r="H294" s="94"/>
      <c r="I294" s="110" t="s">
        <v>1415</v>
      </c>
    </row>
    <row r="295" s="69" customFormat="1" ht="20" customHeight="1" spans="1:9">
      <c r="A295" s="119" t="s">
        <v>1217</v>
      </c>
      <c r="B295" s="101">
        <f>SUM(B296:B296)</f>
        <v>30</v>
      </c>
      <c r="C295" s="87">
        <f t="shared" ref="C295:H295" si="55">SUM(C296:C297)</f>
        <v>55</v>
      </c>
      <c r="D295" s="87">
        <f t="shared" si="55"/>
        <v>326.18</v>
      </c>
      <c r="E295" s="87">
        <f t="shared" si="55"/>
        <v>326.18</v>
      </c>
      <c r="F295" s="87">
        <f t="shared" si="55"/>
        <v>0</v>
      </c>
      <c r="G295" s="87">
        <f t="shared" si="55"/>
        <v>0</v>
      </c>
      <c r="H295" s="87">
        <f t="shared" si="55"/>
        <v>0</v>
      </c>
      <c r="I295" s="110"/>
    </row>
    <row r="296" s="69" customFormat="1" ht="20" customHeight="1" spans="1:9">
      <c r="A296" s="93" t="s">
        <v>1416</v>
      </c>
      <c r="B296" s="103">
        <v>30</v>
      </c>
      <c r="C296" s="94">
        <v>5</v>
      </c>
      <c r="D296" s="94">
        <f t="shared" ref="D296:D319" si="56">SUM(E296:H296)</f>
        <v>0</v>
      </c>
      <c r="E296" s="94"/>
      <c r="F296" s="94"/>
      <c r="G296" s="94"/>
      <c r="H296" s="94"/>
      <c r="I296" s="110" t="s">
        <v>1417</v>
      </c>
    </row>
    <row r="297" s="69" customFormat="1" ht="20" customHeight="1" spans="1:9">
      <c r="A297" s="93" t="s">
        <v>1418</v>
      </c>
      <c r="B297" s="117">
        <v>326.18</v>
      </c>
      <c r="C297" s="94">
        <v>50</v>
      </c>
      <c r="D297" s="94">
        <f t="shared" si="56"/>
        <v>326.18</v>
      </c>
      <c r="E297" s="94">
        <v>326.18</v>
      </c>
      <c r="F297" s="94"/>
      <c r="G297" s="94"/>
      <c r="H297" s="94"/>
      <c r="I297" s="110" t="s">
        <v>1419</v>
      </c>
    </row>
    <row r="298" s="69" customFormat="1" ht="20" customHeight="1" spans="1:9">
      <c r="A298" s="119" t="s">
        <v>1221</v>
      </c>
      <c r="B298" s="101">
        <f>SUM(B299:B302)</f>
        <v>889.17</v>
      </c>
      <c r="C298" s="87">
        <f t="shared" ref="C298:H298" si="57">SUM(C299:C319)</f>
        <v>985</v>
      </c>
      <c r="D298" s="87">
        <f t="shared" si="57"/>
        <v>1350.27</v>
      </c>
      <c r="E298" s="87">
        <f t="shared" si="57"/>
        <v>1175.27</v>
      </c>
      <c r="F298" s="87">
        <f t="shared" si="57"/>
        <v>0</v>
      </c>
      <c r="G298" s="87">
        <f t="shared" si="57"/>
        <v>0</v>
      </c>
      <c r="H298" s="87">
        <f t="shared" si="57"/>
        <v>175</v>
      </c>
      <c r="I298" s="98"/>
    </row>
    <row r="299" ht="20" customHeight="1" spans="1:9">
      <c r="A299" s="93" t="s">
        <v>1420</v>
      </c>
      <c r="B299" s="103">
        <v>512.03</v>
      </c>
      <c r="C299" s="94">
        <v>90</v>
      </c>
      <c r="D299" s="94">
        <f t="shared" si="56"/>
        <v>412.54</v>
      </c>
      <c r="E299" s="94">
        <v>305.54</v>
      </c>
      <c r="F299" s="94"/>
      <c r="G299" s="94"/>
      <c r="H299" s="94">
        <v>107</v>
      </c>
      <c r="I299" s="110" t="s">
        <v>1421</v>
      </c>
    </row>
    <row r="300" s="69" customFormat="1" ht="20" customHeight="1" spans="1:9">
      <c r="A300" s="93" t="s">
        <v>1422</v>
      </c>
      <c r="B300" s="86">
        <v>156.84</v>
      </c>
      <c r="C300" s="112">
        <v>50</v>
      </c>
      <c r="D300" s="94">
        <f t="shared" si="56"/>
        <v>127</v>
      </c>
      <c r="E300" s="94">
        <v>127</v>
      </c>
      <c r="F300" s="94"/>
      <c r="G300" s="94"/>
      <c r="H300" s="94"/>
      <c r="I300" s="110" t="s">
        <v>1423</v>
      </c>
    </row>
    <row r="301" s="69" customFormat="1" ht="20" customHeight="1" spans="1:9">
      <c r="A301" s="93" t="s">
        <v>1424</v>
      </c>
      <c r="B301" s="86">
        <v>100.3</v>
      </c>
      <c r="C301" s="114"/>
      <c r="D301" s="94">
        <f t="shared" si="56"/>
        <v>81</v>
      </c>
      <c r="E301" s="94">
        <v>81</v>
      </c>
      <c r="F301" s="94"/>
      <c r="G301" s="94"/>
      <c r="H301" s="94"/>
      <c r="I301" s="110" t="s">
        <v>1425</v>
      </c>
    </row>
    <row r="302" s="69" customFormat="1" ht="20" customHeight="1" spans="1:9">
      <c r="A302" s="93" t="s">
        <v>1426</v>
      </c>
      <c r="B302" s="103">
        <v>120</v>
      </c>
      <c r="C302" s="94">
        <v>20</v>
      </c>
      <c r="D302" s="94">
        <f t="shared" si="56"/>
        <v>206.83</v>
      </c>
      <c r="E302" s="94">
        <v>138.83</v>
      </c>
      <c r="F302" s="94"/>
      <c r="G302" s="94"/>
      <c r="H302" s="94">
        <v>68</v>
      </c>
      <c r="I302" s="110" t="s">
        <v>1427</v>
      </c>
    </row>
    <row r="303" s="69" customFormat="1" ht="20" customHeight="1" spans="1:9">
      <c r="A303" s="93" t="s">
        <v>1428</v>
      </c>
      <c r="B303" s="86">
        <v>400</v>
      </c>
      <c r="C303" s="94">
        <v>70</v>
      </c>
      <c r="D303" s="94">
        <f t="shared" si="56"/>
        <v>0</v>
      </c>
      <c r="E303" s="94"/>
      <c r="F303" s="94"/>
      <c r="G303" s="94"/>
      <c r="H303" s="94"/>
      <c r="I303" s="110" t="s">
        <v>1429</v>
      </c>
    </row>
    <row r="304" s="69" customFormat="1" ht="20" customHeight="1" spans="1:9">
      <c r="A304" s="93" t="s">
        <v>1430</v>
      </c>
      <c r="B304" s="86">
        <v>700</v>
      </c>
      <c r="C304" s="94">
        <v>130</v>
      </c>
      <c r="D304" s="94">
        <f t="shared" si="56"/>
        <v>0</v>
      </c>
      <c r="E304" s="94"/>
      <c r="F304" s="94"/>
      <c r="G304" s="94"/>
      <c r="H304" s="94"/>
      <c r="I304" s="110" t="s">
        <v>1431</v>
      </c>
    </row>
    <row r="305" ht="20" customHeight="1" spans="1:9">
      <c r="A305" s="93" t="s">
        <v>1432</v>
      </c>
      <c r="B305" s="86">
        <v>280</v>
      </c>
      <c r="C305" s="94">
        <v>50</v>
      </c>
      <c r="D305" s="94">
        <f t="shared" si="56"/>
        <v>0</v>
      </c>
      <c r="E305" s="94"/>
      <c r="F305" s="94"/>
      <c r="G305" s="94"/>
      <c r="H305" s="94"/>
      <c r="I305" s="110" t="s">
        <v>1433</v>
      </c>
    </row>
    <row r="306" ht="20" customHeight="1" spans="1:9">
      <c r="A306" s="93" t="s">
        <v>1434</v>
      </c>
      <c r="B306" s="86">
        <v>220</v>
      </c>
      <c r="C306" s="94">
        <v>40</v>
      </c>
      <c r="D306" s="94">
        <f t="shared" si="56"/>
        <v>0</v>
      </c>
      <c r="E306" s="94"/>
      <c r="F306" s="94"/>
      <c r="G306" s="94"/>
      <c r="H306" s="94"/>
      <c r="I306" s="110" t="s">
        <v>1435</v>
      </c>
    </row>
    <row r="307" ht="20" customHeight="1" spans="1:9">
      <c r="A307" s="93" t="s">
        <v>1436</v>
      </c>
      <c r="B307" s="86">
        <v>50</v>
      </c>
      <c r="C307" s="112">
        <v>40</v>
      </c>
      <c r="D307" s="94">
        <f t="shared" si="56"/>
        <v>0</v>
      </c>
      <c r="E307" s="112"/>
      <c r="F307" s="112"/>
      <c r="G307" s="112"/>
      <c r="H307" s="112"/>
      <c r="I307" s="110" t="s">
        <v>1437</v>
      </c>
    </row>
    <row r="308" ht="20" customHeight="1" spans="1:9">
      <c r="A308" s="93" t="s">
        <v>1438</v>
      </c>
      <c r="B308" s="86">
        <v>50</v>
      </c>
      <c r="C308" s="113"/>
      <c r="D308" s="94">
        <f t="shared" si="56"/>
        <v>0</v>
      </c>
      <c r="E308" s="113"/>
      <c r="F308" s="113"/>
      <c r="G308" s="113"/>
      <c r="H308" s="113"/>
      <c r="I308" s="110" t="s">
        <v>1439</v>
      </c>
    </row>
    <row r="309" ht="20" customHeight="1" spans="1:9">
      <c r="A309" s="93" t="s">
        <v>1440</v>
      </c>
      <c r="B309" s="86">
        <v>50</v>
      </c>
      <c r="C309" s="113"/>
      <c r="D309" s="94">
        <f t="shared" si="56"/>
        <v>0</v>
      </c>
      <c r="E309" s="113"/>
      <c r="F309" s="113"/>
      <c r="G309" s="113"/>
      <c r="H309" s="113"/>
      <c r="I309" s="110" t="s">
        <v>1441</v>
      </c>
    </row>
    <row r="310" ht="20" customHeight="1" spans="1:9">
      <c r="A310" s="93" t="s">
        <v>1442</v>
      </c>
      <c r="B310" s="86">
        <v>50</v>
      </c>
      <c r="C310" s="114"/>
      <c r="D310" s="94">
        <f t="shared" si="56"/>
        <v>0</v>
      </c>
      <c r="E310" s="114"/>
      <c r="F310" s="114"/>
      <c r="G310" s="114"/>
      <c r="H310" s="114"/>
      <c r="I310" s="110" t="s">
        <v>1441</v>
      </c>
    </row>
    <row r="311" s="69" customFormat="1" ht="20" customHeight="1" spans="1:9">
      <c r="A311" s="93" t="s">
        <v>1443</v>
      </c>
      <c r="B311" s="86">
        <v>200</v>
      </c>
      <c r="C311" s="94">
        <v>40</v>
      </c>
      <c r="D311" s="94">
        <f t="shared" si="56"/>
        <v>0</v>
      </c>
      <c r="E311" s="94"/>
      <c r="F311" s="94"/>
      <c r="G311" s="94"/>
      <c r="H311" s="94"/>
      <c r="I311" s="110" t="s">
        <v>1444</v>
      </c>
    </row>
    <row r="312" s="69" customFormat="1" ht="20" customHeight="1" spans="1:9">
      <c r="A312" s="93" t="s">
        <v>1445</v>
      </c>
      <c r="B312" s="86">
        <v>800</v>
      </c>
      <c r="C312" s="94">
        <v>150</v>
      </c>
      <c r="D312" s="94">
        <f t="shared" si="56"/>
        <v>300</v>
      </c>
      <c r="E312" s="94">
        <v>300</v>
      </c>
      <c r="F312" s="94"/>
      <c r="G312" s="94"/>
      <c r="H312" s="94"/>
      <c r="I312" s="110" t="s">
        <v>1446</v>
      </c>
    </row>
    <row r="313" s="69" customFormat="1" ht="20" customHeight="1" spans="1:9">
      <c r="A313" s="93" t="s">
        <v>1447</v>
      </c>
      <c r="B313" s="86">
        <v>720</v>
      </c>
      <c r="C313" s="94">
        <v>130</v>
      </c>
      <c r="D313" s="94">
        <f t="shared" si="56"/>
        <v>120</v>
      </c>
      <c r="E313" s="94">
        <v>120</v>
      </c>
      <c r="F313" s="94"/>
      <c r="G313" s="94"/>
      <c r="H313" s="94"/>
      <c r="I313" s="110" t="s">
        <v>1448</v>
      </c>
    </row>
    <row r="314" s="69" customFormat="1" ht="20" customHeight="1" spans="1:9">
      <c r="A314" s="93" t="s">
        <v>1449</v>
      </c>
      <c r="B314" s="86">
        <v>280</v>
      </c>
      <c r="C314" s="94">
        <v>50</v>
      </c>
      <c r="D314" s="94">
        <f t="shared" si="56"/>
        <v>0</v>
      </c>
      <c r="E314" s="94"/>
      <c r="F314" s="94"/>
      <c r="G314" s="94"/>
      <c r="H314" s="94"/>
      <c r="I314" s="110" t="s">
        <v>1450</v>
      </c>
    </row>
    <row r="315" s="69" customFormat="1" ht="20" customHeight="1" spans="1:9">
      <c r="A315" s="93" t="s">
        <v>1451</v>
      </c>
      <c r="B315" s="86">
        <v>100</v>
      </c>
      <c r="C315" s="94">
        <v>20</v>
      </c>
      <c r="D315" s="94">
        <f t="shared" si="56"/>
        <v>0</v>
      </c>
      <c r="E315" s="94"/>
      <c r="F315" s="94"/>
      <c r="G315" s="94"/>
      <c r="H315" s="94"/>
      <c r="I315" s="110" t="s">
        <v>1346</v>
      </c>
    </row>
    <row r="316" s="69" customFormat="1" ht="20" customHeight="1" spans="1:9">
      <c r="A316" s="93" t="s">
        <v>1452</v>
      </c>
      <c r="B316" s="86">
        <v>100</v>
      </c>
      <c r="C316" s="94">
        <v>20</v>
      </c>
      <c r="D316" s="94">
        <f t="shared" si="56"/>
        <v>0</v>
      </c>
      <c r="E316" s="94"/>
      <c r="F316" s="94"/>
      <c r="G316" s="94"/>
      <c r="H316" s="94"/>
      <c r="I316" s="110" t="s">
        <v>1346</v>
      </c>
    </row>
    <row r="317" s="69" customFormat="1" ht="20" customHeight="1" spans="1:9">
      <c r="A317" s="120" t="s">
        <v>1453</v>
      </c>
      <c r="B317" s="86">
        <v>100</v>
      </c>
      <c r="C317" s="94">
        <v>20</v>
      </c>
      <c r="D317" s="94">
        <f t="shared" si="56"/>
        <v>102.9</v>
      </c>
      <c r="E317" s="94">
        <v>102.9</v>
      </c>
      <c r="F317" s="94"/>
      <c r="G317" s="94"/>
      <c r="H317" s="94"/>
      <c r="I317" s="110" t="s">
        <v>1346</v>
      </c>
    </row>
    <row r="318" s="69" customFormat="1" ht="20" customHeight="1" spans="1:9">
      <c r="A318" s="93" t="s">
        <v>1454</v>
      </c>
      <c r="B318" s="117">
        <v>130</v>
      </c>
      <c r="C318" s="94">
        <v>25</v>
      </c>
      <c r="D318" s="94">
        <f t="shared" si="56"/>
        <v>0</v>
      </c>
      <c r="E318" s="94"/>
      <c r="F318" s="94"/>
      <c r="G318" s="94"/>
      <c r="H318" s="94"/>
      <c r="I318" s="110" t="s">
        <v>1455</v>
      </c>
    </row>
    <row r="319" s="69" customFormat="1" ht="20" customHeight="1" spans="1:9">
      <c r="A319" s="93" t="s">
        <v>1456</v>
      </c>
      <c r="B319" s="104">
        <v>200</v>
      </c>
      <c r="C319" s="94">
        <v>40</v>
      </c>
      <c r="D319" s="94">
        <f t="shared" si="56"/>
        <v>0</v>
      </c>
      <c r="E319" s="94"/>
      <c r="F319" s="94"/>
      <c r="G319" s="94"/>
      <c r="H319" s="94"/>
      <c r="I319" s="110" t="s">
        <v>1457</v>
      </c>
    </row>
    <row r="320" s="69" customFormat="1" ht="20" customHeight="1" spans="1:9">
      <c r="A320" s="119" t="s">
        <v>1458</v>
      </c>
      <c r="B320" s="104"/>
      <c r="C320" s="87">
        <f t="shared" ref="C320:H320" si="58">SUM(C321:C327)</f>
        <v>390</v>
      </c>
      <c r="D320" s="87">
        <f t="shared" si="58"/>
        <v>147.77</v>
      </c>
      <c r="E320" s="87">
        <f t="shared" si="58"/>
        <v>147.77</v>
      </c>
      <c r="F320" s="87">
        <f t="shared" si="58"/>
        <v>0</v>
      </c>
      <c r="G320" s="87">
        <f t="shared" si="58"/>
        <v>0</v>
      </c>
      <c r="H320" s="87">
        <f t="shared" si="58"/>
        <v>0</v>
      </c>
      <c r="I320" s="110"/>
    </row>
    <row r="321" ht="20" customHeight="1" spans="1:9">
      <c r="A321" s="93" t="s">
        <v>1459</v>
      </c>
      <c r="B321" s="104">
        <v>500</v>
      </c>
      <c r="C321" s="94">
        <v>90</v>
      </c>
      <c r="D321" s="94">
        <f t="shared" ref="D321:D327" si="59">SUM(E321:H321)</f>
        <v>0</v>
      </c>
      <c r="E321" s="94"/>
      <c r="F321" s="94"/>
      <c r="G321" s="94"/>
      <c r="H321" s="94"/>
      <c r="I321" s="110" t="s">
        <v>1460</v>
      </c>
    </row>
    <row r="322" s="69" customFormat="1" ht="20" customHeight="1" spans="1:9">
      <c r="A322" s="93" t="s">
        <v>1461</v>
      </c>
      <c r="B322" s="117">
        <v>350</v>
      </c>
      <c r="C322" s="94">
        <v>60</v>
      </c>
      <c r="D322" s="94">
        <f t="shared" si="59"/>
        <v>0</v>
      </c>
      <c r="E322" s="94"/>
      <c r="F322" s="94"/>
      <c r="G322" s="94"/>
      <c r="H322" s="94"/>
      <c r="I322" s="110" t="s">
        <v>1462</v>
      </c>
    </row>
    <row r="323" s="69" customFormat="1" ht="20" customHeight="1" spans="1:9">
      <c r="A323" s="93" t="s">
        <v>1463</v>
      </c>
      <c r="B323" s="117">
        <v>200</v>
      </c>
      <c r="C323" s="94">
        <v>40</v>
      </c>
      <c r="D323" s="94">
        <f t="shared" si="59"/>
        <v>0</v>
      </c>
      <c r="E323" s="94"/>
      <c r="F323" s="94"/>
      <c r="G323" s="94"/>
      <c r="H323" s="94"/>
      <c r="I323" s="110" t="s">
        <v>1362</v>
      </c>
    </row>
    <row r="324" ht="20" customHeight="1" spans="1:9">
      <c r="A324" s="93" t="s">
        <v>1464</v>
      </c>
      <c r="B324" s="117">
        <v>200</v>
      </c>
      <c r="C324" s="94">
        <v>40</v>
      </c>
      <c r="D324" s="94">
        <f t="shared" si="59"/>
        <v>0</v>
      </c>
      <c r="E324" s="94"/>
      <c r="F324" s="94"/>
      <c r="G324" s="94"/>
      <c r="H324" s="94"/>
      <c r="I324" s="110" t="s">
        <v>1465</v>
      </c>
    </row>
    <row r="325" s="69" customFormat="1" ht="20" customHeight="1" spans="1:9">
      <c r="A325" s="93" t="s">
        <v>1466</v>
      </c>
      <c r="B325" s="117">
        <v>200</v>
      </c>
      <c r="C325" s="94">
        <v>40</v>
      </c>
      <c r="D325" s="94">
        <f t="shared" si="59"/>
        <v>0</v>
      </c>
      <c r="E325" s="94"/>
      <c r="F325" s="94"/>
      <c r="G325" s="94"/>
      <c r="H325" s="94"/>
      <c r="I325" s="110" t="s">
        <v>1467</v>
      </c>
    </row>
    <row r="326" s="69" customFormat="1" ht="20" customHeight="1" spans="1:9">
      <c r="A326" s="93" t="s">
        <v>1468</v>
      </c>
      <c r="B326" s="104">
        <v>120</v>
      </c>
      <c r="C326" s="94">
        <v>70</v>
      </c>
      <c r="D326" s="94">
        <f t="shared" si="59"/>
        <v>147.77</v>
      </c>
      <c r="E326" s="94">
        <v>147.77</v>
      </c>
      <c r="F326" s="94"/>
      <c r="G326" s="94"/>
      <c r="H326" s="94"/>
      <c r="I326" s="110" t="s">
        <v>1469</v>
      </c>
    </row>
    <row r="327" s="69" customFormat="1" ht="20" customHeight="1" spans="1:9">
      <c r="A327" s="93" t="s">
        <v>1470</v>
      </c>
      <c r="B327" s="86">
        <v>300</v>
      </c>
      <c r="C327" s="94">
        <v>50</v>
      </c>
      <c r="D327" s="94">
        <f t="shared" si="59"/>
        <v>0</v>
      </c>
      <c r="E327" s="94"/>
      <c r="F327" s="94"/>
      <c r="G327" s="94"/>
      <c r="H327" s="94"/>
      <c r="I327" s="98" t="s">
        <v>1394</v>
      </c>
    </row>
    <row r="328" s="69" customFormat="1" ht="20" customHeight="1" spans="1:9">
      <c r="A328" s="91" t="s">
        <v>1236</v>
      </c>
      <c r="B328" s="86"/>
      <c r="C328" s="87">
        <f t="shared" ref="C328:H328" si="60">SUM(C329,C369,C387,C389,C392)</f>
        <v>10025</v>
      </c>
      <c r="D328" s="87">
        <f t="shared" si="60"/>
        <v>10437.5</v>
      </c>
      <c r="E328" s="87">
        <f t="shared" si="60"/>
        <v>9954.5</v>
      </c>
      <c r="F328" s="87">
        <f t="shared" si="60"/>
        <v>0</v>
      </c>
      <c r="G328" s="87">
        <f t="shared" si="60"/>
        <v>0</v>
      </c>
      <c r="H328" s="87">
        <f t="shared" si="60"/>
        <v>483</v>
      </c>
      <c r="I328" s="98"/>
    </row>
    <row r="329" s="69" customFormat="1" ht="20" customHeight="1" spans="1:9">
      <c r="A329" s="92" t="s">
        <v>1237</v>
      </c>
      <c r="B329" s="86"/>
      <c r="C329" s="87">
        <f t="shared" ref="C329:H329" si="61">SUM(C330,C337,C345,C350,C356,C363,C365,C367)</f>
        <v>1320</v>
      </c>
      <c r="D329" s="87">
        <f t="shared" si="61"/>
        <v>1176.5</v>
      </c>
      <c r="E329" s="87">
        <f t="shared" si="61"/>
        <v>1126.5</v>
      </c>
      <c r="F329" s="87">
        <f t="shared" si="61"/>
        <v>0</v>
      </c>
      <c r="G329" s="87">
        <f t="shared" si="61"/>
        <v>0</v>
      </c>
      <c r="H329" s="87">
        <f t="shared" si="61"/>
        <v>50</v>
      </c>
      <c r="I329" s="98"/>
    </row>
    <row r="330" ht="20" customHeight="1" spans="1:9">
      <c r="A330" s="108" t="s">
        <v>822</v>
      </c>
      <c r="B330" s="121">
        <f t="shared" ref="B330:H330" si="62">SUM(B331:B336)</f>
        <v>570</v>
      </c>
      <c r="C330" s="122">
        <f t="shared" si="62"/>
        <v>330</v>
      </c>
      <c r="D330" s="122">
        <f t="shared" si="62"/>
        <v>330</v>
      </c>
      <c r="E330" s="122">
        <f t="shared" si="62"/>
        <v>330</v>
      </c>
      <c r="F330" s="122">
        <f t="shared" si="62"/>
        <v>0</v>
      </c>
      <c r="G330" s="122">
        <f t="shared" si="62"/>
        <v>0</v>
      </c>
      <c r="H330" s="122">
        <f t="shared" si="62"/>
        <v>0</v>
      </c>
      <c r="I330" s="110"/>
    </row>
    <row r="331" ht="20" customHeight="1" spans="1:9">
      <c r="A331" s="93" t="s">
        <v>1471</v>
      </c>
      <c r="B331" s="86">
        <v>50</v>
      </c>
      <c r="C331" s="112">
        <v>330</v>
      </c>
      <c r="D331" s="112">
        <f>SUM(E331:H336)</f>
        <v>330</v>
      </c>
      <c r="E331" s="112">
        <v>330</v>
      </c>
      <c r="F331" s="112"/>
      <c r="G331" s="112"/>
      <c r="H331" s="112"/>
      <c r="I331" s="110" t="s">
        <v>1472</v>
      </c>
    </row>
    <row r="332" ht="20" customHeight="1" spans="1:9">
      <c r="A332" s="93" t="s">
        <v>1473</v>
      </c>
      <c r="B332" s="123">
        <v>95</v>
      </c>
      <c r="C332" s="113"/>
      <c r="D332" s="113"/>
      <c r="E332" s="113"/>
      <c r="F332" s="113"/>
      <c r="G332" s="113"/>
      <c r="H332" s="113"/>
      <c r="I332" s="110" t="s">
        <v>1474</v>
      </c>
    </row>
    <row r="333" ht="20" customHeight="1" spans="1:9">
      <c r="A333" s="93" t="s">
        <v>1475</v>
      </c>
      <c r="B333" s="86">
        <v>40</v>
      </c>
      <c r="C333" s="113"/>
      <c r="D333" s="113"/>
      <c r="E333" s="113"/>
      <c r="F333" s="113"/>
      <c r="G333" s="113"/>
      <c r="H333" s="113"/>
      <c r="I333" s="110" t="s">
        <v>1476</v>
      </c>
    </row>
    <row r="334" ht="20" customHeight="1" spans="1:9">
      <c r="A334" s="93" t="s">
        <v>1477</v>
      </c>
      <c r="B334" s="86">
        <v>300</v>
      </c>
      <c r="C334" s="113"/>
      <c r="D334" s="113"/>
      <c r="E334" s="113"/>
      <c r="F334" s="113"/>
      <c r="G334" s="113"/>
      <c r="H334" s="113"/>
      <c r="I334" s="110" t="s">
        <v>1478</v>
      </c>
    </row>
    <row r="335" ht="20" customHeight="1" spans="1:9">
      <c r="A335" s="93" t="s">
        <v>1479</v>
      </c>
      <c r="B335" s="123">
        <v>75</v>
      </c>
      <c r="C335" s="113"/>
      <c r="D335" s="113"/>
      <c r="E335" s="113"/>
      <c r="F335" s="113"/>
      <c r="G335" s="113"/>
      <c r="H335" s="113"/>
      <c r="I335" s="110" t="s">
        <v>1480</v>
      </c>
    </row>
    <row r="336" ht="20" customHeight="1" spans="1:9">
      <c r="A336" s="93" t="s">
        <v>1481</v>
      </c>
      <c r="B336" s="86">
        <v>10</v>
      </c>
      <c r="C336" s="114"/>
      <c r="D336" s="114"/>
      <c r="E336" s="114"/>
      <c r="F336" s="114"/>
      <c r="G336" s="114"/>
      <c r="H336" s="114"/>
      <c r="I336" s="110" t="s">
        <v>1482</v>
      </c>
    </row>
    <row r="337" ht="20" customHeight="1" spans="1:9">
      <c r="A337" s="92" t="s">
        <v>1483</v>
      </c>
      <c r="B337" s="121">
        <f t="shared" ref="B337:H337" si="63">SUM(B338:B344)</f>
        <v>200</v>
      </c>
      <c r="C337" s="122">
        <f t="shared" si="63"/>
        <v>120</v>
      </c>
      <c r="D337" s="122">
        <f t="shared" si="63"/>
        <v>120</v>
      </c>
      <c r="E337" s="122">
        <f t="shared" si="63"/>
        <v>120</v>
      </c>
      <c r="F337" s="122">
        <f t="shared" si="63"/>
        <v>0</v>
      </c>
      <c r="G337" s="122">
        <f t="shared" si="63"/>
        <v>0</v>
      </c>
      <c r="H337" s="122">
        <f t="shared" si="63"/>
        <v>0</v>
      </c>
      <c r="I337" s="129"/>
    </row>
    <row r="338" ht="20" customHeight="1" spans="1:9">
      <c r="A338" s="93" t="s">
        <v>1484</v>
      </c>
      <c r="B338" s="124">
        <v>55</v>
      </c>
      <c r="C338" s="112">
        <v>120</v>
      </c>
      <c r="D338" s="112">
        <f>SUM(E338:H344)</f>
        <v>120</v>
      </c>
      <c r="E338" s="112">
        <v>120</v>
      </c>
      <c r="F338" s="112"/>
      <c r="G338" s="112"/>
      <c r="H338" s="112"/>
      <c r="I338" s="110" t="s">
        <v>1485</v>
      </c>
    </row>
    <row r="339" ht="20" customHeight="1" spans="1:9">
      <c r="A339" s="93" t="s">
        <v>1486</v>
      </c>
      <c r="B339" s="124">
        <v>60</v>
      </c>
      <c r="C339" s="113"/>
      <c r="D339" s="113"/>
      <c r="E339" s="113"/>
      <c r="F339" s="113"/>
      <c r="G339" s="113"/>
      <c r="H339" s="113"/>
      <c r="I339" s="110" t="s">
        <v>1487</v>
      </c>
    </row>
    <row r="340" ht="20" customHeight="1" spans="1:9">
      <c r="A340" s="93" t="s">
        <v>1488</v>
      </c>
      <c r="B340" s="124">
        <v>10</v>
      </c>
      <c r="C340" s="113"/>
      <c r="D340" s="113"/>
      <c r="E340" s="113"/>
      <c r="F340" s="113"/>
      <c r="G340" s="113"/>
      <c r="H340" s="113"/>
      <c r="I340" s="110" t="s">
        <v>1489</v>
      </c>
    </row>
    <row r="341" ht="20" customHeight="1" spans="1:9">
      <c r="A341" s="93" t="s">
        <v>1490</v>
      </c>
      <c r="B341" s="124">
        <v>5</v>
      </c>
      <c r="C341" s="113"/>
      <c r="D341" s="113"/>
      <c r="E341" s="113"/>
      <c r="F341" s="113"/>
      <c r="G341" s="113"/>
      <c r="H341" s="113"/>
      <c r="I341" s="110" t="s">
        <v>1491</v>
      </c>
    </row>
    <row r="342" ht="20" customHeight="1" spans="1:9">
      <c r="A342" s="93" t="s">
        <v>1492</v>
      </c>
      <c r="B342" s="124">
        <v>20</v>
      </c>
      <c r="C342" s="113"/>
      <c r="D342" s="113"/>
      <c r="E342" s="113"/>
      <c r="F342" s="113"/>
      <c r="G342" s="113"/>
      <c r="H342" s="113"/>
      <c r="I342" s="110" t="s">
        <v>1493</v>
      </c>
    </row>
    <row r="343" ht="20" customHeight="1" spans="1:9">
      <c r="A343" s="93" t="s">
        <v>1494</v>
      </c>
      <c r="B343" s="124">
        <v>20</v>
      </c>
      <c r="C343" s="113"/>
      <c r="D343" s="113"/>
      <c r="E343" s="113"/>
      <c r="F343" s="113"/>
      <c r="G343" s="113"/>
      <c r="H343" s="113"/>
      <c r="I343" s="110" t="s">
        <v>1495</v>
      </c>
    </row>
    <row r="344" ht="20" customHeight="1" spans="1:9">
      <c r="A344" s="93" t="s">
        <v>1496</v>
      </c>
      <c r="B344" s="124">
        <v>30</v>
      </c>
      <c r="C344" s="114"/>
      <c r="D344" s="114"/>
      <c r="E344" s="114"/>
      <c r="F344" s="114"/>
      <c r="G344" s="114"/>
      <c r="H344" s="114"/>
      <c r="I344" s="110" t="s">
        <v>1497</v>
      </c>
    </row>
    <row r="345" ht="20" customHeight="1" spans="1:9">
      <c r="A345" s="92" t="s">
        <v>1498</v>
      </c>
      <c r="B345" s="121">
        <f t="shared" ref="B345:H345" si="64">SUM(B346:B349)</f>
        <v>170</v>
      </c>
      <c r="C345" s="122">
        <f t="shared" si="64"/>
        <v>100</v>
      </c>
      <c r="D345" s="122">
        <f t="shared" si="64"/>
        <v>100</v>
      </c>
      <c r="E345" s="122">
        <f t="shared" si="64"/>
        <v>100</v>
      </c>
      <c r="F345" s="122">
        <f t="shared" si="64"/>
        <v>0</v>
      </c>
      <c r="G345" s="122">
        <f t="shared" si="64"/>
        <v>0</v>
      </c>
      <c r="H345" s="122">
        <f t="shared" si="64"/>
        <v>0</v>
      </c>
      <c r="I345" s="129"/>
    </row>
    <row r="346" ht="20" customHeight="1" spans="1:9">
      <c r="A346" s="93" t="s">
        <v>1499</v>
      </c>
      <c r="B346" s="86">
        <v>40</v>
      </c>
      <c r="C346" s="94">
        <v>20</v>
      </c>
      <c r="D346" s="112">
        <f>SUM(E346:H349)</f>
        <v>100</v>
      </c>
      <c r="E346" s="112">
        <v>100</v>
      </c>
      <c r="F346" s="112"/>
      <c r="G346" s="112"/>
      <c r="H346" s="112"/>
      <c r="I346" s="110" t="s">
        <v>1500</v>
      </c>
    </row>
    <row r="347" ht="20" customHeight="1" spans="1:9">
      <c r="A347" s="93" t="s">
        <v>1501</v>
      </c>
      <c r="B347" s="86">
        <v>20</v>
      </c>
      <c r="C347" s="112">
        <v>80</v>
      </c>
      <c r="D347" s="113"/>
      <c r="E347" s="113"/>
      <c r="F347" s="113"/>
      <c r="G347" s="113"/>
      <c r="H347" s="113"/>
      <c r="I347" s="110" t="s">
        <v>1502</v>
      </c>
    </row>
    <row r="348" ht="20" customHeight="1" spans="1:9">
      <c r="A348" s="93" t="s">
        <v>1503</v>
      </c>
      <c r="B348" s="86">
        <v>65</v>
      </c>
      <c r="C348" s="113"/>
      <c r="D348" s="113"/>
      <c r="E348" s="113"/>
      <c r="F348" s="113"/>
      <c r="G348" s="113"/>
      <c r="H348" s="113"/>
      <c r="I348" s="110" t="s">
        <v>1504</v>
      </c>
    </row>
    <row r="349" ht="20" customHeight="1" spans="1:9">
      <c r="A349" s="93" t="s">
        <v>1505</v>
      </c>
      <c r="B349" s="86">
        <v>45</v>
      </c>
      <c r="C349" s="114"/>
      <c r="D349" s="114"/>
      <c r="E349" s="114"/>
      <c r="F349" s="114"/>
      <c r="G349" s="114"/>
      <c r="H349" s="114"/>
      <c r="I349" s="110" t="s">
        <v>1506</v>
      </c>
    </row>
    <row r="350" ht="20" customHeight="1" spans="1:9">
      <c r="A350" s="92" t="s">
        <v>1507</v>
      </c>
      <c r="B350" s="121">
        <f t="shared" ref="B350:H350" si="65">SUM(B351:B355)</f>
        <v>950</v>
      </c>
      <c r="C350" s="122">
        <f t="shared" si="65"/>
        <v>450</v>
      </c>
      <c r="D350" s="122">
        <f t="shared" si="65"/>
        <v>376.5</v>
      </c>
      <c r="E350" s="122">
        <f t="shared" si="65"/>
        <v>326.5</v>
      </c>
      <c r="F350" s="122">
        <f t="shared" si="65"/>
        <v>0</v>
      </c>
      <c r="G350" s="122">
        <f t="shared" si="65"/>
        <v>0</v>
      </c>
      <c r="H350" s="122">
        <f t="shared" si="65"/>
        <v>50</v>
      </c>
      <c r="I350" s="129"/>
    </row>
    <row r="351" ht="20" customHeight="1" spans="1:9">
      <c r="A351" s="93" t="s">
        <v>1508</v>
      </c>
      <c r="B351" s="124">
        <v>200</v>
      </c>
      <c r="C351" s="94">
        <v>120</v>
      </c>
      <c r="D351" s="94">
        <f t="shared" ref="D351:D355" si="66">SUM(E351:H351)</f>
        <v>46</v>
      </c>
      <c r="E351" s="94">
        <v>46</v>
      </c>
      <c r="F351" s="94"/>
      <c r="G351" s="94"/>
      <c r="H351" s="94"/>
      <c r="I351" s="110" t="s">
        <v>1457</v>
      </c>
    </row>
    <row r="352" ht="20" customHeight="1" spans="1:9">
      <c r="A352" s="93" t="s">
        <v>1509</v>
      </c>
      <c r="B352" s="125">
        <v>500</v>
      </c>
      <c r="C352" s="112">
        <v>180</v>
      </c>
      <c r="D352" s="94">
        <f t="shared" si="66"/>
        <v>90</v>
      </c>
      <c r="E352" s="94">
        <v>90</v>
      </c>
      <c r="F352" s="94"/>
      <c r="G352" s="94"/>
      <c r="H352" s="94"/>
      <c r="I352" s="110" t="s">
        <v>1510</v>
      </c>
    </row>
    <row r="353" ht="20" customHeight="1" spans="1:9">
      <c r="A353" s="93" t="s">
        <v>1511</v>
      </c>
      <c r="B353" s="126"/>
      <c r="C353" s="114"/>
      <c r="D353" s="94">
        <f t="shared" si="66"/>
        <v>90</v>
      </c>
      <c r="E353" s="94">
        <v>90</v>
      </c>
      <c r="F353" s="94"/>
      <c r="G353" s="94"/>
      <c r="H353" s="94"/>
      <c r="I353" s="110" t="s">
        <v>1512</v>
      </c>
    </row>
    <row r="354" ht="20" customHeight="1" spans="1:9">
      <c r="A354" s="93" t="s">
        <v>1513</v>
      </c>
      <c r="B354" s="124">
        <v>200</v>
      </c>
      <c r="C354" s="94">
        <v>120</v>
      </c>
      <c r="D354" s="94">
        <f t="shared" si="66"/>
        <v>51.3</v>
      </c>
      <c r="E354" s="94">
        <v>51.3</v>
      </c>
      <c r="F354" s="94"/>
      <c r="G354" s="94"/>
      <c r="H354" s="94"/>
      <c r="I354" s="110" t="s">
        <v>1457</v>
      </c>
    </row>
    <row r="355" ht="20" customHeight="1" spans="1:9">
      <c r="A355" s="93" t="s">
        <v>1514</v>
      </c>
      <c r="B355" s="124">
        <v>50</v>
      </c>
      <c r="C355" s="94">
        <v>30</v>
      </c>
      <c r="D355" s="94">
        <f t="shared" si="66"/>
        <v>99.2</v>
      </c>
      <c r="E355" s="94">
        <v>49.2</v>
      </c>
      <c r="F355" s="94"/>
      <c r="G355" s="94"/>
      <c r="H355" s="94">
        <v>50</v>
      </c>
      <c r="I355" s="110" t="s">
        <v>1515</v>
      </c>
    </row>
    <row r="356" ht="20" customHeight="1" spans="1:9">
      <c r="A356" s="92" t="s">
        <v>1516</v>
      </c>
      <c r="B356" s="121">
        <f t="shared" ref="B356:H356" si="67">SUM(B357:B362)</f>
        <v>150</v>
      </c>
      <c r="C356" s="122">
        <f t="shared" si="67"/>
        <v>80</v>
      </c>
      <c r="D356" s="122">
        <f t="shared" si="67"/>
        <v>80</v>
      </c>
      <c r="E356" s="122">
        <f t="shared" si="67"/>
        <v>80</v>
      </c>
      <c r="F356" s="122">
        <f t="shared" si="67"/>
        <v>0</v>
      </c>
      <c r="G356" s="122">
        <f t="shared" si="67"/>
        <v>0</v>
      </c>
      <c r="H356" s="122">
        <f t="shared" si="67"/>
        <v>0</v>
      </c>
      <c r="I356" s="129"/>
    </row>
    <row r="357" ht="20" customHeight="1" spans="1:9">
      <c r="A357" s="93" t="s">
        <v>1517</v>
      </c>
      <c r="B357" s="124">
        <v>20</v>
      </c>
      <c r="C357" s="112">
        <v>80</v>
      </c>
      <c r="D357" s="112">
        <f>SUM(E357:H362)</f>
        <v>80</v>
      </c>
      <c r="E357" s="112">
        <v>80</v>
      </c>
      <c r="F357" s="112"/>
      <c r="G357" s="112"/>
      <c r="H357" s="112"/>
      <c r="I357" s="110" t="s">
        <v>1518</v>
      </c>
    </row>
    <row r="358" ht="20" customHeight="1" spans="1:9">
      <c r="A358" s="93" t="s">
        <v>1519</v>
      </c>
      <c r="B358" s="124">
        <v>30</v>
      </c>
      <c r="C358" s="113"/>
      <c r="D358" s="113"/>
      <c r="E358" s="113"/>
      <c r="F358" s="113"/>
      <c r="G358" s="113"/>
      <c r="H358" s="113"/>
      <c r="I358" s="110" t="s">
        <v>1497</v>
      </c>
    </row>
    <row r="359" ht="20" customHeight="1" spans="1:9">
      <c r="A359" s="93" t="s">
        <v>1520</v>
      </c>
      <c r="B359" s="124">
        <v>20</v>
      </c>
      <c r="C359" s="113"/>
      <c r="D359" s="113"/>
      <c r="E359" s="113"/>
      <c r="F359" s="113"/>
      <c r="G359" s="113"/>
      <c r="H359" s="113"/>
      <c r="I359" s="110" t="s">
        <v>1518</v>
      </c>
    </row>
    <row r="360" ht="20" customHeight="1" spans="1:9">
      <c r="A360" s="93" t="s">
        <v>1521</v>
      </c>
      <c r="B360" s="124">
        <v>30</v>
      </c>
      <c r="C360" s="113"/>
      <c r="D360" s="113"/>
      <c r="E360" s="113"/>
      <c r="F360" s="113"/>
      <c r="G360" s="113"/>
      <c r="H360" s="113"/>
      <c r="I360" s="110" t="s">
        <v>1522</v>
      </c>
    </row>
    <row r="361" ht="20" customHeight="1" spans="1:9">
      <c r="A361" s="93" t="s">
        <v>1523</v>
      </c>
      <c r="B361" s="124">
        <v>30</v>
      </c>
      <c r="C361" s="113"/>
      <c r="D361" s="113"/>
      <c r="E361" s="113"/>
      <c r="F361" s="113"/>
      <c r="G361" s="113"/>
      <c r="H361" s="113"/>
      <c r="I361" s="110" t="s">
        <v>1524</v>
      </c>
    </row>
    <row r="362" ht="20" customHeight="1" spans="1:9">
      <c r="A362" s="93" t="s">
        <v>1525</v>
      </c>
      <c r="B362" s="124">
        <v>20</v>
      </c>
      <c r="C362" s="114"/>
      <c r="D362" s="114"/>
      <c r="E362" s="114"/>
      <c r="F362" s="114"/>
      <c r="G362" s="114"/>
      <c r="H362" s="114"/>
      <c r="I362" s="110" t="s">
        <v>1526</v>
      </c>
    </row>
    <row r="363" ht="20" customHeight="1" spans="1:9">
      <c r="A363" s="92" t="s">
        <v>1527</v>
      </c>
      <c r="B363" s="121">
        <f t="shared" ref="B363:H363" si="68">SUM(B364:B364)</f>
        <v>400</v>
      </c>
      <c r="C363" s="122">
        <f t="shared" si="68"/>
        <v>70</v>
      </c>
      <c r="D363" s="122">
        <f t="shared" si="68"/>
        <v>150</v>
      </c>
      <c r="E363" s="122">
        <f t="shared" si="68"/>
        <v>150</v>
      </c>
      <c r="F363" s="122">
        <f t="shared" si="68"/>
        <v>0</v>
      </c>
      <c r="G363" s="122">
        <f t="shared" si="68"/>
        <v>0</v>
      </c>
      <c r="H363" s="122">
        <f t="shared" si="68"/>
        <v>0</v>
      </c>
      <c r="I363" s="129"/>
    </row>
    <row r="364" ht="20" customHeight="1" spans="1:9">
      <c r="A364" s="93" t="s">
        <v>1528</v>
      </c>
      <c r="B364" s="124">
        <v>400</v>
      </c>
      <c r="C364" s="94">
        <v>70</v>
      </c>
      <c r="D364" s="94">
        <f t="shared" ref="D364:D368" si="69">SUM(E364:H364)</f>
        <v>150</v>
      </c>
      <c r="E364" s="94">
        <v>150</v>
      </c>
      <c r="F364" s="94"/>
      <c r="G364" s="94"/>
      <c r="H364" s="94"/>
      <c r="I364" s="110" t="s">
        <v>1529</v>
      </c>
    </row>
    <row r="365" ht="20" customHeight="1" spans="1:9">
      <c r="A365" s="92" t="s">
        <v>1530</v>
      </c>
      <c r="B365" s="121">
        <f t="shared" ref="B365:H365" si="70">SUM(B366:B366)</f>
        <v>30</v>
      </c>
      <c r="C365" s="122">
        <f t="shared" si="70"/>
        <v>20</v>
      </c>
      <c r="D365" s="122">
        <f t="shared" si="70"/>
        <v>20</v>
      </c>
      <c r="E365" s="122">
        <f t="shared" si="70"/>
        <v>20</v>
      </c>
      <c r="F365" s="122">
        <f t="shared" si="70"/>
        <v>0</v>
      </c>
      <c r="G365" s="122">
        <f t="shared" si="70"/>
        <v>0</v>
      </c>
      <c r="H365" s="122">
        <f t="shared" si="70"/>
        <v>0</v>
      </c>
      <c r="I365" s="129"/>
    </row>
    <row r="366" ht="20" customHeight="1" spans="1:9">
      <c r="A366" s="93" t="s">
        <v>1531</v>
      </c>
      <c r="B366" s="124">
        <v>30</v>
      </c>
      <c r="C366" s="127">
        <v>20</v>
      </c>
      <c r="D366" s="94">
        <f t="shared" si="69"/>
        <v>20</v>
      </c>
      <c r="E366" s="127">
        <v>20</v>
      </c>
      <c r="F366" s="127"/>
      <c r="G366" s="127"/>
      <c r="H366" s="127"/>
      <c r="I366" s="110" t="s">
        <v>1497</v>
      </c>
    </row>
    <row r="367" ht="20" customHeight="1" spans="1:9">
      <c r="A367" s="92" t="s">
        <v>1532</v>
      </c>
      <c r="B367" s="121">
        <f t="shared" ref="B367:H367" si="71">SUM(B368:B368)</f>
        <v>260</v>
      </c>
      <c r="C367" s="122">
        <f t="shared" si="71"/>
        <v>150</v>
      </c>
      <c r="D367" s="122">
        <f t="shared" si="71"/>
        <v>0</v>
      </c>
      <c r="E367" s="122">
        <f t="shared" si="71"/>
        <v>0</v>
      </c>
      <c r="F367" s="122">
        <f t="shared" si="71"/>
        <v>0</v>
      </c>
      <c r="G367" s="122">
        <f t="shared" si="71"/>
        <v>0</v>
      </c>
      <c r="H367" s="122">
        <f t="shared" si="71"/>
        <v>0</v>
      </c>
      <c r="I367" s="110"/>
    </row>
    <row r="368" ht="20" customHeight="1" spans="1:9">
      <c r="A368" s="93" t="s">
        <v>1533</v>
      </c>
      <c r="B368" s="124">
        <v>260</v>
      </c>
      <c r="C368" s="94">
        <v>150</v>
      </c>
      <c r="D368" s="94">
        <f t="shared" si="69"/>
        <v>0</v>
      </c>
      <c r="E368" s="94"/>
      <c r="F368" s="94"/>
      <c r="G368" s="94"/>
      <c r="H368" s="94"/>
      <c r="I368" s="110" t="s">
        <v>1534</v>
      </c>
    </row>
    <row r="369" s="69" customFormat="1" ht="20" customHeight="1" spans="1:9">
      <c r="A369" s="92" t="s">
        <v>1245</v>
      </c>
      <c r="B369" s="86"/>
      <c r="C369" s="87">
        <f t="shared" ref="C369:H369" si="72">SUM(C370:C386)</f>
        <v>1280</v>
      </c>
      <c r="D369" s="87">
        <f t="shared" si="72"/>
        <v>2178</v>
      </c>
      <c r="E369" s="87">
        <f t="shared" si="72"/>
        <v>2178</v>
      </c>
      <c r="F369" s="87">
        <f t="shared" si="72"/>
        <v>0</v>
      </c>
      <c r="G369" s="87">
        <f t="shared" si="72"/>
        <v>0</v>
      </c>
      <c r="H369" s="87">
        <f t="shared" si="72"/>
        <v>0</v>
      </c>
      <c r="I369" s="98"/>
    </row>
    <row r="370" s="69" customFormat="1" ht="20" customHeight="1" spans="1:9">
      <c r="A370" s="93" t="s">
        <v>1535</v>
      </c>
      <c r="B370" s="86">
        <v>80</v>
      </c>
      <c r="C370" s="94">
        <v>20</v>
      </c>
      <c r="D370" s="94">
        <f t="shared" ref="D370:D386" si="73">SUM(E370:H370)</f>
        <v>32</v>
      </c>
      <c r="E370" s="94">
        <v>32</v>
      </c>
      <c r="F370" s="94"/>
      <c r="G370" s="94"/>
      <c r="H370" s="94"/>
      <c r="I370" s="98" t="s">
        <v>1536</v>
      </c>
    </row>
    <row r="371" s="69" customFormat="1" ht="20" customHeight="1" spans="1:9">
      <c r="A371" s="93" t="s">
        <v>1537</v>
      </c>
      <c r="B371" s="115">
        <v>1754.8</v>
      </c>
      <c r="C371" s="112">
        <v>320</v>
      </c>
      <c r="D371" s="94">
        <f t="shared" si="73"/>
        <v>119</v>
      </c>
      <c r="E371" s="94">
        <v>119</v>
      </c>
      <c r="F371" s="94"/>
      <c r="G371" s="94"/>
      <c r="H371" s="94"/>
      <c r="I371" s="110" t="s">
        <v>1538</v>
      </c>
    </row>
    <row r="372" s="69" customFormat="1" ht="20" customHeight="1" spans="1:9">
      <c r="A372" s="93" t="s">
        <v>1539</v>
      </c>
      <c r="B372" s="128"/>
      <c r="C372" s="113"/>
      <c r="D372" s="94">
        <f t="shared" si="73"/>
        <v>115</v>
      </c>
      <c r="E372" s="94">
        <v>115</v>
      </c>
      <c r="F372" s="94"/>
      <c r="G372" s="94"/>
      <c r="H372" s="94"/>
      <c r="I372" s="110" t="s">
        <v>1540</v>
      </c>
    </row>
    <row r="373" s="69" customFormat="1" ht="20" customHeight="1" spans="1:9">
      <c r="A373" s="93" t="s">
        <v>1541</v>
      </c>
      <c r="B373" s="128"/>
      <c r="C373" s="113"/>
      <c r="D373" s="94">
        <f t="shared" si="73"/>
        <v>130</v>
      </c>
      <c r="E373" s="94">
        <v>130</v>
      </c>
      <c r="F373" s="94"/>
      <c r="G373" s="94"/>
      <c r="H373" s="94"/>
      <c r="I373" s="110" t="s">
        <v>1542</v>
      </c>
    </row>
    <row r="374" s="69" customFormat="1" ht="20" customHeight="1" spans="1:9">
      <c r="A374" s="93" t="s">
        <v>1543</v>
      </c>
      <c r="B374" s="128"/>
      <c r="C374" s="113"/>
      <c r="D374" s="94">
        <f t="shared" si="73"/>
        <v>145</v>
      </c>
      <c r="E374" s="94">
        <v>145</v>
      </c>
      <c r="F374" s="94"/>
      <c r="G374" s="94"/>
      <c r="H374" s="94"/>
      <c r="I374" s="110" t="s">
        <v>1544</v>
      </c>
    </row>
    <row r="375" s="69" customFormat="1" ht="20" customHeight="1" spans="1:9">
      <c r="A375" s="93" t="s">
        <v>1545</v>
      </c>
      <c r="B375" s="116"/>
      <c r="C375" s="113"/>
      <c r="D375" s="94">
        <f t="shared" si="73"/>
        <v>190</v>
      </c>
      <c r="E375" s="94">
        <v>190</v>
      </c>
      <c r="F375" s="94"/>
      <c r="G375" s="94"/>
      <c r="H375" s="94"/>
      <c r="I375" s="110" t="s">
        <v>1546</v>
      </c>
    </row>
    <row r="376" s="69" customFormat="1" ht="20" customHeight="1" spans="1:9">
      <c r="A376" s="93" t="s">
        <v>1547</v>
      </c>
      <c r="B376" s="86">
        <v>85</v>
      </c>
      <c r="C376" s="112">
        <v>80</v>
      </c>
      <c r="D376" s="94">
        <f t="shared" si="73"/>
        <v>31</v>
      </c>
      <c r="E376" s="94">
        <v>31</v>
      </c>
      <c r="F376" s="94"/>
      <c r="G376" s="94"/>
      <c r="H376" s="94"/>
      <c r="I376" s="98" t="s">
        <v>1548</v>
      </c>
    </row>
    <row r="377" s="69" customFormat="1" ht="20" customHeight="1" spans="1:9">
      <c r="A377" s="93" t="s">
        <v>1549</v>
      </c>
      <c r="B377" s="86">
        <v>228</v>
      </c>
      <c r="C377" s="114"/>
      <c r="D377" s="94">
        <f t="shared" si="73"/>
        <v>90</v>
      </c>
      <c r="E377" s="94">
        <v>90</v>
      </c>
      <c r="F377" s="94"/>
      <c r="G377" s="94"/>
      <c r="H377" s="94"/>
      <c r="I377" s="98" t="s">
        <v>1550</v>
      </c>
    </row>
    <row r="378" s="69" customFormat="1" ht="20" customHeight="1" spans="1:9">
      <c r="A378" s="93" t="s">
        <v>1551</v>
      </c>
      <c r="B378" s="124">
        <v>367</v>
      </c>
      <c r="C378" s="94">
        <v>300</v>
      </c>
      <c r="D378" s="94">
        <f t="shared" si="73"/>
        <v>150</v>
      </c>
      <c r="E378" s="94">
        <v>150</v>
      </c>
      <c r="F378" s="94"/>
      <c r="G378" s="94"/>
      <c r="H378" s="94"/>
      <c r="I378" s="110" t="s">
        <v>1552</v>
      </c>
    </row>
    <row r="379" ht="20" customHeight="1" spans="1:9">
      <c r="A379" s="93" t="s">
        <v>1553</v>
      </c>
      <c r="B379" s="124">
        <v>500</v>
      </c>
      <c r="C379" s="94"/>
      <c r="D379" s="94">
        <f t="shared" si="73"/>
        <v>500</v>
      </c>
      <c r="E379" s="94">
        <v>500</v>
      </c>
      <c r="F379" s="94"/>
      <c r="G379" s="94"/>
      <c r="H379" s="94"/>
      <c r="I379" s="110" t="s">
        <v>1334</v>
      </c>
    </row>
    <row r="380" ht="20" customHeight="1" spans="1:9">
      <c r="A380" s="93" t="s">
        <v>1554</v>
      </c>
      <c r="B380" s="124">
        <v>400</v>
      </c>
      <c r="C380" s="94"/>
      <c r="D380" s="94">
        <f t="shared" si="73"/>
        <v>150</v>
      </c>
      <c r="E380" s="94">
        <v>150</v>
      </c>
      <c r="F380" s="94"/>
      <c r="G380" s="94"/>
      <c r="H380" s="94"/>
      <c r="I380" s="110" t="s">
        <v>1529</v>
      </c>
    </row>
    <row r="381" ht="20" customHeight="1" spans="1:9">
      <c r="A381" s="93" t="s">
        <v>1555</v>
      </c>
      <c r="B381" s="124">
        <v>350</v>
      </c>
      <c r="C381" s="94"/>
      <c r="D381" s="94">
        <f t="shared" si="73"/>
        <v>140</v>
      </c>
      <c r="E381" s="94">
        <v>140</v>
      </c>
      <c r="F381" s="94"/>
      <c r="G381" s="94"/>
      <c r="H381" s="94"/>
      <c r="I381" s="110" t="s">
        <v>1556</v>
      </c>
    </row>
    <row r="382" ht="20" customHeight="1" spans="1:9">
      <c r="A382" s="93" t="s">
        <v>1557</v>
      </c>
      <c r="B382" s="124">
        <v>100</v>
      </c>
      <c r="C382" s="94"/>
      <c r="D382" s="94">
        <f t="shared" si="73"/>
        <v>0</v>
      </c>
      <c r="E382" s="94"/>
      <c r="F382" s="94"/>
      <c r="G382" s="94"/>
      <c r="H382" s="94"/>
      <c r="I382" s="110" t="s">
        <v>1356</v>
      </c>
    </row>
    <row r="383" ht="20" customHeight="1" spans="1:9">
      <c r="A383" s="93" t="s">
        <v>1558</v>
      </c>
      <c r="B383" s="124">
        <v>60</v>
      </c>
      <c r="C383" s="94"/>
      <c r="D383" s="94">
        <f t="shared" si="73"/>
        <v>24</v>
      </c>
      <c r="E383" s="94">
        <v>24</v>
      </c>
      <c r="F383" s="94"/>
      <c r="G383" s="94"/>
      <c r="H383" s="94"/>
      <c r="I383" s="110" t="s">
        <v>1559</v>
      </c>
    </row>
    <row r="384" ht="20" customHeight="1" spans="1:9">
      <c r="A384" s="93" t="s">
        <v>1560</v>
      </c>
      <c r="B384" s="124">
        <v>30</v>
      </c>
      <c r="C384" s="94"/>
      <c r="D384" s="94">
        <f t="shared" si="73"/>
        <v>12</v>
      </c>
      <c r="E384" s="94">
        <v>12</v>
      </c>
      <c r="F384" s="94"/>
      <c r="G384" s="94"/>
      <c r="H384" s="94"/>
      <c r="I384" s="110" t="s">
        <v>1497</v>
      </c>
    </row>
    <row r="385" ht="20" customHeight="1" spans="1:9">
      <c r="A385" s="93" t="s">
        <v>1561</v>
      </c>
      <c r="B385" s="124">
        <v>1600</v>
      </c>
      <c r="C385" s="94">
        <v>290</v>
      </c>
      <c r="D385" s="94">
        <f t="shared" si="73"/>
        <v>200</v>
      </c>
      <c r="E385" s="94">
        <v>200</v>
      </c>
      <c r="F385" s="94"/>
      <c r="G385" s="94"/>
      <c r="H385" s="94"/>
      <c r="I385" s="110" t="s">
        <v>1562</v>
      </c>
    </row>
    <row r="386" ht="20" customHeight="1" spans="1:9">
      <c r="A386" s="93" t="s">
        <v>1563</v>
      </c>
      <c r="B386" s="86">
        <v>1500</v>
      </c>
      <c r="C386" s="94">
        <v>270</v>
      </c>
      <c r="D386" s="94">
        <f t="shared" si="73"/>
        <v>150</v>
      </c>
      <c r="E386" s="94">
        <v>150</v>
      </c>
      <c r="F386" s="94"/>
      <c r="G386" s="94"/>
      <c r="H386" s="94"/>
      <c r="I386" s="110" t="s">
        <v>1339</v>
      </c>
    </row>
    <row r="387" ht="20" customHeight="1" spans="1:9">
      <c r="A387" s="92" t="s">
        <v>1564</v>
      </c>
      <c r="B387" s="121">
        <f t="shared" ref="B387:H387" si="74">SUM(B388)</f>
        <v>6500</v>
      </c>
      <c r="C387" s="122">
        <f t="shared" si="74"/>
        <v>6500</v>
      </c>
      <c r="D387" s="122">
        <f t="shared" si="74"/>
        <v>6500</v>
      </c>
      <c r="E387" s="122">
        <f t="shared" si="74"/>
        <v>6500</v>
      </c>
      <c r="F387" s="122">
        <f t="shared" si="74"/>
        <v>0</v>
      </c>
      <c r="G387" s="122">
        <f t="shared" si="74"/>
        <v>0</v>
      </c>
      <c r="H387" s="122">
        <f t="shared" si="74"/>
        <v>0</v>
      </c>
      <c r="I387" s="129"/>
    </row>
    <row r="388" ht="20" customHeight="1" spans="1:9">
      <c r="A388" s="93" t="s">
        <v>1565</v>
      </c>
      <c r="B388" s="86">
        <v>6500</v>
      </c>
      <c r="C388" s="94">
        <v>6500</v>
      </c>
      <c r="D388" s="94">
        <f t="shared" ref="D388:D391" si="75">SUM(E388:H388)</f>
        <v>6500</v>
      </c>
      <c r="E388" s="94">
        <v>6500</v>
      </c>
      <c r="F388" s="94"/>
      <c r="G388" s="94"/>
      <c r="H388" s="94"/>
      <c r="I388" s="110" t="s">
        <v>1566</v>
      </c>
    </row>
    <row r="389" s="69" customFormat="1" ht="20" customHeight="1" spans="1:9">
      <c r="A389" s="92" t="s">
        <v>1567</v>
      </c>
      <c r="B389" s="121">
        <f>SUM(B390)</f>
        <v>800</v>
      </c>
      <c r="C389" s="122">
        <f t="shared" ref="C389:H389" si="76">SUM(C390:C391)</f>
        <v>160</v>
      </c>
      <c r="D389" s="122">
        <f t="shared" si="76"/>
        <v>0</v>
      </c>
      <c r="E389" s="122">
        <f t="shared" si="76"/>
        <v>0</v>
      </c>
      <c r="F389" s="122">
        <f t="shared" si="76"/>
        <v>0</v>
      </c>
      <c r="G389" s="122">
        <f t="shared" si="76"/>
        <v>0</v>
      </c>
      <c r="H389" s="122">
        <f t="shared" si="76"/>
        <v>0</v>
      </c>
      <c r="I389" s="129"/>
    </row>
    <row r="390" ht="20" customHeight="1" spans="1:9">
      <c r="A390" s="93" t="s">
        <v>1568</v>
      </c>
      <c r="B390" s="86">
        <v>800</v>
      </c>
      <c r="C390" s="94">
        <v>140</v>
      </c>
      <c r="D390" s="94">
        <f t="shared" si="75"/>
        <v>0</v>
      </c>
      <c r="E390" s="94"/>
      <c r="F390" s="94"/>
      <c r="G390" s="94"/>
      <c r="H390" s="94"/>
      <c r="I390" s="110" t="s">
        <v>1446</v>
      </c>
    </row>
    <row r="391" ht="20" customHeight="1" spans="1:9">
      <c r="A391" s="93" t="s">
        <v>1569</v>
      </c>
      <c r="B391" s="86">
        <v>100</v>
      </c>
      <c r="C391" s="94">
        <v>20</v>
      </c>
      <c r="D391" s="94">
        <f t="shared" si="75"/>
        <v>0</v>
      </c>
      <c r="E391" s="94"/>
      <c r="F391" s="94"/>
      <c r="G391" s="94"/>
      <c r="H391" s="94"/>
      <c r="I391" s="110" t="s">
        <v>1570</v>
      </c>
    </row>
    <row r="392" s="72" customFormat="1" ht="20" customHeight="1" spans="1:9">
      <c r="A392" s="119" t="s">
        <v>1571</v>
      </c>
      <c r="B392" s="86"/>
      <c r="C392" s="87">
        <f t="shared" ref="C392:H392" si="77">SUM(C393:C409)</f>
        <v>765</v>
      </c>
      <c r="D392" s="87">
        <f t="shared" si="77"/>
        <v>583</v>
      </c>
      <c r="E392" s="87">
        <f t="shared" si="77"/>
        <v>150</v>
      </c>
      <c r="F392" s="87">
        <f t="shared" si="77"/>
        <v>0</v>
      </c>
      <c r="G392" s="87">
        <f t="shared" si="77"/>
        <v>0</v>
      </c>
      <c r="H392" s="87">
        <f t="shared" si="77"/>
        <v>433</v>
      </c>
      <c r="I392" s="110"/>
    </row>
    <row r="393" s="69" customFormat="1" ht="20" customHeight="1" spans="1:9">
      <c r="A393" s="93" t="s">
        <v>1572</v>
      </c>
      <c r="B393" s="104">
        <v>200</v>
      </c>
      <c r="C393" s="94">
        <v>35</v>
      </c>
      <c r="D393" s="94">
        <f t="shared" ref="D393:D396" si="78">SUM(E393:H393)</f>
        <v>0</v>
      </c>
      <c r="E393" s="94"/>
      <c r="F393" s="94"/>
      <c r="G393" s="94"/>
      <c r="H393" s="94"/>
      <c r="I393" s="110" t="s">
        <v>1457</v>
      </c>
    </row>
    <row r="394" s="71" customFormat="1" ht="20" customHeight="1" spans="1:9">
      <c r="A394" s="93" t="s">
        <v>1573</v>
      </c>
      <c r="B394" s="104">
        <v>60</v>
      </c>
      <c r="C394" s="94">
        <v>10</v>
      </c>
      <c r="D394" s="94">
        <f t="shared" si="78"/>
        <v>0</v>
      </c>
      <c r="E394" s="94"/>
      <c r="F394" s="94"/>
      <c r="G394" s="94"/>
      <c r="H394" s="94"/>
      <c r="I394" s="110" t="s">
        <v>1574</v>
      </c>
    </row>
    <row r="395" ht="20" customHeight="1" spans="1:9">
      <c r="A395" s="93" t="s">
        <v>1575</v>
      </c>
      <c r="B395" s="104">
        <v>300</v>
      </c>
      <c r="C395" s="94">
        <v>55</v>
      </c>
      <c r="D395" s="94">
        <f t="shared" si="78"/>
        <v>0</v>
      </c>
      <c r="E395" s="94"/>
      <c r="F395" s="94"/>
      <c r="G395" s="94"/>
      <c r="H395" s="94"/>
      <c r="I395" s="110" t="s">
        <v>1576</v>
      </c>
    </row>
    <row r="396" ht="20" customHeight="1" spans="1:9">
      <c r="A396" s="93" t="s">
        <v>1577</v>
      </c>
      <c r="B396" s="104">
        <v>700</v>
      </c>
      <c r="C396" s="112">
        <v>255</v>
      </c>
      <c r="D396" s="112">
        <f t="shared" si="78"/>
        <v>60</v>
      </c>
      <c r="E396" s="112">
        <v>60</v>
      </c>
      <c r="F396" s="112"/>
      <c r="G396" s="112"/>
      <c r="H396" s="112"/>
      <c r="I396" s="110" t="s">
        <v>1578</v>
      </c>
    </row>
    <row r="397" ht="20" customHeight="1" spans="1:9">
      <c r="A397" s="93" t="s">
        <v>1579</v>
      </c>
      <c r="B397" s="104">
        <v>700</v>
      </c>
      <c r="C397" s="114"/>
      <c r="D397" s="114"/>
      <c r="E397" s="114"/>
      <c r="F397" s="114"/>
      <c r="G397" s="114"/>
      <c r="H397" s="114"/>
      <c r="I397" s="110" t="s">
        <v>1578</v>
      </c>
    </row>
    <row r="398" ht="20" customHeight="1" spans="1:9">
      <c r="A398" s="93" t="s">
        <v>1580</v>
      </c>
      <c r="B398" s="104">
        <v>300</v>
      </c>
      <c r="C398" s="94">
        <v>55</v>
      </c>
      <c r="D398" s="94">
        <f t="shared" ref="D398:D409" si="79">SUM(E398:H398)</f>
        <v>0</v>
      </c>
      <c r="E398" s="94"/>
      <c r="F398" s="94"/>
      <c r="G398" s="94"/>
      <c r="H398" s="94"/>
      <c r="I398" s="110" t="s">
        <v>1581</v>
      </c>
    </row>
    <row r="399" ht="20" customHeight="1" spans="1:9">
      <c r="A399" s="93" t="s">
        <v>1582</v>
      </c>
      <c r="B399" s="104">
        <v>123.69</v>
      </c>
      <c r="C399" s="94">
        <v>20</v>
      </c>
      <c r="D399" s="94">
        <f t="shared" si="79"/>
        <v>0</v>
      </c>
      <c r="E399" s="94"/>
      <c r="F399" s="94"/>
      <c r="G399" s="94"/>
      <c r="H399" s="94"/>
      <c r="I399" s="110" t="s">
        <v>1583</v>
      </c>
    </row>
    <row r="400" ht="20" customHeight="1" spans="1:9">
      <c r="A400" s="93" t="s">
        <v>1584</v>
      </c>
      <c r="B400" s="104">
        <v>176</v>
      </c>
      <c r="C400" s="94">
        <v>30</v>
      </c>
      <c r="D400" s="94">
        <f t="shared" si="79"/>
        <v>153</v>
      </c>
      <c r="E400" s="94"/>
      <c r="F400" s="94"/>
      <c r="G400" s="94"/>
      <c r="H400" s="94">
        <v>153</v>
      </c>
      <c r="I400" s="110" t="s">
        <v>1585</v>
      </c>
    </row>
    <row r="401" ht="20" customHeight="1" spans="1:9">
      <c r="A401" s="93" t="s">
        <v>1586</v>
      </c>
      <c r="B401" s="104">
        <v>43</v>
      </c>
      <c r="C401" s="94">
        <v>10</v>
      </c>
      <c r="D401" s="94">
        <f t="shared" si="79"/>
        <v>0</v>
      </c>
      <c r="E401" s="94"/>
      <c r="F401" s="94"/>
      <c r="G401" s="94"/>
      <c r="H401" s="94"/>
      <c r="I401" s="110" t="s">
        <v>1587</v>
      </c>
    </row>
    <row r="402" ht="20" customHeight="1" spans="1:9">
      <c r="A402" s="93" t="s">
        <v>1588</v>
      </c>
      <c r="B402" s="104">
        <v>238.8</v>
      </c>
      <c r="C402" s="94">
        <v>45</v>
      </c>
      <c r="D402" s="94">
        <f t="shared" si="79"/>
        <v>0</v>
      </c>
      <c r="E402" s="94"/>
      <c r="F402" s="94"/>
      <c r="G402" s="94"/>
      <c r="H402" s="94"/>
      <c r="I402" s="110" t="s">
        <v>1589</v>
      </c>
    </row>
    <row r="403" ht="20" customHeight="1" spans="1:9">
      <c r="A403" s="93" t="s">
        <v>1590</v>
      </c>
      <c r="B403" s="104">
        <v>100</v>
      </c>
      <c r="C403" s="94">
        <v>20</v>
      </c>
      <c r="D403" s="94">
        <f t="shared" si="79"/>
        <v>280</v>
      </c>
      <c r="E403" s="94"/>
      <c r="F403" s="94"/>
      <c r="G403" s="94"/>
      <c r="H403" s="94">
        <v>280</v>
      </c>
      <c r="I403" s="110" t="s">
        <v>1591</v>
      </c>
    </row>
    <row r="404" ht="20" customHeight="1" spans="1:9">
      <c r="A404" s="93" t="s">
        <v>1592</v>
      </c>
      <c r="B404" s="104">
        <v>1010</v>
      </c>
      <c r="C404" s="94">
        <v>180</v>
      </c>
      <c r="D404" s="94">
        <f t="shared" si="79"/>
        <v>0</v>
      </c>
      <c r="E404" s="94"/>
      <c r="F404" s="94"/>
      <c r="G404" s="94"/>
      <c r="H404" s="94"/>
      <c r="I404" s="110" t="s">
        <v>1593</v>
      </c>
    </row>
    <row r="405" s="69" customFormat="1" ht="20" customHeight="1" spans="1:9">
      <c r="A405" s="93" t="s">
        <v>1594</v>
      </c>
      <c r="B405" s="104">
        <v>84</v>
      </c>
      <c r="C405" s="112">
        <v>40</v>
      </c>
      <c r="D405" s="94">
        <f t="shared" si="79"/>
        <v>0</v>
      </c>
      <c r="E405" s="94"/>
      <c r="F405" s="94"/>
      <c r="G405" s="94"/>
      <c r="H405" s="94"/>
      <c r="I405" s="110" t="s">
        <v>1595</v>
      </c>
    </row>
    <row r="406" s="69" customFormat="1" ht="20" customHeight="1" spans="1:9">
      <c r="A406" s="93" t="s">
        <v>1596</v>
      </c>
      <c r="B406" s="104">
        <v>25</v>
      </c>
      <c r="C406" s="113"/>
      <c r="D406" s="94">
        <f t="shared" si="79"/>
        <v>25</v>
      </c>
      <c r="E406" s="94">
        <v>25</v>
      </c>
      <c r="F406" s="94"/>
      <c r="G406" s="94"/>
      <c r="H406" s="94"/>
      <c r="I406" s="110" t="s">
        <v>1597</v>
      </c>
    </row>
    <row r="407" s="69" customFormat="1" ht="20" customHeight="1" spans="1:9">
      <c r="A407" s="93" t="s">
        <v>1598</v>
      </c>
      <c r="B407" s="104">
        <v>100</v>
      </c>
      <c r="C407" s="114"/>
      <c r="D407" s="94">
        <f t="shared" si="79"/>
        <v>0</v>
      </c>
      <c r="E407" s="94"/>
      <c r="F407" s="94"/>
      <c r="G407" s="94"/>
      <c r="H407" s="94"/>
      <c r="I407" s="110" t="s">
        <v>1599</v>
      </c>
    </row>
    <row r="408" s="69" customFormat="1" ht="20" customHeight="1" spans="1:9">
      <c r="A408" s="93" t="s">
        <v>1600</v>
      </c>
      <c r="B408" s="130">
        <v>65</v>
      </c>
      <c r="C408" s="112">
        <v>10</v>
      </c>
      <c r="D408" s="94">
        <f t="shared" si="79"/>
        <v>40</v>
      </c>
      <c r="E408" s="94">
        <v>40</v>
      </c>
      <c r="F408" s="94"/>
      <c r="G408" s="94"/>
      <c r="H408" s="94"/>
      <c r="I408" s="110" t="s">
        <v>1601</v>
      </c>
    </row>
    <row r="409" ht="20" customHeight="1" spans="1:9">
      <c r="A409" s="93" t="s">
        <v>1602</v>
      </c>
      <c r="B409" s="131"/>
      <c r="C409" s="114"/>
      <c r="D409" s="94">
        <f t="shared" si="79"/>
        <v>25</v>
      </c>
      <c r="E409" s="94">
        <v>25</v>
      </c>
      <c r="F409" s="94"/>
      <c r="G409" s="94"/>
      <c r="H409" s="94"/>
      <c r="I409" s="110" t="s">
        <v>1603</v>
      </c>
    </row>
    <row r="410" s="69" customFormat="1" ht="20" customHeight="1" spans="1:9">
      <c r="A410" s="91" t="s">
        <v>1297</v>
      </c>
      <c r="B410" s="86"/>
      <c r="C410" s="87">
        <f t="shared" ref="C410:H410" si="80">SUM(C411:C414)</f>
        <v>285</v>
      </c>
      <c r="D410" s="87">
        <f t="shared" si="80"/>
        <v>79.26</v>
      </c>
      <c r="E410" s="87">
        <f t="shared" si="80"/>
        <v>79.26</v>
      </c>
      <c r="F410" s="87">
        <f t="shared" si="80"/>
        <v>0</v>
      </c>
      <c r="G410" s="87">
        <f t="shared" si="80"/>
        <v>0</v>
      </c>
      <c r="H410" s="87">
        <f t="shared" si="80"/>
        <v>0</v>
      </c>
      <c r="I410" s="98"/>
    </row>
    <row r="411" ht="20" customHeight="1" spans="1:9">
      <c r="A411" s="93" t="s">
        <v>1604</v>
      </c>
      <c r="B411" s="104">
        <v>1000</v>
      </c>
      <c r="C411" s="94">
        <v>180</v>
      </c>
      <c r="D411" s="94">
        <f t="shared" ref="D411:D414" si="81">SUM(E411:H411)</f>
        <v>0</v>
      </c>
      <c r="E411" s="94"/>
      <c r="F411" s="94"/>
      <c r="G411" s="94"/>
      <c r="H411" s="94"/>
      <c r="I411" s="110" t="s">
        <v>1605</v>
      </c>
    </row>
    <row r="412" ht="20" customHeight="1" spans="1:9">
      <c r="A412" s="93" t="s">
        <v>1606</v>
      </c>
      <c r="B412" s="104">
        <v>500</v>
      </c>
      <c r="C412" s="94">
        <v>90</v>
      </c>
      <c r="D412" s="94">
        <f t="shared" si="81"/>
        <v>0</v>
      </c>
      <c r="E412" s="94"/>
      <c r="F412" s="94"/>
      <c r="G412" s="94"/>
      <c r="H412" s="94"/>
      <c r="I412" s="110" t="s">
        <v>1607</v>
      </c>
    </row>
    <row r="413" ht="20" customHeight="1" spans="1:9">
      <c r="A413" s="93" t="s">
        <v>1608</v>
      </c>
      <c r="B413" s="104">
        <v>30</v>
      </c>
      <c r="C413" s="94">
        <v>5</v>
      </c>
      <c r="D413" s="94">
        <f t="shared" si="81"/>
        <v>30</v>
      </c>
      <c r="E413" s="94">
        <v>30</v>
      </c>
      <c r="F413" s="94"/>
      <c r="G413" s="94"/>
      <c r="H413" s="94"/>
      <c r="I413" s="132" t="s">
        <v>1497</v>
      </c>
    </row>
    <row r="414" ht="20" customHeight="1" spans="1:9">
      <c r="A414" s="93" t="s">
        <v>1609</v>
      </c>
      <c r="B414" s="104">
        <v>50</v>
      </c>
      <c r="C414" s="94">
        <v>10</v>
      </c>
      <c r="D414" s="94">
        <f t="shared" si="81"/>
        <v>49.26</v>
      </c>
      <c r="E414" s="94">
        <v>49.26</v>
      </c>
      <c r="F414" s="94"/>
      <c r="G414" s="94"/>
      <c r="H414" s="94"/>
      <c r="I414" s="132" t="s">
        <v>1610</v>
      </c>
    </row>
    <row r="415" s="69" customFormat="1" ht="20" customHeight="1" spans="1:9">
      <c r="A415" s="91" t="s">
        <v>1611</v>
      </c>
      <c r="B415" s="86"/>
      <c r="C415" s="87">
        <f t="shared" ref="C415:H415" si="82">SUM(C416:C418)</f>
        <v>3555</v>
      </c>
      <c r="D415" s="87">
        <f t="shared" si="82"/>
        <v>3554.7538</v>
      </c>
      <c r="E415" s="87">
        <f t="shared" si="82"/>
        <v>3554.7538</v>
      </c>
      <c r="F415" s="87">
        <f t="shared" si="82"/>
        <v>0</v>
      </c>
      <c r="G415" s="87">
        <f t="shared" si="82"/>
        <v>0</v>
      </c>
      <c r="H415" s="87">
        <f t="shared" si="82"/>
        <v>0</v>
      </c>
      <c r="I415" s="98"/>
    </row>
    <row r="416" ht="20" customHeight="1" spans="1:9">
      <c r="A416" s="93" t="s">
        <v>1612</v>
      </c>
      <c r="B416" s="124">
        <v>5300</v>
      </c>
      <c r="C416" s="94">
        <v>1955</v>
      </c>
      <c r="D416" s="94">
        <f t="shared" ref="D416:D418" si="83">SUM(E416:H416)</f>
        <v>1954.7538</v>
      </c>
      <c r="E416" s="94">
        <v>1954.7538</v>
      </c>
      <c r="F416" s="94"/>
      <c r="G416" s="94"/>
      <c r="H416" s="94"/>
      <c r="I416" s="110" t="s">
        <v>1613</v>
      </c>
    </row>
    <row r="417" ht="20" customHeight="1" spans="1:9">
      <c r="A417" s="93" t="s">
        <v>1614</v>
      </c>
      <c r="B417" s="117">
        <v>600</v>
      </c>
      <c r="C417" s="118">
        <v>600</v>
      </c>
      <c r="D417" s="94">
        <f t="shared" si="83"/>
        <v>600</v>
      </c>
      <c r="E417" s="118">
        <v>600</v>
      </c>
      <c r="F417" s="118"/>
      <c r="G417" s="118"/>
      <c r="H417" s="118"/>
      <c r="I417" s="98"/>
    </row>
    <row r="418" ht="20" customHeight="1" spans="1:9">
      <c r="A418" s="93" t="s">
        <v>1615</v>
      </c>
      <c r="B418" s="124">
        <v>1000</v>
      </c>
      <c r="C418" s="94">
        <v>1000</v>
      </c>
      <c r="D418" s="94">
        <f t="shared" si="83"/>
        <v>1000</v>
      </c>
      <c r="E418" s="94">
        <v>1000</v>
      </c>
      <c r="F418" s="94"/>
      <c r="G418" s="94"/>
      <c r="H418" s="94"/>
      <c r="I418" s="110"/>
    </row>
    <row r="419" ht="30" customHeight="1"/>
    <row r="420" ht="30" customHeight="1"/>
    <row r="421" ht="30" customHeight="1"/>
    <row r="422" ht="38.25" customHeight="1"/>
  </sheetData>
  <mergeCells count="52">
    <mergeCell ref="A2:H2"/>
    <mergeCell ref="E4:H4"/>
    <mergeCell ref="A4:A5"/>
    <mergeCell ref="B4:B5"/>
    <mergeCell ref="B276:B277"/>
    <mergeCell ref="B352:B353"/>
    <mergeCell ref="B371:B375"/>
    <mergeCell ref="B408:B409"/>
    <mergeCell ref="C4:C5"/>
    <mergeCell ref="C257:C258"/>
    <mergeCell ref="C262:C265"/>
    <mergeCell ref="C272:C274"/>
    <mergeCell ref="C275:C283"/>
    <mergeCell ref="C292:C294"/>
    <mergeCell ref="C300:C301"/>
    <mergeCell ref="C307:C310"/>
    <mergeCell ref="C331:C336"/>
    <mergeCell ref="C338:C344"/>
    <mergeCell ref="C347:C349"/>
    <mergeCell ref="C352:C353"/>
    <mergeCell ref="C357:C362"/>
    <mergeCell ref="C371:C375"/>
    <mergeCell ref="C376:C377"/>
    <mergeCell ref="C378:C384"/>
    <mergeCell ref="C396:C397"/>
    <mergeCell ref="C405:C407"/>
    <mergeCell ref="C408:C409"/>
    <mergeCell ref="D4:D5"/>
    <mergeCell ref="D331:D336"/>
    <mergeCell ref="D338:D344"/>
    <mergeCell ref="D346:D349"/>
    <mergeCell ref="D357:D362"/>
    <mergeCell ref="D396:D397"/>
    <mergeCell ref="E331:E336"/>
    <mergeCell ref="E338:E344"/>
    <mergeCell ref="E346:E349"/>
    <mergeCell ref="E357:E362"/>
    <mergeCell ref="E396:E397"/>
    <mergeCell ref="F331:F336"/>
    <mergeCell ref="F338:F344"/>
    <mergeCell ref="F346:F349"/>
    <mergeCell ref="F357:F362"/>
    <mergeCell ref="F396:F397"/>
    <mergeCell ref="G331:G336"/>
    <mergeCell ref="G338:G344"/>
    <mergeCell ref="G346:G349"/>
    <mergeCell ref="G357:G362"/>
    <mergeCell ref="H331:H336"/>
    <mergeCell ref="H338:H344"/>
    <mergeCell ref="H346:H349"/>
    <mergeCell ref="H357:H362"/>
    <mergeCell ref="I4:I5"/>
  </mergeCells>
  <pageMargins left="0.393055555555556" right="0.15625" top="0.629166666666667" bottom="0.511805555555556" header="0.235416666666667" footer="0.313888888888889"/>
  <pageSetup paperSize="9" orientation="landscape" horizontalDpi="1200" verticalDpi="1200"/>
  <headerFooter alignWithMargins="0">
    <oddFooter>&amp;C&amp;"宋体"&amp;12第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7"/>
  <sheetViews>
    <sheetView showZeros="0" workbookViewId="0">
      <pane xSplit="1" ySplit="5" topLeftCell="B6" activePane="bottomRight" state="frozen"/>
      <selection/>
      <selection pane="topRight"/>
      <selection pane="bottomLeft"/>
      <selection pane="bottomRight" activeCell="A48" sqref="$A48:$XFD96"/>
    </sheetView>
  </sheetViews>
  <sheetFormatPr defaultColWidth="9" defaultRowHeight="14.25"/>
  <cols>
    <col min="1" max="1" width="31.625" style="49" customWidth="1"/>
    <col min="2" max="2" width="63.375" style="49" customWidth="1"/>
    <col min="3" max="3" width="22.75" style="50" customWidth="1"/>
    <col min="4" max="16363" width="9" style="49"/>
    <col min="16364" max="16382" width="9" style="51"/>
  </cols>
  <sheetData>
    <row r="1" s="46" customFormat="1" spans="1:3">
      <c r="A1" s="52" t="s">
        <v>1616</v>
      </c>
      <c r="C1" s="53"/>
    </row>
    <row r="2" ht="22" customHeight="1" spans="1:3">
      <c r="A2" s="54" t="s">
        <v>1617</v>
      </c>
      <c r="B2" s="54"/>
      <c r="C2" s="54"/>
    </row>
    <row r="3" customHeight="1" spans="1:3">
      <c r="A3" s="55"/>
      <c r="B3" s="55"/>
      <c r="C3" s="55" t="s">
        <v>2</v>
      </c>
    </row>
    <row r="4" s="47" customFormat="1" ht="20" customHeight="1" spans="1:3">
      <c r="A4" s="56" t="s">
        <v>1618</v>
      </c>
      <c r="B4" s="56" t="s">
        <v>1619</v>
      </c>
      <c r="C4" s="57" t="s">
        <v>1620</v>
      </c>
    </row>
    <row r="5" s="47" customFormat="1" ht="20" customHeight="1" spans="1:3">
      <c r="A5" s="58" t="s">
        <v>1621</v>
      </c>
      <c r="B5" s="58"/>
      <c r="C5" s="59">
        <f>SUM(C6:C908)</f>
        <v>5000.33426</v>
      </c>
    </row>
    <row r="6" s="47" customFormat="1" ht="20" customHeight="1" spans="1:3">
      <c r="A6" s="60" t="s">
        <v>1622</v>
      </c>
      <c r="B6" s="61" t="s">
        <v>1623</v>
      </c>
      <c r="C6" s="62">
        <v>36</v>
      </c>
    </row>
    <row r="7" s="47" customFormat="1" ht="20" customHeight="1" spans="1:3">
      <c r="A7" s="60" t="s">
        <v>1624</v>
      </c>
      <c r="B7" s="61" t="s">
        <v>1625</v>
      </c>
      <c r="C7" s="62">
        <v>17.31</v>
      </c>
    </row>
    <row r="8" s="47" customFormat="1" ht="20" customHeight="1" spans="1:3">
      <c r="A8" s="60" t="s">
        <v>1626</v>
      </c>
      <c r="B8" s="61" t="s">
        <v>1627</v>
      </c>
      <c r="C8" s="62">
        <v>51.88</v>
      </c>
    </row>
    <row r="9" s="47" customFormat="1" ht="20" customHeight="1" spans="1:3">
      <c r="A9" s="63" t="s">
        <v>1628</v>
      </c>
      <c r="B9" s="61" t="s">
        <v>1629</v>
      </c>
      <c r="C9" s="62">
        <v>19.8</v>
      </c>
    </row>
    <row r="10" s="47" customFormat="1" ht="20" customHeight="1" spans="1:3">
      <c r="A10" s="60" t="s">
        <v>1630</v>
      </c>
      <c r="B10" s="61" t="s">
        <v>1631</v>
      </c>
      <c r="C10" s="64">
        <v>38</v>
      </c>
    </row>
    <row r="11" s="47" customFormat="1" ht="20" customHeight="1" spans="1:3">
      <c r="A11" s="60"/>
      <c r="B11" s="61" t="s">
        <v>1632</v>
      </c>
      <c r="C11" s="64">
        <v>46.8</v>
      </c>
    </row>
    <row r="12" s="47" customFormat="1" ht="20" customHeight="1" spans="1:3">
      <c r="A12" s="60" t="s">
        <v>1633</v>
      </c>
      <c r="B12" s="61" t="s">
        <v>1634</v>
      </c>
      <c r="C12" s="64">
        <v>68</v>
      </c>
    </row>
    <row r="13" s="47" customFormat="1" ht="20" customHeight="1" spans="1:3">
      <c r="A13" s="60" t="s">
        <v>1635</v>
      </c>
      <c r="B13" s="61" t="s">
        <v>1636</v>
      </c>
      <c r="C13" s="62">
        <v>22.94</v>
      </c>
    </row>
    <row r="14" s="47" customFormat="1" ht="20" customHeight="1" spans="1:3">
      <c r="A14" s="63" t="s">
        <v>1637</v>
      </c>
      <c r="B14" s="63" t="s">
        <v>1638</v>
      </c>
      <c r="C14" s="62">
        <v>293.128</v>
      </c>
    </row>
    <row r="15" s="47" customFormat="1" ht="20" customHeight="1" spans="1:16363">
      <c r="A15" s="63" t="s">
        <v>1639</v>
      </c>
      <c r="B15" s="63" t="s">
        <v>1640</v>
      </c>
      <c r="C15" s="62">
        <v>107.892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c r="OM15" s="65"/>
      <c r="ON15" s="65"/>
      <c r="OO15" s="65"/>
      <c r="OP15" s="65"/>
      <c r="OQ15" s="65"/>
      <c r="OR15" s="65"/>
      <c r="OS15" s="65"/>
      <c r="OT15" s="65"/>
      <c r="OU15" s="65"/>
      <c r="OV15" s="65"/>
      <c r="OW15" s="65"/>
      <c r="OX15" s="65"/>
      <c r="OY15" s="65"/>
      <c r="OZ15" s="65"/>
      <c r="PA15" s="65"/>
      <c r="PB15" s="65"/>
      <c r="PC15" s="65"/>
      <c r="PD15" s="65"/>
      <c r="PE15" s="65"/>
      <c r="PF15" s="65"/>
      <c r="PG15" s="65"/>
      <c r="PH15" s="65"/>
      <c r="PI15" s="65"/>
      <c r="PJ15" s="65"/>
      <c r="PK15" s="65"/>
      <c r="PL15" s="65"/>
      <c r="PM15" s="65"/>
      <c r="PN15" s="65"/>
      <c r="PO15" s="65"/>
      <c r="PP15" s="65"/>
      <c r="PQ15" s="65"/>
      <c r="PR15" s="65"/>
      <c r="PS15" s="65"/>
      <c r="PT15" s="65"/>
      <c r="PU15" s="65"/>
      <c r="PV15" s="65"/>
      <c r="PW15" s="65"/>
      <c r="PX15" s="65"/>
      <c r="PY15" s="65"/>
      <c r="PZ15" s="65"/>
      <c r="QA15" s="65"/>
      <c r="QB15" s="65"/>
      <c r="QC15" s="65"/>
      <c r="QD15" s="65"/>
      <c r="QE15" s="65"/>
      <c r="QF15" s="65"/>
      <c r="QG15" s="65"/>
      <c r="QH15" s="65"/>
      <c r="QI15" s="65"/>
      <c r="QJ15" s="65"/>
      <c r="QK15" s="65"/>
      <c r="QL15" s="65"/>
      <c r="QM15" s="65"/>
      <c r="QN15" s="65"/>
      <c r="QO15" s="65"/>
      <c r="QP15" s="65"/>
      <c r="QQ15" s="65"/>
      <c r="QR15" s="65"/>
      <c r="QS15" s="65"/>
      <c r="QT15" s="65"/>
      <c r="QU15" s="65"/>
      <c r="QV15" s="65"/>
      <c r="QW15" s="65"/>
      <c r="QX15" s="65"/>
      <c r="QY15" s="65"/>
      <c r="QZ15" s="65"/>
      <c r="RA15" s="65"/>
      <c r="RB15" s="65"/>
      <c r="RC15" s="65"/>
      <c r="RD15" s="65"/>
      <c r="RE15" s="65"/>
      <c r="RF15" s="65"/>
      <c r="RG15" s="65"/>
      <c r="RH15" s="65"/>
      <c r="RI15" s="65"/>
      <c r="RJ15" s="65"/>
      <c r="RK15" s="65"/>
      <c r="RL15" s="65"/>
      <c r="RM15" s="65"/>
      <c r="RN15" s="65"/>
      <c r="RO15" s="65"/>
      <c r="RP15" s="65"/>
      <c r="RQ15" s="65"/>
      <c r="RR15" s="65"/>
      <c r="RS15" s="65"/>
      <c r="RT15" s="65"/>
      <c r="RU15" s="65"/>
      <c r="RV15" s="65"/>
      <c r="RW15" s="65"/>
      <c r="RX15" s="65"/>
      <c r="RY15" s="65"/>
      <c r="RZ15" s="65"/>
      <c r="SA15" s="65"/>
      <c r="SB15" s="65"/>
      <c r="SC15" s="65"/>
      <c r="SD15" s="65"/>
      <c r="SE15" s="65"/>
      <c r="SF15" s="65"/>
      <c r="SG15" s="65"/>
      <c r="SH15" s="65"/>
      <c r="SI15" s="65"/>
      <c r="SJ15" s="65"/>
      <c r="SK15" s="65"/>
      <c r="SL15" s="65"/>
      <c r="SM15" s="65"/>
      <c r="SN15" s="65"/>
      <c r="SO15" s="65"/>
      <c r="SP15" s="65"/>
      <c r="SQ15" s="65"/>
      <c r="SR15" s="65"/>
      <c r="SS15" s="65"/>
      <c r="ST15" s="65"/>
      <c r="SU15" s="65"/>
      <c r="SV15" s="65"/>
      <c r="SW15" s="65"/>
      <c r="SX15" s="65"/>
      <c r="SY15" s="65"/>
      <c r="SZ15" s="65"/>
      <c r="TA15" s="65"/>
      <c r="TB15" s="65"/>
      <c r="TC15" s="65"/>
      <c r="TD15" s="65"/>
      <c r="TE15" s="65"/>
      <c r="TF15" s="65"/>
      <c r="TG15" s="65"/>
      <c r="TH15" s="65"/>
      <c r="TI15" s="65"/>
      <c r="TJ15" s="65"/>
      <c r="TK15" s="65"/>
      <c r="TL15" s="65"/>
      <c r="TM15" s="65"/>
      <c r="TN15" s="65"/>
      <c r="TO15" s="65"/>
      <c r="TP15" s="65"/>
      <c r="TQ15" s="65"/>
      <c r="TR15" s="65"/>
      <c r="TS15" s="65"/>
      <c r="TT15" s="65"/>
      <c r="TU15" s="65"/>
      <c r="TV15" s="65"/>
      <c r="TW15" s="65"/>
      <c r="TX15" s="65"/>
      <c r="TY15" s="65"/>
      <c r="TZ15" s="65"/>
      <c r="UA15" s="65"/>
      <c r="UB15" s="65"/>
      <c r="UC15" s="65"/>
      <c r="UD15" s="65"/>
      <c r="UE15" s="65"/>
      <c r="UF15" s="65"/>
      <c r="UG15" s="65"/>
      <c r="UH15" s="65"/>
      <c r="UI15" s="65"/>
      <c r="UJ15" s="65"/>
      <c r="UK15" s="65"/>
      <c r="UL15" s="65"/>
      <c r="UM15" s="65"/>
      <c r="UN15" s="65"/>
      <c r="UO15" s="65"/>
      <c r="UP15" s="65"/>
      <c r="UQ15" s="65"/>
      <c r="UR15" s="65"/>
      <c r="US15" s="65"/>
      <c r="UT15" s="65"/>
      <c r="UU15" s="65"/>
      <c r="UV15" s="65"/>
      <c r="UW15" s="65"/>
      <c r="UX15" s="65"/>
      <c r="UY15" s="65"/>
      <c r="UZ15" s="65"/>
      <c r="VA15" s="65"/>
      <c r="VB15" s="65"/>
      <c r="VC15" s="65"/>
      <c r="VD15" s="65"/>
      <c r="VE15" s="65"/>
      <c r="VF15" s="65"/>
      <c r="VG15" s="65"/>
      <c r="VH15" s="65"/>
      <c r="VI15" s="65"/>
      <c r="VJ15" s="65"/>
      <c r="VK15" s="65"/>
      <c r="VL15" s="65"/>
      <c r="VM15" s="65"/>
      <c r="VN15" s="65"/>
      <c r="VO15" s="65"/>
      <c r="VP15" s="65"/>
      <c r="VQ15" s="65"/>
      <c r="VR15" s="65"/>
      <c r="VS15" s="65"/>
      <c r="VT15" s="65"/>
      <c r="VU15" s="65"/>
      <c r="VV15" s="65"/>
      <c r="VW15" s="65"/>
      <c r="VX15" s="65"/>
      <c r="VY15" s="65"/>
      <c r="VZ15" s="65"/>
      <c r="WA15" s="65"/>
      <c r="WB15" s="65"/>
      <c r="WC15" s="65"/>
      <c r="WD15" s="65"/>
      <c r="WE15" s="65"/>
      <c r="WF15" s="65"/>
      <c r="WG15" s="65"/>
      <c r="WH15" s="65"/>
      <c r="WI15" s="65"/>
      <c r="WJ15" s="65"/>
      <c r="WK15" s="65"/>
      <c r="WL15" s="65"/>
      <c r="WM15" s="65"/>
      <c r="WN15" s="65"/>
      <c r="WO15" s="65"/>
      <c r="WP15" s="65"/>
      <c r="WQ15" s="65"/>
      <c r="WR15" s="65"/>
      <c r="WS15" s="65"/>
      <c r="WT15" s="65"/>
      <c r="WU15" s="65"/>
      <c r="WV15" s="65"/>
      <c r="WW15" s="65"/>
      <c r="WX15" s="65"/>
      <c r="WY15" s="65"/>
      <c r="WZ15" s="65"/>
      <c r="XA15" s="65"/>
      <c r="XB15" s="65"/>
      <c r="XC15" s="65"/>
      <c r="XD15" s="65"/>
      <c r="XE15" s="65"/>
      <c r="XF15" s="65"/>
      <c r="XG15" s="65"/>
      <c r="XH15" s="65"/>
      <c r="XI15" s="65"/>
      <c r="XJ15" s="65"/>
      <c r="XK15" s="65"/>
      <c r="XL15" s="65"/>
      <c r="XM15" s="65"/>
      <c r="XN15" s="65"/>
      <c r="XO15" s="65"/>
      <c r="XP15" s="65"/>
      <c r="XQ15" s="65"/>
      <c r="XR15" s="65"/>
      <c r="XS15" s="65"/>
      <c r="XT15" s="65"/>
      <c r="XU15" s="65"/>
      <c r="XV15" s="65"/>
      <c r="XW15" s="65"/>
      <c r="XX15" s="65"/>
      <c r="XY15" s="65"/>
      <c r="XZ15" s="65"/>
      <c r="YA15" s="65"/>
      <c r="YB15" s="65"/>
      <c r="YC15" s="65"/>
      <c r="YD15" s="65"/>
      <c r="YE15" s="65"/>
      <c r="YF15" s="65"/>
      <c r="YG15" s="65"/>
      <c r="YH15" s="65"/>
      <c r="YI15" s="65"/>
      <c r="YJ15" s="65"/>
      <c r="YK15" s="65"/>
      <c r="YL15" s="65"/>
      <c r="YM15" s="65"/>
      <c r="YN15" s="65"/>
      <c r="YO15" s="65"/>
      <c r="YP15" s="65"/>
      <c r="YQ15" s="65"/>
      <c r="YR15" s="65"/>
      <c r="YS15" s="65"/>
      <c r="YT15" s="65"/>
      <c r="YU15" s="65"/>
      <c r="YV15" s="65"/>
      <c r="YW15" s="65"/>
      <c r="YX15" s="65"/>
      <c r="YY15" s="65"/>
      <c r="YZ15" s="65"/>
      <c r="ZA15" s="65"/>
      <c r="ZB15" s="65"/>
      <c r="ZC15" s="65"/>
      <c r="ZD15" s="65"/>
      <c r="ZE15" s="65"/>
      <c r="ZF15" s="65"/>
      <c r="ZG15" s="65"/>
      <c r="ZH15" s="65"/>
      <c r="ZI15" s="65"/>
      <c r="ZJ15" s="65"/>
      <c r="ZK15" s="65"/>
      <c r="ZL15" s="65"/>
      <c r="ZM15" s="65"/>
      <c r="ZN15" s="65"/>
      <c r="ZO15" s="65"/>
      <c r="ZP15" s="65"/>
      <c r="ZQ15" s="65"/>
      <c r="ZR15" s="65"/>
      <c r="ZS15" s="65"/>
      <c r="ZT15" s="65"/>
      <c r="ZU15" s="65"/>
      <c r="ZV15" s="65"/>
      <c r="ZW15" s="65"/>
      <c r="ZX15" s="65"/>
      <c r="ZY15" s="65"/>
      <c r="ZZ15" s="65"/>
      <c r="AAA15" s="65"/>
      <c r="AAB15" s="65"/>
      <c r="AAC15" s="65"/>
      <c r="AAD15" s="65"/>
      <c r="AAE15" s="65"/>
      <c r="AAF15" s="65"/>
      <c r="AAG15" s="65"/>
      <c r="AAH15" s="65"/>
      <c r="AAI15" s="65"/>
      <c r="AAJ15" s="65"/>
      <c r="AAK15" s="65"/>
      <c r="AAL15" s="65"/>
      <c r="AAM15" s="65"/>
      <c r="AAN15" s="65"/>
      <c r="AAO15" s="65"/>
      <c r="AAP15" s="65"/>
      <c r="AAQ15" s="65"/>
      <c r="AAR15" s="65"/>
      <c r="AAS15" s="65"/>
      <c r="AAT15" s="65"/>
      <c r="AAU15" s="65"/>
      <c r="AAV15" s="65"/>
      <c r="AAW15" s="65"/>
      <c r="AAX15" s="65"/>
      <c r="AAY15" s="65"/>
      <c r="AAZ15" s="65"/>
      <c r="ABA15" s="65"/>
      <c r="ABB15" s="65"/>
      <c r="ABC15" s="65"/>
      <c r="ABD15" s="65"/>
      <c r="ABE15" s="65"/>
      <c r="ABF15" s="65"/>
      <c r="ABG15" s="65"/>
      <c r="ABH15" s="65"/>
      <c r="ABI15" s="65"/>
      <c r="ABJ15" s="65"/>
      <c r="ABK15" s="65"/>
      <c r="ABL15" s="65"/>
      <c r="ABM15" s="65"/>
      <c r="ABN15" s="65"/>
      <c r="ABO15" s="65"/>
      <c r="ABP15" s="65"/>
      <c r="ABQ15" s="65"/>
      <c r="ABR15" s="65"/>
      <c r="ABS15" s="65"/>
      <c r="ABT15" s="65"/>
      <c r="ABU15" s="65"/>
      <c r="ABV15" s="65"/>
      <c r="ABW15" s="65"/>
      <c r="ABX15" s="65"/>
      <c r="ABY15" s="65"/>
      <c r="ABZ15" s="65"/>
      <c r="ACA15" s="65"/>
      <c r="ACB15" s="65"/>
      <c r="ACC15" s="65"/>
      <c r="ACD15" s="65"/>
      <c r="ACE15" s="65"/>
      <c r="ACF15" s="65"/>
      <c r="ACG15" s="65"/>
      <c r="ACH15" s="65"/>
      <c r="ACI15" s="65"/>
      <c r="ACJ15" s="65"/>
      <c r="ACK15" s="65"/>
      <c r="ACL15" s="65"/>
      <c r="ACM15" s="65"/>
      <c r="ACN15" s="65"/>
      <c r="ACO15" s="65"/>
      <c r="ACP15" s="65"/>
      <c r="ACQ15" s="65"/>
      <c r="ACR15" s="65"/>
      <c r="ACS15" s="65"/>
      <c r="ACT15" s="65"/>
      <c r="ACU15" s="65"/>
      <c r="ACV15" s="65"/>
      <c r="ACW15" s="65"/>
      <c r="ACX15" s="65"/>
      <c r="ACY15" s="65"/>
      <c r="ACZ15" s="65"/>
      <c r="ADA15" s="65"/>
      <c r="ADB15" s="65"/>
      <c r="ADC15" s="65"/>
      <c r="ADD15" s="65"/>
      <c r="ADE15" s="65"/>
      <c r="ADF15" s="65"/>
      <c r="ADG15" s="65"/>
      <c r="ADH15" s="65"/>
      <c r="ADI15" s="65"/>
      <c r="ADJ15" s="65"/>
      <c r="ADK15" s="65"/>
      <c r="ADL15" s="65"/>
      <c r="ADM15" s="65"/>
      <c r="ADN15" s="65"/>
      <c r="ADO15" s="65"/>
      <c r="ADP15" s="65"/>
      <c r="ADQ15" s="65"/>
      <c r="ADR15" s="65"/>
      <c r="ADS15" s="65"/>
      <c r="ADT15" s="65"/>
      <c r="ADU15" s="65"/>
      <c r="ADV15" s="65"/>
      <c r="ADW15" s="65"/>
      <c r="ADX15" s="65"/>
      <c r="ADY15" s="65"/>
      <c r="ADZ15" s="65"/>
      <c r="AEA15" s="65"/>
      <c r="AEB15" s="65"/>
      <c r="AEC15" s="65"/>
      <c r="AED15" s="65"/>
      <c r="AEE15" s="65"/>
      <c r="AEF15" s="65"/>
      <c r="AEG15" s="65"/>
      <c r="AEH15" s="65"/>
      <c r="AEI15" s="65"/>
      <c r="AEJ15" s="65"/>
      <c r="AEK15" s="65"/>
      <c r="AEL15" s="65"/>
      <c r="AEM15" s="65"/>
      <c r="AEN15" s="65"/>
      <c r="AEO15" s="65"/>
      <c r="AEP15" s="65"/>
      <c r="AEQ15" s="65"/>
      <c r="AER15" s="65"/>
      <c r="AES15" s="65"/>
      <c r="AET15" s="65"/>
      <c r="AEU15" s="65"/>
      <c r="AEV15" s="65"/>
      <c r="AEW15" s="65"/>
      <c r="AEX15" s="65"/>
      <c r="AEY15" s="65"/>
      <c r="AEZ15" s="65"/>
      <c r="AFA15" s="65"/>
      <c r="AFB15" s="65"/>
      <c r="AFC15" s="65"/>
      <c r="AFD15" s="65"/>
      <c r="AFE15" s="65"/>
      <c r="AFF15" s="65"/>
      <c r="AFG15" s="65"/>
      <c r="AFH15" s="65"/>
      <c r="AFI15" s="65"/>
      <c r="AFJ15" s="65"/>
      <c r="AFK15" s="65"/>
      <c r="AFL15" s="65"/>
      <c r="AFM15" s="65"/>
      <c r="AFN15" s="65"/>
      <c r="AFO15" s="65"/>
      <c r="AFP15" s="65"/>
      <c r="AFQ15" s="65"/>
      <c r="AFR15" s="65"/>
      <c r="AFS15" s="65"/>
      <c r="AFT15" s="65"/>
      <c r="AFU15" s="65"/>
      <c r="AFV15" s="65"/>
      <c r="AFW15" s="65"/>
      <c r="AFX15" s="65"/>
      <c r="AFY15" s="65"/>
      <c r="AFZ15" s="65"/>
      <c r="AGA15" s="65"/>
      <c r="AGB15" s="65"/>
      <c r="AGC15" s="65"/>
      <c r="AGD15" s="65"/>
      <c r="AGE15" s="65"/>
      <c r="AGF15" s="65"/>
      <c r="AGG15" s="65"/>
      <c r="AGH15" s="65"/>
      <c r="AGI15" s="65"/>
      <c r="AGJ15" s="65"/>
      <c r="AGK15" s="65"/>
      <c r="AGL15" s="65"/>
      <c r="AGM15" s="65"/>
      <c r="AGN15" s="65"/>
      <c r="AGO15" s="65"/>
      <c r="AGP15" s="65"/>
      <c r="AGQ15" s="65"/>
      <c r="AGR15" s="65"/>
      <c r="AGS15" s="65"/>
      <c r="AGT15" s="65"/>
      <c r="AGU15" s="65"/>
      <c r="AGV15" s="65"/>
      <c r="AGW15" s="65"/>
      <c r="AGX15" s="65"/>
      <c r="AGY15" s="65"/>
      <c r="AGZ15" s="65"/>
      <c r="AHA15" s="65"/>
      <c r="AHB15" s="65"/>
      <c r="AHC15" s="65"/>
      <c r="AHD15" s="65"/>
      <c r="AHE15" s="65"/>
      <c r="AHF15" s="65"/>
      <c r="AHG15" s="65"/>
      <c r="AHH15" s="65"/>
      <c r="AHI15" s="65"/>
      <c r="AHJ15" s="65"/>
      <c r="AHK15" s="65"/>
      <c r="AHL15" s="65"/>
      <c r="AHM15" s="65"/>
      <c r="AHN15" s="65"/>
      <c r="AHO15" s="65"/>
      <c r="AHP15" s="65"/>
      <c r="AHQ15" s="65"/>
      <c r="AHR15" s="65"/>
      <c r="AHS15" s="65"/>
      <c r="AHT15" s="65"/>
      <c r="AHU15" s="65"/>
      <c r="AHV15" s="65"/>
      <c r="AHW15" s="65"/>
      <c r="AHX15" s="65"/>
      <c r="AHY15" s="65"/>
      <c r="AHZ15" s="65"/>
      <c r="AIA15" s="65"/>
      <c r="AIB15" s="65"/>
      <c r="AIC15" s="65"/>
      <c r="AID15" s="65"/>
      <c r="AIE15" s="65"/>
      <c r="AIF15" s="65"/>
      <c r="AIG15" s="65"/>
      <c r="AIH15" s="65"/>
      <c r="AII15" s="65"/>
      <c r="AIJ15" s="65"/>
      <c r="AIK15" s="65"/>
      <c r="AIL15" s="65"/>
      <c r="AIM15" s="65"/>
      <c r="AIN15" s="65"/>
      <c r="AIO15" s="65"/>
      <c r="AIP15" s="65"/>
      <c r="AIQ15" s="65"/>
      <c r="AIR15" s="65"/>
      <c r="AIS15" s="65"/>
      <c r="AIT15" s="65"/>
      <c r="AIU15" s="65"/>
      <c r="AIV15" s="65"/>
      <c r="AIW15" s="65"/>
      <c r="AIX15" s="65"/>
      <c r="AIY15" s="65"/>
      <c r="AIZ15" s="65"/>
      <c r="AJA15" s="65"/>
      <c r="AJB15" s="65"/>
      <c r="AJC15" s="65"/>
      <c r="AJD15" s="65"/>
      <c r="AJE15" s="65"/>
      <c r="AJF15" s="65"/>
      <c r="AJG15" s="65"/>
      <c r="AJH15" s="65"/>
      <c r="AJI15" s="65"/>
      <c r="AJJ15" s="65"/>
      <c r="AJK15" s="65"/>
      <c r="AJL15" s="65"/>
      <c r="AJM15" s="65"/>
      <c r="AJN15" s="65"/>
      <c r="AJO15" s="65"/>
      <c r="AJP15" s="65"/>
      <c r="AJQ15" s="65"/>
      <c r="AJR15" s="65"/>
      <c r="AJS15" s="65"/>
      <c r="AJT15" s="65"/>
      <c r="AJU15" s="65"/>
      <c r="AJV15" s="65"/>
      <c r="AJW15" s="65"/>
      <c r="AJX15" s="65"/>
      <c r="AJY15" s="65"/>
      <c r="AJZ15" s="65"/>
      <c r="AKA15" s="65"/>
      <c r="AKB15" s="65"/>
      <c r="AKC15" s="65"/>
      <c r="AKD15" s="65"/>
      <c r="AKE15" s="65"/>
      <c r="AKF15" s="65"/>
      <c r="AKG15" s="65"/>
      <c r="AKH15" s="65"/>
      <c r="AKI15" s="65"/>
      <c r="AKJ15" s="65"/>
      <c r="AKK15" s="65"/>
      <c r="AKL15" s="65"/>
      <c r="AKM15" s="65"/>
      <c r="AKN15" s="65"/>
      <c r="AKO15" s="65"/>
      <c r="AKP15" s="65"/>
      <c r="AKQ15" s="65"/>
      <c r="AKR15" s="65"/>
      <c r="AKS15" s="65"/>
      <c r="AKT15" s="65"/>
      <c r="AKU15" s="65"/>
      <c r="AKV15" s="65"/>
      <c r="AKW15" s="65"/>
      <c r="AKX15" s="65"/>
      <c r="AKY15" s="65"/>
      <c r="AKZ15" s="65"/>
      <c r="ALA15" s="65"/>
      <c r="ALB15" s="65"/>
      <c r="ALC15" s="65"/>
      <c r="ALD15" s="65"/>
      <c r="ALE15" s="65"/>
      <c r="ALF15" s="65"/>
      <c r="ALG15" s="65"/>
      <c r="ALH15" s="65"/>
      <c r="ALI15" s="65"/>
      <c r="ALJ15" s="65"/>
      <c r="ALK15" s="65"/>
      <c r="ALL15" s="65"/>
      <c r="ALM15" s="65"/>
      <c r="ALN15" s="65"/>
      <c r="ALO15" s="65"/>
      <c r="ALP15" s="65"/>
      <c r="ALQ15" s="65"/>
      <c r="ALR15" s="65"/>
      <c r="ALS15" s="65"/>
      <c r="ALT15" s="65"/>
      <c r="ALU15" s="65"/>
      <c r="ALV15" s="65"/>
      <c r="ALW15" s="65"/>
      <c r="ALX15" s="65"/>
      <c r="ALY15" s="65"/>
      <c r="ALZ15" s="65"/>
      <c r="AMA15" s="65"/>
      <c r="AMB15" s="65"/>
      <c r="AMC15" s="65"/>
      <c r="AMD15" s="65"/>
      <c r="AME15" s="65"/>
      <c r="AMF15" s="65"/>
      <c r="AMG15" s="65"/>
      <c r="AMH15" s="65"/>
      <c r="AMI15" s="65"/>
      <c r="AMJ15" s="65"/>
      <c r="AMK15" s="65"/>
      <c r="AML15" s="65"/>
      <c r="AMM15" s="65"/>
      <c r="AMN15" s="65"/>
      <c r="AMO15" s="65"/>
      <c r="AMP15" s="65"/>
      <c r="AMQ15" s="65"/>
      <c r="AMR15" s="65"/>
      <c r="AMS15" s="65"/>
      <c r="AMT15" s="65"/>
      <c r="AMU15" s="65"/>
      <c r="AMV15" s="65"/>
      <c r="AMW15" s="65"/>
      <c r="AMX15" s="65"/>
      <c r="AMY15" s="65"/>
      <c r="AMZ15" s="65"/>
      <c r="ANA15" s="65"/>
      <c r="ANB15" s="65"/>
      <c r="ANC15" s="65"/>
      <c r="AND15" s="65"/>
      <c r="ANE15" s="65"/>
      <c r="ANF15" s="65"/>
      <c r="ANG15" s="65"/>
      <c r="ANH15" s="65"/>
      <c r="ANI15" s="65"/>
      <c r="ANJ15" s="65"/>
      <c r="ANK15" s="65"/>
      <c r="ANL15" s="65"/>
      <c r="ANM15" s="65"/>
      <c r="ANN15" s="65"/>
      <c r="ANO15" s="65"/>
      <c r="ANP15" s="65"/>
      <c r="ANQ15" s="65"/>
      <c r="ANR15" s="65"/>
      <c r="ANS15" s="65"/>
      <c r="ANT15" s="65"/>
      <c r="ANU15" s="65"/>
      <c r="ANV15" s="65"/>
      <c r="ANW15" s="65"/>
      <c r="ANX15" s="65"/>
      <c r="ANY15" s="65"/>
      <c r="ANZ15" s="65"/>
      <c r="AOA15" s="65"/>
      <c r="AOB15" s="65"/>
      <c r="AOC15" s="65"/>
      <c r="AOD15" s="65"/>
      <c r="AOE15" s="65"/>
      <c r="AOF15" s="65"/>
      <c r="AOG15" s="65"/>
      <c r="AOH15" s="65"/>
      <c r="AOI15" s="65"/>
      <c r="AOJ15" s="65"/>
      <c r="AOK15" s="65"/>
      <c r="AOL15" s="65"/>
      <c r="AOM15" s="65"/>
      <c r="AON15" s="65"/>
      <c r="AOO15" s="65"/>
      <c r="AOP15" s="65"/>
      <c r="AOQ15" s="65"/>
      <c r="AOR15" s="65"/>
      <c r="AOS15" s="65"/>
      <c r="AOT15" s="65"/>
      <c r="AOU15" s="65"/>
      <c r="AOV15" s="65"/>
      <c r="AOW15" s="65"/>
      <c r="AOX15" s="65"/>
      <c r="AOY15" s="65"/>
      <c r="AOZ15" s="65"/>
      <c r="APA15" s="65"/>
      <c r="APB15" s="65"/>
      <c r="APC15" s="65"/>
      <c r="APD15" s="65"/>
      <c r="APE15" s="65"/>
      <c r="APF15" s="65"/>
      <c r="APG15" s="65"/>
      <c r="APH15" s="65"/>
      <c r="API15" s="65"/>
      <c r="APJ15" s="65"/>
      <c r="APK15" s="65"/>
      <c r="APL15" s="65"/>
      <c r="APM15" s="65"/>
      <c r="APN15" s="65"/>
      <c r="APO15" s="65"/>
      <c r="APP15" s="65"/>
      <c r="APQ15" s="65"/>
      <c r="APR15" s="65"/>
      <c r="APS15" s="65"/>
      <c r="APT15" s="65"/>
      <c r="APU15" s="65"/>
      <c r="APV15" s="65"/>
      <c r="APW15" s="65"/>
      <c r="APX15" s="65"/>
      <c r="APY15" s="65"/>
      <c r="APZ15" s="65"/>
      <c r="AQA15" s="65"/>
      <c r="AQB15" s="65"/>
      <c r="AQC15" s="65"/>
      <c r="AQD15" s="65"/>
      <c r="AQE15" s="65"/>
      <c r="AQF15" s="65"/>
      <c r="AQG15" s="65"/>
      <c r="AQH15" s="65"/>
      <c r="AQI15" s="65"/>
      <c r="AQJ15" s="65"/>
      <c r="AQK15" s="65"/>
      <c r="AQL15" s="65"/>
      <c r="AQM15" s="65"/>
      <c r="AQN15" s="65"/>
      <c r="AQO15" s="65"/>
      <c r="AQP15" s="65"/>
      <c r="AQQ15" s="65"/>
      <c r="AQR15" s="65"/>
      <c r="AQS15" s="65"/>
      <c r="AQT15" s="65"/>
      <c r="AQU15" s="65"/>
      <c r="AQV15" s="65"/>
      <c r="AQW15" s="65"/>
      <c r="AQX15" s="65"/>
      <c r="AQY15" s="65"/>
      <c r="AQZ15" s="65"/>
      <c r="ARA15" s="65"/>
      <c r="ARB15" s="65"/>
      <c r="ARC15" s="65"/>
      <c r="ARD15" s="65"/>
      <c r="ARE15" s="65"/>
      <c r="ARF15" s="65"/>
      <c r="ARG15" s="65"/>
      <c r="ARH15" s="65"/>
      <c r="ARI15" s="65"/>
      <c r="ARJ15" s="65"/>
      <c r="ARK15" s="65"/>
      <c r="ARL15" s="65"/>
      <c r="ARM15" s="65"/>
      <c r="ARN15" s="65"/>
      <c r="ARO15" s="65"/>
      <c r="ARP15" s="65"/>
      <c r="ARQ15" s="65"/>
      <c r="ARR15" s="65"/>
      <c r="ARS15" s="65"/>
      <c r="ART15" s="65"/>
      <c r="ARU15" s="65"/>
      <c r="ARV15" s="65"/>
      <c r="ARW15" s="65"/>
      <c r="ARX15" s="65"/>
      <c r="ARY15" s="65"/>
      <c r="ARZ15" s="65"/>
      <c r="ASA15" s="65"/>
      <c r="ASB15" s="65"/>
      <c r="ASC15" s="65"/>
      <c r="ASD15" s="65"/>
      <c r="ASE15" s="65"/>
      <c r="ASF15" s="65"/>
      <c r="ASG15" s="65"/>
      <c r="ASH15" s="65"/>
      <c r="ASI15" s="65"/>
      <c r="ASJ15" s="65"/>
      <c r="ASK15" s="65"/>
      <c r="ASL15" s="65"/>
      <c r="ASM15" s="65"/>
      <c r="ASN15" s="65"/>
      <c r="ASO15" s="65"/>
      <c r="ASP15" s="65"/>
      <c r="ASQ15" s="65"/>
      <c r="ASR15" s="65"/>
      <c r="ASS15" s="65"/>
      <c r="AST15" s="65"/>
      <c r="ASU15" s="65"/>
      <c r="ASV15" s="65"/>
      <c r="ASW15" s="65"/>
      <c r="ASX15" s="65"/>
      <c r="ASY15" s="65"/>
      <c r="ASZ15" s="65"/>
      <c r="ATA15" s="65"/>
      <c r="ATB15" s="65"/>
      <c r="ATC15" s="65"/>
      <c r="ATD15" s="65"/>
      <c r="ATE15" s="65"/>
      <c r="ATF15" s="65"/>
      <c r="ATG15" s="65"/>
      <c r="ATH15" s="65"/>
      <c r="ATI15" s="65"/>
      <c r="ATJ15" s="65"/>
      <c r="ATK15" s="65"/>
      <c r="ATL15" s="65"/>
      <c r="ATM15" s="65"/>
      <c r="ATN15" s="65"/>
      <c r="ATO15" s="65"/>
      <c r="ATP15" s="65"/>
      <c r="ATQ15" s="65"/>
      <c r="ATR15" s="65"/>
      <c r="ATS15" s="65"/>
      <c r="ATT15" s="65"/>
      <c r="ATU15" s="65"/>
      <c r="ATV15" s="65"/>
      <c r="ATW15" s="65"/>
      <c r="ATX15" s="65"/>
      <c r="ATY15" s="65"/>
      <c r="ATZ15" s="65"/>
      <c r="AUA15" s="65"/>
      <c r="AUB15" s="65"/>
      <c r="AUC15" s="65"/>
      <c r="AUD15" s="65"/>
      <c r="AUE15" s="65"/>
      <c r="AUF15" s="65"/>
      <c r="AUG15" s="65"/>
      <c r="AUH15" s="65"/>
      <c r="AUI15" s="65"/>
      <c r="AUJ15" s="65"/>
      <c r="AUK15" s="65"/>
      <c r="AUL15" s="65"/>
      <c r="AUM15" s="65"/>
      <c r="AUN15" s="65"/>
      <c r="AUO15" s="65"/>
      <c r="AUP15" s="65"/>
      <c r="AUQ15" s="65"/>
      <c r="AUR15" s="65"/>
      <c r="AUS15" s="65"/>
      <c r="AUT15" s="65"/>
      <c r="AUU15" s="65"/>
      <c r="AUV15" s="65"/>
      <c r="AUW15" s="65"/>
      <c r="AUX15" s="65"/>
      <c r="AUY15" s="65"/>
      <c r="AUZ15" s="65"/>
      <c r="AVA15" s="65"/>
      <c r="AVB15" s="65"/>
      <c r="AVC15" s="65"/>
      <c r="AVD15" s="65"/>
      <c r="AVE15" s="65"/>
      <c r="AVF15" s="65"/>
      <c r="AVG15" s="65"/>
      <c r="AVH15" s="65"/>
      <c r="AVI15" s="65"/>
      <c r="AVJ15" s="65"/>
      <c r="AVK15" s="65"/>
      <c r="AVL15" s="65"/>
      <c r="AVM15" s="65"/>
      <c r="AVN15" s="65"/>
      <c r="AVO15" s="65"/>
      <c r="AVP15" s="65"/>
      <c r="AVQ15" s="65"/>
      <c r="AVR15" s="65"/>
      <c r="AVS15" s="65"/>
      <c r="AVT15" s="65"/>
      <c r="AVU15" s="65"/>
      <c r="AVV15" s="65"/>
      <c r="AVW15" s="65"/>
      <c r="AVX15" s="65"/>
      <c r="AVY15" s="65"/>
      <c r="AVZ15" s="65"/>
      <c r="AWA15" s="65"/>
      <c r="AWB15" s="65"/>
      <c r="AWC15" s="65"/>
      <c r="AWD15" s="65"/>
      <c r="AWE15" s="65"/>
      <c r="AWF15" s="65"/>
      <c r="AWG15" s="65"/>
      <c r="AWH15" s="65"/>
      <c r="AWI15" s="65"/>
      <c r="AWJ15" s="65"/>
      <c r="AWK15" s="65"/>
      <c r="AWL15" s="65"/>
      <c r="AWM15" s="65"/>
      <c r="AWN15" s="65"/>
      <c r="AWO15" s="65"/>
      <c r="AWP15" s="65"/>
      <c r="AWQ15" s="65"/>
      <c r="AWR15" s="65"/>
      <c r="AWS15" s="65"/>
      <c r="AWT15" s="65"/>
      <c r="AWU15" s="65"/>
      <c r="AWV15" s="65"/>
      <c r="AWW15" s="65"/>
      <c r="AWX15" s="65"/>
      <c r="AWY15" s="65"/>
      <c r="AWZ15" s="65"/>
      <c r="AXA15" s="65"/>
      <c r="AXB15" s="65"/>
      <c r="AXC15" s="65"/>
      <c r="AXD15" s="65"/>
      <c r="AXE15" s="65"/>
      <c r="AXF15" s="65"/>
      <c r="AXG15" s="65"/>
      <c r="AXH15" s="65"/>
      <c r="AXI15" s="65"/>
      <c r="AXJ15" s="65"/>
      <c r="AXK15" s="65"/>
      <c r="AXL15" s="65"/>
      <c r="AXM15" s="65"/>
      <c r="AXN15" s="65"/>
      <c r="AXO15" s="65"/>
      <c r="AXP15" s="65"/>
      <c r="AXQ15" s="65"/>
      <c r="AXR15" s="65"/>
      <c r="AXS15" s="65"/>
      <c r="AXT15" s="65"/>
      <c r="AXU15" s="65"/>
      <c r="AXV15" s="65"/>
      <c r="AXW15" s="65"/>
      <c r="AXX15" s="65"/>
      <c r="AXY15" s="65"/>
      <c r="AXZ15" s="65"/>
      <c r="AYA15" s="65"/>
      <c r="AYB15" s="65"/>
      <c r="AYC15" s="65"/>
      <c r="AYD15" s="65"/>
      <c r="AYE15" s="65"/>
      <c r="AYF15" s="65"/>
      <c r="AYG15" s="65"/>
      <c r="AYH15" s="65"/>
      <c r="AYI15" s="65"/>
      <c r="AYJ15" s="65"/>
      <c r="AYK15" s="65"/>
      <c r="AYL15" s="65"/>
      <c r="AYM15" s="65"/>
      <c r="AYN15" s="65"/>
      <c r="AYO15" s="65"/>
      <c r="AYP15" s="65"/>
      <c r="AYQ15" s="65"/>
      <c r="AYR15" s="65"/>
      <c r="AYS15" s="65"/>
      <c r="AYT15" s="65"/>
      <c r="AYU15" s="65"/>
      <c r="AYV15" s="65"/>
      <c r="AYW15" s="65"/>
      <c r="AYX15" s="65"/>
      <c r="AYY15" s="65"/>
      <c r="AYZ15" s="65"/>
      <c r="AZA15" s="65"/>
      <c r="AZB15" s="65"/>
      <c r="AZC15" s="65"/>
      <c r="AZD15" s="65"/>
      <c r="AZE15" s="65"/>
      <c r="AZF15" s="65"/>
      <c r="AZG15" s="65"/>
      <c r="AZH15" s="65"/>
      <c r="AZI15" s="65"/>
      <c r="AZJ15" s="65"/>
      <c r="AZK15" s="65"/>
      <c r="AZL15" s="65"/>
      <c r="AZM15" s="65"/>
      <c r="AZN15" s="65"/>
      <c r="AZO15" s="65"/>
      <c r="AZP15" s="65"/>
      <c r="AZQ15" s="65"/>
      <c r="AZR15" s="65"/>
      <c r="AZS15" s="65"/>
      <c r="AZT15" s="65"/>
      <c r="AZU15" s="65"/>
      <c r="AZV15" s="65"/>
      <c r="AZW15" s="65"/>
      <c r="AZX15" s="65"/>
      <c r="AZY15" s="65"/>
      <c r="AZZ15" s="65"/>
      <c r="BAA15" s="65"/>
      <c r="BAB15" s="65"/>
      <c r="BAC15" s="65"/>
      <c r="BAD15" s="65"/>
      <c r="BAE15" s="65"/>
      <c r="BAF15" s="65"/>
      <c r="BAG15" s="65"/>
      <c r="BAH15" s="65"/>
      <c r="BAI15" s="65"/>
      <c r="BAJ15" s="65"/>
      <c r="BAK15" s="65"/>
      <c r="BAL15" s="65"/>
      <c r="BAM15" s="65"/>
      <c r="BAN15" s="65"/>
      <c r="BAO15" s="65"/>
      <c r="BAP15" s="65"/>
      <c r="BAQ15" s="65"/>
      <c r="BAR15" s="65"/>
      <c r="BAS15" s="65"/>
      <c r="BAT15" s="65"/>
      <c r="BAU15" s="65"/>
      <c r="BAV15" s="65"/>
      <c r="BAW15" s="65"/>
      <c r="BAX15" s="65"/>
      <c r="BAY15" s="65"/>
      <c r="BAZ15" s="65"/>
      <c r="BBA15" s="65"/>
      <c r="BBB15" s="65"/>
      <c r="BBC15" s="65"/>
      <c r="BBD15" s="65"/>
      <c r="BBE15" s="65"/>
      <c r="BBF15" s="65"/>
      <c r="BBG15" s="65"/>
      <c r="BBH15" s="65"/>
      <c r="BBI15" s="65"/>
      <c r="BBJ15" s="65"/>
      <c r="BBK15" s="65"/>
      <c r="BBL15" s="65"/>
      <c r="BBM15" s="65"/>
      <c r="BBN15" s="65"/>
      <c r="BBO15" s="65"/>
      <c r="BBP15" s="65"/>
      <c r="BBQ15" s="65"/>
      <c r="BBR15" s="65"/>
      <c r="BBS15" s="65"/>
      <c r="BBT15" s="65"/>
      <c r="BBU15" s="65"/>
      <c r="BBV15" s="65"/>
      <c r="BBW15" s="65"/>
      <c r="BBX15" s="65"/>
      <c r="BBY15" s="65"/>
      <c r="BBZ15" s="65"/>
      <c r="BCA15" s="65"/>
      <c r="BCB15" s="65"/>
      <c r="BCC15" s="65"/>
      <c r="BCD15" s="65"/>
      <c r="BCE15" s="65"/>
      <c r="BCF15" s="65"/>
      <c r="BCG15" s="65"/>
      <c r="BCH15" s="65"/>
      <c r="BCI15" s="65"/>
      <c r="BCJ15" s="65"/>
      <c r="BCK15" s="65"/>
      <c r="BCL15" s="65"/>
      <c r="BCM15" s="65"/>
      <c r="BCN15" s="65"/>
      <c r="BCO15" s="65"/>
      <c r="BCP15" s="65"/>
      <c r="BCQ15" s="65"/>
      <c r="BCR15" s="65"/>
      <c r="BCS15" s="65"/>
      <c r="BCT15" s="65"/>
      <c r="BCU15" s="65"/>
      <c r="BCV15" s="65"/>
      <c r="BCW15" s="65"/>
      <c r="BCX15" s="65"/>
      <c r="BCY15" s="65"/>
      <c r="BCZ15" s="65"/>
      <c r="BDA15" s="65"/>
      <c r="BDB15" s="65"/>
      <c r="BDC15" s="65"/>
      <c r="BDD15" s="65"/>
      <c r="BDE15" s="65"/>
      <c r="BDF15" s="65"/>
      <c r="BDG15" s="65"/>
      <c r="BDH15" s="65"/>
      <c r="BDI15" s="65"/>
      <c r="BDJ15" s="65"/>
      <c r="BDK15" s="65"/>
      <c r="BDL15" s="65"/>
      <c r="BDM15" s="65"/>
      <c r="BDN15" s="65"/>
      <c r="BDO15" s="65"/>
      <c r="BDP15" s="65"/>
      <c r="BDQ15" s="65"/>
      <c r="BDR15" s="65"/>
      <c r="BDS15" s="65"/>
      <c r="BDT15" s="65"/>
      <c r="BDU15" s="65"/>
      <c r="BDV15" s="65"/>
      <c r="BDW15" s="65"/>
      <c r="BDX15" s="65"/>
      <c r="BDY15" s="65"/>
      <c r="BDZ15" s="65"/>
      <c r="BEA15" s="65"/>
      <c r="BEB15" s="65"/>
      <c r="BEC15" s="65"/>
      <c r="BED15" s="65"/>
      <c r="BEE15" s="65"/>
      <c r="BEF15" s="65"/>
      <c r="BEG15" s="65"/>
      <c r="BEH15" s="65"/>
      <c r="BEI15" s="65"/>
      <c r="BEJ15" s="65"/>
      <c r="BEK15" s="65"/>
      <c r="BEL15" s="65"/>
      <c r="BEM15" s="65"/>
      <c r="BEN15" s="65"/>
      <c r="BEO15" s="65"/>
      <c r="BEP15" s="65"/>
      <c r="BEQ15" s="65"/>
      <c r="BER15" s="65"/>
      <c r="BES15" s="65"/>
      <c r="BET15" s="65"/>
      <c r="BEU15" s="65"/>
      <c r="BEV15" s="65"/>
      <c r="BEW15" s="65"/>
      <c r="BEX15" s="65"/>
      <c r="BEY15" s="65"/>
      <c r="BEZ15" s="65"/>
      <c r="BFA15" s="65"/>
      <c r="BFB15" s="65"/>
      <c r="BFC15" s="65"/>
      <c r="BFD15" s="65"/>
      <c r="BFE15" s="65"/>
      <c r="BFF15" s="65"/>
      <c r="BFG15" s="65"/>
      <c r="BFH15" s="65"/>
      <c r="BFI15" s="65"/>
      <c r="BFJ15" s="65"/>
      <c r="BFK15" s="65"/>
      <c r="BFL15" s="65"/>
      <c r="BFM15" s="65"/>
      <c r="BFN15" s="65"/>
      <c r="BFO15" s="65"/>
      <c r="BFP15" s="65"/>
      <c r="BFQ15" s="65"/>
      <c r="BFR15" s="65"/>
      <c r="BFS15" s="65"/>
      <c r="BFT15" s="65"/>
      <c r="BFU15" s="65"/>
      <c r="BFV15" s="65"/>
      <c r="BFW15" s="65"/>
      <c r="BFX15" s="65"/>
      <c r="BFY15" s="65"/>
      <c r="BFZ15" s="65"/>
      <c r="BGA15" s="65"/>
      <c r="BGB15" s="65"/>
      <c r="BGC15" s="65"/>
      <c r="BGD15" s="65"/>
      <c r="BGE15" s="65"/>
      <c r="BGF15" s="65"/>
      <c r="BGG15" s="65"/>
      <c r="BGH15" s="65"/>
      <c r="BGI15" s="65"/>
      <c r="BGJ15" s="65"/>
      <c r="BGK15" s="65"/>
      <c r="BGL15" s="65"/>
      <c r="BGM15" s="65"/>
      <c r="BGN15" s="65"/>
      <c r="BGO15" s="65"/>
      <c r="BGP15" s="65"/>
      <c r="BGQ15" s="65"/>
      <c r="BGR15" s="65"/>
      <c r="BGS15" s="65"/>
      <c r="BGT15" s="65"/>
      <c r="BGU15" s="65"/>
      <c r="BGV15" s="65"/>
      <c r="BGW15" s="65"/>
      <c r="BGX15" s="65"/>
      <c r="BGY15" s="65"/>
      <c r="BGZ15" s="65"/>
      <c r="BHA15" s="65"/>
      <c r="BHB15" s="65"/>
      <c r="BHC15" s="65"/>
      <c r="BHD15" s="65"/>
      <c r="BHE15" s="65"/>
      <c r="BHF15" s="65"/>
      <c r="BHG15" s="65"/>
      <c r="BHH15" s="65"/>
      <c r="BHI15" s="65"/>
      <c r="BHJ15" s="65"/>
      <c r="BHK15" s="65"/>
      <c r="BHL15" s="65"/>
      <c r="BHM15" s="65"/>
      <c r="BHN15" s="65"/>
      <c r="BHO15" s="65"/>
      <c r="BHP15" s="65"/>
      <c r="BHQ15" s="65"/>
      <c r="BHR15" s="65"/>
      <c r="BHS15" s="65"/>
      <c r="BHT15" s="65"/>
      <c r="BHU15" s="65"/>
      <c r="BHV15" s="65"/>
      <c r="BHW15" s="65"/>
      <c r="BHX15" s="65"/>
      <c r="BHY15" s="65"/>
      <c r="BHZ15" s="65"/>
      <c r="BIA15" s="65"/>
      <c r="BIB15" s="65"/>
      <c r="BIC15" s="65"/>
      <c r="BID15" s="65"/>
      <c r="BIE15" s="65"/>
      <c r="BIF15" s="65"/>
      <c r="BIG15" s="65"/>
      <c r="BIH15" s="65"/>
      <c r="BII15" s="65"/>
      <c r="BIJ15" s="65"/>
      <c r="BIK15" s="65"/>
      <c r="BIL15" s="65"/>
      <c r="BIM15" s="65"/>
      <c r="BIN15" s="65"/>
      <c r="BIO15" s="65"/>
      <c r="BIP15" s="65"/>
      <c r="BIQ15" s="65"/>
      <c r="BIR15" s="65"/>
      <c r="BIS15" s="65"/>
      <c r="BIT15" s="65"/>
      <c r="BIU15" s="65"/>
      <c r="BIV15" s="65"/>
      <c r="BIW15" s="65"/>
      <c r="BIX15" s="65"/>
      <c r="BIY15" s="65"/>
      <c r="BIZ15" s="65"/>
      <c r="BJA15" s="65"/>
      <c r="BJB15" s="65"/>
      <c r="BJC15" s="65"/>
      <c r="BJD15" s="65"/>
      <c r="BJE15" s="65"/>
      <c r="BJF15" s="65"/>
      <c r="BJG15" s="65"/>
      <c r="BJH15" s="65"/>
      <c r="BJI15" s="65"/>
      <c r="BJJ15" s="65"/>
      <c r="BJK15" s="65"/>
      <c r="BJL15" s="65"/>
      <c r="BJM15" s="65"/>
      <c r="BJN15" s="65"/>
      <c r="BJO15" s="65"/>
      <c r="BJP15" s="65"/>
      <c r="BJQ15" s="65"/>
      <c r="BJR15" s="65"/>
      <c r="BJS15" s="65"/>
      <c r="BJT15" s="65"/>
      <c r="BJU15" s="65"/>
      <c r="BJV15" s="65"/>
      <c r="BJW15" s="65"/>
      <c r="BJX15" s="65"/>
      <c r="BJY15" s="65"/>
      <c r="BJZ15" s="65"/>
      <c r="BKA15" s="65"/>
      <c r="BKB15" s="65"/>
      <c r="BKC15" s="65"/>
      <c r="BKD15" s="65"/>
      <c r="BKE15" s="65"/>
      <c r="BKF15" s="65"/>
      <c r="BKG15" s="65"/>
      <c r="BKH15" s="65"/>
      <c r="BKI15" s="65"/>
      <c r="BKJ15" s="65"/>
      <c r="BKK15" s="65"/>
      <c r="BKL15" s="65"/>
      <c r="BKM15" s="65"/>
      <c r="BKN15" s="65"/>
      <c r="BKO15" s="65"/>
      <c r="BKP15" s="65"/>
      <c r="BKQ15" s="65"/>
      <c r="BKR15" s="65"/>
      <c r="BKS15" s="65"/>
      <c r="BKT15" s="65"/>
      <c r="BKU15" s="65"/>
      <c r="BKV15" s="65"/>
      <c r="BKW15" s="65"/>
      <c r="BKX15" s="65"/>
      <c r="BKY15" s="65"/>
      <c r="BKZ15" s="65"/>
      <c r="BLA15" s="65"/>
      <c r="BLB15" s="65"/>
      <c r="BLC15" s="65"/>
      <c r="BLD15" s="65"/>
      <c r="BLE15" s="65"/>
      <c r="BLF15" s="65"/>
      <c r="BLG15" s="65"/>
      <c r="BLH15" s="65"/>
      <c r="BLI15" s="65"/>
      <c r="BLJ15" s="65"/>
      <c r="BLK15" s="65"/>
      <c r="BLL15" s="65"/>
      <c r="BLM15" s="65"/>
      <c r="BLN15" s="65"/>
      <c r="BLO15" s="65"/>
      <c r="BLP15" s="65"/>
      <c r="BLQ15" s="65"/>
      <c r="BLR15" s="65"/>
      <c r="BLS15" s="65"/>
      <c r="BLT15" s="65"/>
      <c r="BLU15" s="65"/>
      <c r="BLV15" s="65"/>
      <c r="BLW15" s="65"/>
      <c r="BLX15" s="65"/>
      <c r="BLY15" s="65"/>
      <c r="BLZ15" s="65"/>
      <c r="BMA15" s="65"/>
      <c r="BMB15" s="65"/>
      <c r="BMC15" s="65"/>
      <c r="BMD15" s="65"/>
      <c r="BME15" s="65"/>
      <c r="BMF15" s="65"/>
      <c r="BMG15" s="65"/>
      <c r="BMH15" s="65"/>
      <c r="BMI15" s="65"/>
      <c r="BMJ15" s="65"/>
      <c r="BMK15" s="65"/>
      <c r="BML15" s="65"/>
      <c r="BMM15" s="65"/>
      <c r="BMN15" s="65"/>
      <c r="BMO15" s="65"/>
      <c r="BMP15" s="65"/>
      <c r="BMQ15" s="65"/>
      <c r="BMR15" s="65"/>
      <c r="BMS15" s="65"/>
      <c r="BMT15" s="65"/>
      <c r="BMU15" s="65"/>
      <c r="BMV15" s="65"/>
      <c r="BMW15" s="65"/>
      <c r="BMX15" s="65"/>
      <c r="BMY15" s="65"/>
      <c r="BMZ15" s="65"/>
      <c r="BNA15" s="65"/>
      <c r="BNB15" s="65"/>
      <c r="BNC15" s="65"/>
      <c r="BND15" s="65"/>
      <c r="BNE15" s="65"/>
      <c r="BNF15" s="65"/>
      <c r="BNG15" s="65"/>
      <c r="BNH15" s="65"/>
      <c r="BNI15" s="65"/>
      <c r="BNJ15" s="65"/>
      <c r="BNK15" s="65"/>
      <c r="BNL15" s="65"/>
      <c r="BNM15" s="65"/>
      <c r="BNN15" s="65"/>
      <c r="BNO15" s="65"/>
      <c r="BNP15" s="65"/>
      <c r="BNQ15" s="65"/>
      <c r="BNR15" s="65"/>
      <c r="BNS15" s="65"/>
      <c r="BNT15" s="65"/>
      <c r="BNU15" s="65"/>
      <c r="BNV15" s="65"/>
      <c r="BNW15" s="65"/>
      <c r="BNX15" s="65"/>
      <c r="BNY15" s="65"/>
      <c r="BNZ15" s="65"/>
      <c r="BOA15" s="65"/>
      <c r="BOB15" s="65"/>
      <c r="BOC15" s="65"/>
      <c r="BOD15" s="65"/>
      <c r="BOE15" s="65"/>
      <c r="BOF15" s="65"/>
      <c r="BOG15" s="65"/>
      <c r="BOH15" s="65"/>
      <c r="BOI15" s="65"/>
      <c r="BOJ15" s="65"/>
      <c r="BOK15" s="65"/>
      <c r="BOL15" s="65"/>
      <c r="BOM15" s="65"/>
      <c r="BON15" s="65"/>
      <c r="BOO15" s="65"/>
      <c r="BOP15" s="65"/>
      <c r="BOQ15" s="65"/>
      <c r="BOR15" s="65"/>
      <c r="BOS15" s="65"/>
      <c r="BOT15" s="65"/>
      <c r="BOU15" s="65"/>
      <c r="BOV15" s="65"/>
      <c r="BOW15" s="65"/>
      <c r="BOX15" s="65"/>
      <c r="BOY15" s="65"/>
      <c r="BOZ15" s="65"/>
      <c r="BPA15" s="65"/>
      <c r="BPB15" s="65"/>
      <c r="BPC15" s="65"/>
      <c r="BPD15" s="65"/>
      <c r="BPE15" s="65"/>
      <c r="BPF15" s="65"/>
      <c r="BPG15" s="65"/>
      <c r="BPH15" s="65"/>
      <c r="BPI15" s="65"/>
      <c r="BPJ15" s="65"/>
      <c r="BPK15" s="65"/>
      <c r="BPL15" s="65"/>
      <c r="BPM15" s="65"/>
      <c r="BPN15" s="65"/>
      <c r="BPO15" s="65"/>
      <c r="BPP15" s="65"/>
      <c r="BPQ15" s="65"/>
      <c r="BPR15" s="65"/>
      <c r="BPS15" s="65"/>
      <c r="BPT15" s="65"/>
      <c r="BPU15" s="65"/>
      <c r="BPV15" s="65"/>
      <c r="BPW15" s="65"/>
      <c r="BPX15" s="65"/>
      <c r="BPY15" s="65"/>
      <c r="BPZ15" s="65"/>
      <c r="BQA15" s="65"/>
      <c r="BQB15" s="65"/>
      <c r="BQC15" s="65"/>
      <c r="BQD15" s="65"/>
      <c r="BQE15" s="65"/>
      <c r="BQF15" s="65"/>
      <c r="BQG15" s="65"/>
      <c r="BQH15" s="65"/>
      <c r="BQI15" s="65"/>
      <c r="BQJ15" s="65"/>
      <c r="BQK15" s="65"/>
      <c r="BQL15" s="65"/>
      <c r="BQM15" s="65"/>
      <c r="BQN15" s="65"/>
      <c r="BQO15" s="65"/>
      <c r="BQP15" s="65"/>
      <c r="BQQ15" s="65"/>
      <c r="BQR15" s="65"/>
      <c r="BQS15" s="65"/>
      <c r="BQT15" s="65"/>
      <c r="BQU15" s="65"/>
      <c r="BQV15" s="65"/>
      <c r="BQW15" s="65"/>
      <c r="BQX15" s="65"/>
      <c r="BQY15" s="65"/>
      <c r="BQZ15" s="65"/>
      <c r="BRA15" s="65"/>
      <c r="BRB15" s="65"/>
      <c r="BRC15" s="65"/>
      <c r="BRD15" s="65"/>
      <c r="BRE15" s="65"/>
      <c r="BRF15" s="65"/>
      <c r="BRG15" s="65"/>
      <c r="BRH15" s="65"/>
      <c r="BRI15" s="65"/>
      <c r="BRJ15" s="65"/>
      <c r="BRK15" s="65"/>
      <c r="BRL15" s="65"/>
      <c r="BRM15" s="65"/>
      <c r="BRN15" s="65"/>
      <c r="BRO15" s="65"/>
      <c r="BRP15" s="65"/>
      <c r="BRQ15" s="65"/>
      <c r="BRR15" s="65"/>
      <c r="BRS15" s="65"/>
      <c r="BRT15" s="65"/>
      <c r="BRU15" s="65"/>
      <c r="BRV15" s="65"/>
      <c r="BRW15" s="65"/>
      <c r="BRX15" s="65"/>
      <c r="BRY15" s="65"/>
      <c r="BRZ15" s="65"/>
      <c r="BSA15" s="65"/>
      <c r="BSB15" s="65"/>
      <c r="BSC15" s="65"/>
      <c r="BSD15" s="65"/>
      <c r="BSE15" s="65"/>
      <c r="BSF15" s="65"/>
      <c r="BSG15" s="65"/>
      <c r="BSH15" s="65"/>
      <c r="BSI15" s="65"/>
      <c r="BSJ15" s="65"/>
      <c r="BSK15" s="65"/>
      <c r="BSL15" s="65"/>
      <c r="BSM15" s="65"/>
      <c r="BSN15" s="65"/>
      <c r="BSO15" s="65"/>
      <c r="BSP15" s="65"/>
      <c r="BSQ15" s="65"/>
      <c r="BSR15" s="65"/>
      <c r="BSS15" s="65"/>
      <c r="BST15" s="65"/>
      <c r="BSU15" s="65"/>
      <c r="BSV15" s="65"/>
      <c r="BSW15" s="65"/>
      <c r="BSX15" s="65"/>
      <c r="BSY15" s="65"/>
      <c r="BSZ15" s="65"/>
      <c r="BTA15" s="65"/>
      <c r="BTB15" s="65"/>
      <c r="BTC15" s="65"/>
      <c r="BTD15" s="65"/>
      <c r="BTE15" s="65"/>
      <c r="BTF15" s="65"/>
      <c r="BTG15" s="65"/>
      <c r="BTH15" s="65"/>
      <c r="BTI15" s="65"/>
      <c r="BTJ15" s="65"/>
      <c r="BTK15" s="65"/>
      <c r="BTL15" s="65"/>
      <c r="BTM15" s="65"/>
      <c r="BTN15" s="65"/>
      <c r="BTO15" s="65"/>
      <c r="BTP15" s="65"/>
      <c r="BTQ15" s="65"/>
      <c r="BTR15" s="65"/>
      <c r="BTS15" s="65"/>
      <c r="BTT15" s="65"/>
      <c r="BTU15" s="65"/>
      <c r="BTV15" s="65"/>
      <c r="BTW15" s="65"/>
      <c r="BTX15" s="65"/>
      <c r="BTY15" s="65"/>
      <c r="BTZ15" s="65"/>
      <c r="BUA15" s="65"/>
      <c r="BUB15" s="65"/>
      <c r="BUC15" s="65"/>
      <c r="BUD15" s="65"/>
      <c r="BUE15" s="65"/>
      <c r="BUF15" s="65"/>
      <c r="BUG15" s="65"/>
      <c r="BUH15" s="65"/>
      <c r="BUI15" s="65"/>
      <c r="BUJ15" s="65"/>
      <c r="BUK15" s="65"/>
      <c r="BUL15" s="65"/>
      <c r="BUM15" s="65"/>
      <c r="BUN15" s="65"/>
      <c r="BUO15" s="65"/>
      <c r="BUP15" s="65"/>
      <c r="BUQ15" s="65"/>
      <c r="BUR15" s="65"/>
      <c r="BUS15" s="65"/>
      <c r="BUT15" s="65"/>
      <c r="BUU15" s="65"/>
      <c r="BUV15" s="65"/>
      <c r="BUW15" s="65"/>
      <c r="BUX15" s="65"/>
      <c r="BUY15" s="65"/>
      <c r="BUZ15" s="65"/>
      <c r="BVA15" s="65"/>
      <c r="BVB15" s="65"/>
      <c r="BVC15" s="65"/>
      <c r="BVD15" s="65"/>
      <c r="BVE15" s="65"/>
      <c r="BVF15" s="65"/>
      <c r="BVG15" s="65"/>
      <c r="BVH15" s="65"/>
      <c r="BVI15" s="65"/>
      <c r="BVJ15" s="65"/>
      <c r="BVK15" s="65"/>
      <c r="BVL15" s="65"/>
      <c r="BVM15" s="65"/>
      <c r="BVN15" s="65"/>
      <c r="BVO15" s="65"/>
      <c r="BVP15" s="65"/>
      <c r="BVQ15" s="65"/>
      <c r="BVR15" s="65"/>
      <c r="BVS15" s="65"/>
      <c r="BVT15" s="65"/>
      <c r="BVU15" s="65"/>
      <c r="BVV15" s="65"/>
      <c r="BVW15" s="65"/>
      <c r="BVX15" s="65"/>
      <c r="BVY15" s="65"/>
      <c r="BVZ15" s="65"/>
      <c r="BWA15" s="65"/>
      <c r="BWB15" s="65"/>
      <c r="BWC15" s="65"/>
      <c r="BWD15" s="65"/>
      <c r="BWE15" s="65"/>
      <c r="BWF15" s="65"/>
      <c r="BWG15" s="65"/>
      <c r="BWH15" s="65"/>
      <c r="BWI15" s="65"/>
      <c r="BWJ15" s="65"/>
      <c r="BWK15" s="65"/>
      <c r="BWL15" s="65"/>
      <c r="BWM15" s="65"/>
      <c r="BWN15" s="65"/>
      <c r="BWO15" s="65"/>
      <c r="BWP15" s="65"/>
      <c r="BWQ15" s="65"/>
      <c r="BWR15" s="65"/>
      <c r="BWS15" s="65"/>
      <c r="BWT15" s="65"/>
      <c r="BWU15" s="65"/>
      <c r="BWV15" s="65"/>
      <c r="BWW15" s="65"/>
      <c r="BWX15" s="65"/>
      <c r="BWY15" s="65"/>
      <c r="BWZ15" s="65"/>
      <c r="BXA15" s="65"/>
      <c r="BXB15" s="65"/>
      <c r="BXC15" s="65"/>
      <c r="BXD15" s="65"/>
      <c r="BXE15" s="65"/>
      <c r="BXF15" s="65"/>
      <c r="BXG15" s="65"/>
      <c r="BXH15" s="65"/>
      <c r="BXI15" s="65"/>
      <c r="BXJ15" s="65"/>
      <c r="BXK15" s="65"/>
      <c r="BXL15" s="65"/>
      <c r="BXM15" s="65"/>
      <c r="BXN15" s="65"/>
      <c r="BXO15" s="65"/>
      <c r="BXP15" s="65"/>
      <c r="BXQ15" s="65"/>
      <c r="BXR15" s="65"/>
      <c r="BXS15" s="65"/>
      <c r="BXT15" s="65"/>
      <c r="BXU15" s="65"/>
      <c r="BXV15" s="65"/>
      <c r="BXW15" s="65"/>
      <c r="BXX15" s="65"/>
      <c r="BXY15" s="65"/>
      <c r="BXZ15" s="65"/>
      <c r="BYA15" s="65"/>
      <c r="BYB15" s="65"/>
      <c r="BYC15" s="65"/>
      <c r="BYD15" s="65"/>
      <c r="BYE15" s="65"/>
      <c r="BYF15" s="65"/>
      <c r="BYG15" s="65"/>
      <c r="BYH15" s="65"/>
      <c r="BYI15" s="65"/>
      <c r="BYJ15" s="65"/>
      <c r="BYK15" s="65"/>
      <c r="BYL15" s="65"/>
      <c r="BYM15" s="65"/>
      <c r="BYN15" s="65"/>
      <c r="BYO15" s="65"/>
      <c r="BYP15" s="65"/>
      <c r="BYQ15" s="65"/>
      <c r="BYR15" s="65"/>
      <c r="BYS15" s="65"/>
      <c r="BYT15" s="65"/>
      <c r="BYU15" s="65"/>
      <c r="BYV15" s="65"/>
      <c r="BYW15" s="65"/>
      <c r="BYX15" s="65"/>
      <c r="BYY15" s="65"/>
      <c r="BYZ15" s="65"/>
      <c r="BZA15" s="65"/>
      <c r="BZB15" s="65"/>
      <c r="BZC15" s="65"/>
      <c r="BZD15" s="65"/>
      <c r="BZE15" s="65"/>
      <c r="BZF15" s="65"/>
      <c r="BZG15" s="65"/>
      <c r="BZH15" s="65"/>
      <c r="BZI15" s="65"/>
      <c r="BZJ15" s="65"/>
      <c r="BZK15" s="65"/>
      <c r="BZL15" s="65"/>
      <c r="BZM15" s="65"/>
      <c r="BZN15" s="65"/>
      <c r="BZO15" s="65"/>
      <c r="BZP15" s="65"/>
      <c r="BZQ15" s="65"/>
      <c r="BZR15" s="65"/>
      <c r="BZS15" s="65"/>
      <c r="BZT15" s="65"/>
      <c r="BZU15" s="65"/>
      <c r="BZV15" s="65"/>
      <c r="BZW15" s="65"/>
      <c r="BZX15" s="65"/>
      <c r="BZY15" s="65"/>
      <c r="BZZ15" s="65"/>
      <c r="CAA15" s="65"/>
      <c r="CAB15" s="65"/>
      <c r="CAC15" s="65"/>
      <c r="CAD15" s="65"/>
      <c r="CAE15" s="65"/>
      <c r="CAF15" s="65"/>
      <c r="CAG15" s="65"/>
      <c r="CAH15" s="65"/>
      <c r="CAI15" s="65"/>
      <c r="CAJ15" s="65"/>
      <c r="CAK15" s="65"/>
      <c r="CAL15" s="65"/>
      <c r="CAM15" s="65"/>
      <c r="CAN15" s="65"/>
      <c r="CAO15" s="65"/>
      <c r="CAP15" s="65"/>
      <c r="CAQ15" s="65"/>
      <c r="CAR15" s="65"/>
      <c r="CAS15" s="65"/>
      <c r="CAT15" s="65"/>
      <c r="CAU15" s="65"/>
      <c r="CAV15" s="65"/>
      <c r="CAW15" s="65"/>
      <c r="CAX15" s="65"/>
      <c r="CAY15" s="65"/>
      <c r="CAZ15" s="65"/>
      <c r="CBA15" s="65"/>
      <c r="CBB15" s="65"/>
      <c r="CBC15" s="65"/>
      <c r="CBD15" s="65"/>
      <c r="CBE15" s="65"/>
      <c r="CBF15" s="65"/>
      <c r="CBG15" s="65"/>
      <c r="CBH15" s="65"/>
      <c r="CBI15" s="65"/>
      <c r="CBJ15" s="65"/>
      <c r="CBK15" s="65"/>
      <c r="CBL15" s="65"/>
      <c r="CBM15" s="65"/>
      <c r="CBN15" s="65"/>
      <c r="CBO15" s="65"/>
      <c r="CBP15" s="65"/>
      <c r="CBQ15" s="65"/>
      <c r="CBR15" s="65"/>
      <c r="CBS15" s="65"/>
      <c r="CBT15" s="65"/>
      <c r="CBU15" s="65"/>
      <c r="CBV15" s="65"/>
      <c r="CBW15" s="65"/>
      <c r="CBX15" s="65"/>
      <c r="CBY15" s="65"/>
      <c r="CBZ15" s="65"/>
      <c r="CCA15" s="65"/>
      <c r="CCB15" s="65"/>
      <c r="CCC15" s="65"/>
      <c r="CCD15" s="65"/>
      <c r="CCE15" s="65"/>
      <c r="CCF15" s="65"/>
      <c r="CCG15" s="65"/>
      <c r="CCH15" s="65"/>
      <c r="CCI15" s="65"/>
      <c r="CCJ15" s="65"/>
      <c r="CCK15" s="65"/>
      <c r="CCL15" s="65"/>
      <c r="CCM15" s="65"/>
      <c r="CCN15" s="65"/>
      <c r="CCO15" s="65"/>
      <c r="CCP15" s="65"/>
      <c r="CCQ15" s="65"/>
      <c r="CCR15" s="65"/>
      <c r="CCS15" s="65"/>
      <c r="CCT15" s="65"/>
      <c r="CCU15" s="65"/>
      <c r="CCV15" s="65"/>
      <c r="CCW15" s="65"/>
      <c r="CCX15" s="65"/>
      <c r="CCY15" s="65"/>
      <c r="CCZ15" s="65"/>
      <c r="CDA15" s="65"/>
      <c r="CDB15" s="65"/>
      <c r="CDC15" s="65"/>
      <c r="CDD15" s="65"/>
      <c r="CDE15" s="65"/>
      <c r="CDF15" s="65"/>
      <c r="CDG15" s="65"/>
      <c r="CDH15" s="65"/>
      <c r="CDI15" s="65"/>
      <c r="CDJ15" s="65"/>
      <c r="CDK15" s="65"/>
      <c r="CDL15" s="65"/>
      <c r="CDM15" s="65"/>
      <c r="CDN15" s="65"/>
      <c r="CDO15" s="65"/>
      <c r="CDP15" s="65"/>
      <c r="CDQ15" s="65"/>
      <c r="CDR15" s="65"/>
      <c r="CDS15" s="65"/>
      <c r="CDT15" s="65"/>
      <c r="CDU15" s="65"/>
      <c r="CDV15" s="65"/>
      <c r="CDW15" s="65"/>
      <c r="CDX15" s="65"/>
      <c r="CDY15" s="65"/>
      <c r="CDZ15" s="65"/>
      <c r="CEA15" s="65"/>
      <c r="CEB15" s="65"/>
      <c r="CEC15" s="65"/>
      <c r="CED15" s="65"/>
      <c r="CEE15" s="65"/>
      <c r="CEF15" s="65"/>
      <c r="CEG15" s="65"/>
      <c r="CEH15" s="65"/>
      <c r="CEI15" s="65"/>
      <c r="CEJ15" s="65"/>
      <c r="CEK15" s="65"/>
      <c r="CEL15" s="65"/>
      <c r="CEM15" s="65"/>
      <c r="CEN15" s="65"/>
      <c r="CEO15" s="65"/>
      <c r="CEP15" s="65"/>
      <c r="CEQ15" s="65"/>
      <c r="CER15" s="65"/>
      <c r="CES15" s="65"/>
      <c r="CET15" s="65"/>
      <c r="CEU15" s="65"/>
      <c r="CEV15" s="65"/>
      <c r="CEW15" s="65"/>
      <c r="CEX15" s="65"/>
      <c r="CEY15" s="65"/>
      <c r="CEZ15" s="65"/>
      <c r="CFA15" s="65"/>
      <c r="CFB15" s="65"/>
      <c r="CFC15" s="65"/>
      <c r="CFD15" s="65"/>
      <c r="CFE15" s="65"/>
      <c r="CFF15" s="65"/>
      <c r="CFG15" s="65"/>
      <c r="CFH15" s="65"/>
      <c r="CFI15" s="65"/>
      <c r="CFJ15" s="65"/>
      <c r="CFK15" s="65"/>
      <c r="CFL15" s="65"/>
      <c r="CFM15" s="65"/>
      <c r="CFN15" s="65"/>
      <c r="CFO15" s="65"/>
      <c r="CFP15" s="65"/>
      <c r="CFQ15" s="65"/>
      <c r="CFR15" s="65"/>
      <c r="CFS15" s="65"/>
      <c r="CFT15" s="65"/>
      <c r="CFU15" s="65"/>
      <c r="CFV15" s="65"/>
      <c r="CFW15" s="65"/>
      <c r="CFX15" s="65"/>
      <c r="CFY15" s="65"/>
      <c r="CFZ15" s="65"/>
      <c r="CGA15" s="65"/>
      <c r="CGB15" s="65"/>
      <c r="CGC15" s="65"/>
      <c r="CGD15" s="65"/>
      <c r="CGE15" s="65"/>
      <c r="CGF15" s="65"/>
      <c r="CGG15" s="65"/>
      <c r="CGH15" s="65"/>
      <c r="CGI15" s="65"/>
      <c r="CGJ15" s="65"/>
      <c r="CGK15" s="65"/>
      <c r="CGL15" s="65"/>
      <c r="CGM15" s="65"/>
      <c r="CGN15" s="65"/>
      <c r="CGO15" s="65"/>
      <c r="CGP15" s="65"/>
      <c r="CGQ15" s="65"/>
      <c r="CGR15" s="65"/>
      <c r="CGS15" s="65"/>
      <c r="CGT15" s="65"/>
      <c r="CGU15" s="65"/>
      <c r="CGV15" s="65"/>
      <c r="CGW15" s="65"/>
      <c r="CGX15" s="65"/>
      <c r="CGY15" s="65"/>
      <c r="CGZ15" s="65"/>
      <c r="CHA15" s="65"/>
      <c r="CHB15" s="65"/>
      <c r="CHC15" s="65"/>
      <c r="CHD15" s="65"/>
      <c r="CHE15" s="65"/>
      <c r="CHF15" s="65"/>
      <c r="CHG15" s="65"/>
      <c r="CHH15" s="65"/>
      <c r="CHI15" s="65"/>
      <c r="CHJ15" s="65"/>
      <c r="CHK15" s="65"/>
      <c r="CHL15" s="65"/>
      <c r="CHM15" s="65"/>
      <c r="CHN15" s="65"/>
      <c r="CHO15" s="65"/>
      <c r="CHP15" s="65"/>
      <c r="CHQ15" s="65"/>
      <c r="CHR15" s="65"/>
      <c r="CHS15" s="65"/>
      <c r="CHT15" s="65"/>
      <c r="CHU15" s="65"/>
      <c r="CHV15" s="65"/>
      <c r="CHW15" s="65"/>
      <c r="CHX15" s="65"/>
      <c r="CHY15" s="65"/>
      <c r="CHZ15" s="65"/>
      <c r="CIA15" s="65"/>
      <c r="CIB15" s="65"/>
      <c r="CIC15" s="65"/>
      <c r="CID15" s="65"/>
      <c r="CIE15" s="65"/>
      <c r="CIF15" s="65"/>
      <c r="CIG15" s="65"/>
      <c r="CIH15" s="65"/>
      <c r="CII15" s="65"/>
      <c r="CIJ15" s="65"/>
      <c r="CIK15" s="65"/>
      <c r="CIL15" s="65"/>
      <c r="CIM15" s="65"/>
      <c r="CIN15" s="65"/>
      <c r="CIO15" s="65"/>
      <c r="CIP15" s="65"/>
      <c r="CIQ15" s="65"/>
      <c r="CIR15" s="65"/>
      <c r="CIS15" s="65"/>
      <c r="CIT15" s="65"/>
      <c r="CIU15" s="65"/>
      <c r="CIV15" s="65"/>
      <c r="CIW15" s="65"/>
      <c r="CIX15" s="65"/>
      <c r="CIY15" s="65"/>
      <c r="CIZ15" s="65"/>
      <c r="CJA15" s="65"/>
      <c r="CJB15" s="65"/>
      <c r="CJC15" s="65"/>
      <c r="CJD15" s="65"/>
      <c r="CJE15" s="65"/>
      <c r="CJF15" s="65"/>
      <c r="CJG15" s="65"/>
      <c r="CJH15" s="65"/>
      <c r="CJI15" s="65"/>
      <c r="CJJ15" s="65"/>
      <c r="CJK15" s="65"/>
      <c r="CJL15" s="65"/>
      <c r="CJM15" s="65"/>
      <c r="CJN15" s="65"/>
      <c r="CJO15" s="65"/>
      <c r="CJP15" s="65"/>
      <c r="CJQ15" s="65"/>
      <c r="CJR15" s="65"/>
      <c r="CJS15" s="65"/>
      <c r="CJT15" s="65"/>
      <c r="CJU15" s="65"/>
      <c r="CJV15" s="65"/>
      <c r="CJW15" s="65"/>
      <c r="CJX15" s="65"/>
      <c r="CJY15" s="65"/>
      <c r="CJZ15" s="65"/>
      <c r="CKA15" s="65"/>
      <c r="CKB15" s="65"/>
      <c r="CKC15" s="65"/>
      <c r="CKD15" s="65"/>
      <c r="CKE15" s="65"/>
      <c r="CKF15" s="65"/>
      <c r="CKG15" s="65"/>
      <c r="CKH15" s="65"/>
      <c r="CKI15" s="65"/>
      <c r="CKJ15" s="65"/>
      <c r="CKK15" s="65"/>
      <c r="CKL15" s="65"/>
      <c r="CKM15" s="65"/>
      <c r="CKN15" s="65"/>
      <c r="CKO15" s="65"/>
      <c r="CKP15" s="65"/>
      <c r="CKQ15" s="65"/>
      <c r="CKR15" s="65"/>
      <c r="CKS15" s="65"/>
      <c r="CKT15" s="65"/>
      <c r="CKU15" s="65"/>
      <c r="CKV15" s="65"/>
      <c r="CKW15" s="65"/>
      <c r="CKX15" s="65"/>
      <c r="CKY15" s="65"/>
      <c r="CKZ15" s="65"/>
      <c r="CLA15" s="65"/>
      <c r="CLB15" s="65"/>
      <c r="CLC15" s="65"/>
      <c r="CLD15" s="65"/>
      <c r="CLE15" s="65"/>
      <c r="CLF15" s="65"/>
      <c r="CLG15" s="65"/>
      <c r="CLH15" s="65"/>
      <c r="CLI15" s="65"/>
      <c r="CLJ15" s="65"/>
      <c r="CLK15" s="65"/>
      <c r="CLL15" s="65"/>
      <c r="CLM15" s="65"/>
      <c r="CLN15" s="65"/>
      <c r="CLO15" s="65"/>
      <c r="CLP15" s="65"/>
      <c r="CLQ15" s="65"/>
      <c r="CLR15" s="65"/>
      <c r="CLS15" s="65"/>
      <c r="CLT15" s="65"/>
      <c r="CLU15" s="65"/>
      <c r="CLV15" s="65"/>
      <c r="CLW15" s="65"/>
      <c r="CLX15" s="65"/>
      <c r="CLY15" s="65"/>
      <c r="CLZ15" s="65"/>
      <c r="CMA15" s="65"/>
      <c r="CMB15" s="65"/>
      <c r="CMC15" s="65"/>
      <c r="CMD15" s="65"/>
      <c r="CME15" s="65"/>
      <c r="CMF15" s="65"/>
      <c r="CMG15" s="65"/>
      <c r="CMH15" s="65"/>
      <c r="CMI15" s="65"/>
      <c r="CMJ15" s="65"/>
      <c r="CMK15" s="65"/>
      <c r="CML15" s="65"/>
      <c r="CMM15" s="65"/>
      <c r="CMN15" s="65"/>
      <c r="CMO15" s="65"/>
      <c r="CMP15" s="65"/>
      <c r="CMQ15" s="65"/>
      <c r="CMR15" s="65"/>
      <c r="CMS15" s="65"/>
      <c r="CMT15" s="65"/>
      <c r="CMU15" s="65"/>
      <c r="CMV15" s="65"/>
      <c r="CMW15" s="65"/>
      <c r="CMX15" s="65"/>
      <c r="CMY15" s="65"/>
      <c r="CMZ15" s="65"/>
      <c r="CNA15" s="65"/>
      <c r="CNB15" s="65"/>
      <c r="CNC15" s="65"/>
      <c r="CND15" s="65"/>
      <c r="CNE15" s="65"/>
      <c r="CNF15" s="65"/>
      <c r="CNG15" s="65"/>
      <c r="CNH15" s="65"/>
      <c r="CNI15" s="65"/>
      <c r="CNJ15" s="65"/>
      <c r="CNK15" s="65"/>
      <c r="CNL15" s="65"/>
      <c r="CNM15" s="65"/>
      <c r="CNN15" s="65"/>
      <c r="CNO15" s="65"/>
      <c r="CNP15" s="65"/>
      <c r="CNQ15" s="65"/>
      <c r="CNR15" s="65"/>
      <c r="CNS15" s="65"/>
      <c r="CNT15" s="65"/>
      <c r="CNU15" s="65"/>
      <c r="CNV15" s="65"/>
      <c r="CNW15" s="65"/>
      <c r="CNX15" s="65"/>
      <c r="CNY15" s="65"/>
      <c r="CNZ15" s="65"/>
      <c r="COA15" s="65"/>
      <c r="COB15" s="65"/>
      <c r="COC15" s="65"/>
      <c r="COD15" s="65"/>
      <c r="COE15" s="65"/>
      <c r="COF15" s="65"/>
      <c r="COG15" s="65"/>
      <c r="COH15" s="65"/>
      <c r="COI15" s="65"/>
      <c r="COJ15" s="65"/>
      <c r="COK15" s="65"/>
      <c r="COL15" s="65"/>
      <c r="COM15" s="65"/>
      <c r="CON15" s="65"/>
      <c r="COO15" s="65"/>
      <c r="COP15" s="65"/>
      <c r="COQ15" s="65"/>
      <c r="COR15" s="65"/>
      <c r="COS15" s="65"/>
      <c r="COT15" s="65"/>
      <c r="COU15" s="65"/>
      <c r="COV15" s="65"/>
      <c r="COW15" s="65"/>
      <c r="COX15" s="65"/>
      <c r="COY15" s="65"/>
      <c r="COZ15" s="65"/>
      <c r="CPA15" s="65"/>
      <c r="CPB15" s="65"/>
      <c r="CPC15" s="65"/>
      <c r="CPD15" s="65"/>
      <c r="CPE15" s="65"/>
      <c r="CPF15" s="65"/>
      <c r="CPG15" s="65"/>
      <c r="CPH15" s="65"/>
      <c r="CPI15" s="65"/>
      <c r="CPJ15" s="65"/>
      <c r="CPK15" s="65"/>
      <c r="CPL15" s="65"/>
      <c r="CPM15" s="65"/>
      <c r="CPN15" s="65"/>
      <c r="CPO15" s="65"/>
      <c r="CPP15" s="65"/>
      <c r="CPQ15" s="65"/>
      <c r="CPR15" s="65"/>
      <c r="CPS15" s="65"/>
      <c r="CPT15" s="65"/>
      <c r="CPU15" s="65"/>
      <c r="CPV15" s="65"/>
      <c r="CPW15" s="65"/>
      <c r="CPX15" s="65"/>
      <c r="CPY15" s="65"/>
      <c r="CPZ15" s="65"/>
      <c r="CQA15" s="65"/>
      <c r="CQB15" s="65"/>
      <c r="CQC15" s="65"/>
      <c r="CQD15" s="65"/>
      <c r="CQE15" s="65"/>
      <c r="CQF15" s="65"/>
      <c r="CQG15" s="65"/>
      <c r="CQH15" s="65"/>
      <c r="CQI15" s="65"/>
      <c r="CQJ15" s="65"/>
      <c r="CQK15" s="65"/>
      <c r="CQL15" s="65"/>
      <c r="CQM15" s="65"/>
      <c r="CQN15" s="65"/>
      <c r="CQO15" s="65"/>
      <c r="CQP15" s="65"/>
      <c r="CQQ15" s="65"/>
      <c r="CQR15" s="65"/>
      <c r="CQS15" s="65"/>
      <c r="CQT15" s="65"/>
      <c r="CQU15" s="65"/>
      <c r="CQV15" s="65"/>
      <c r="CQW15" s="65"/>
      <c r="CQX15" s="65"/>
      <c r="CQY15" s="65"/>
      <c r="CQZ15" s="65"/>
      <c r="CRA15" s="65"/>
      <c r="CRB15" s="65"/>
      <c r="CRC15" s="65"/>
      <c r="CRD15" s="65"/>
      <c r="CRE15" s="65"/>
      <c r="CRF15" s="65"/>
      <c r="CRG15" s="65"/>
      <c r="CRH15" s="65"/>
      <c r="CRI15" s="65"/>
      <c r="CRJ15" s="65"/>
      <c r="CRK15" s="65"/>
      <c r="CRL15" s="65"/>
      <c r="CRM15" s="65"/>
      <c r="CRN15" s="65"/>
      <c r="CRO15" s="65"/>
      <c r="CRP15" s="65"/>
      <c r="CRQ15" s="65"/>
      <c r="CRR15" s="65"/>
      <c r="CRS15" s="65"/>
      <c r="CRT15" s="65"/>
      <c r="CRU15" s="65"/>
      <c r="CRV15" s="65"/>
      <c r="CRW15" s="65"/>
      <c r="CRX15" s="65"/>
      <c r="CRY15" s="65"/>
      <c r="CRZ15" s="65"/>
      <c r="CSA15" s="65"/>
      <c r="CSB15" s="65"/>
      <c r="CSC15" s="65"/>
      <c r="CSD15" s="65"/>
      <c r="CSE15" s="65"/>
      <c r="CSF15" s="65"/>
      <c r="CSG15" s="65"/>
      <c r="CSH15" s="65"/>
      <c r="CSI15" s="65"/>
      <c r="CSJ15" s="65"/>
      <c r="CSK15" s="65"/>
      <c r="CSL15" s="65"/>
      <c r="CSM15" s="65"/>
      <c r="CSN15" s="65"/>
      <c r="CSO15" s="65"/>
      <c r="CSP15" s="65"/>
      <c r="CSQ15" s="65"/>
      <c r="CSR15" s="65"/>
      <c r="CSS15" s="65"/>
      <c r="CST15" s="65"/>
      <c r="CSU15" s="65"/>
      <c r="CSV15" s="65"/>
      <c r="CSW15" s="65"/>
      <c r="CSX15" s="65"/>
      <c r="CSY15" s="65"/>
      <c r="CSZ15" s="65"/>
      <c r="CTA15" s="65"/>
      <c r="CTB15" s="65"/>
      <c r="CTC15" s="65"/>
      <c r="CTD15" s="65"/>
      <c r="CTE15" s="65"/>
      <c r="CTF15" s="65"/>
      <c r="CTG15" s="65"/>
      <c r="CTH15" s="65"/>
      <c r="CTI15" s="65"/>
      <c r="CTJ15" s="65"/>
      <c r="CTK15" s="65"/>
      <c r="CTL15" s="65"/>
      <c r="CTM15" s="65"/>
      <c r="CTN15" s="65"/>
      <c r="CTO15" s="65"/>
      <c r="CTP15" s="65"/>
      <c r="CTQ15" s="65"/>
      <c r="CTR15" s="65"/>
      <c r="CTS15" s="65"/>
      <c r="CTT15" s="65"/>
      <c r="CTU15" s="65"/>
      <c r="CTV15" s="65"/>
      <c r="CTW15" s="65"/>
      <c r="CTX15" s="65"/>
      <c r="CTY15" s="65"/>
      <c r="CTZ15" s="65"/>
      <c r="CUA15" s="65"/>
      <c r="CUB15" s="65"/>
      <c r="CUC15" s="65"/>
      <c r="CUD15" s="65"/>
      <c r="CUE15" s="65"/>
      <c r="CUF15" s="65"/>
      <c r="CUG15" s="65"/>
      <c r="CUH15" s="65"/>
      <c r="CUI15" s="65"/>
      <c r="CUJ15" s="65"/>
      <c r="CUK15" s="65"/>
      <c r="CUL15" s="65"/>
      <c r="CUM15" s="65"/>
      <c r="CUN15" s="65"/>
      <c r="CUO15" s="65"/>
      <c r="CUP15" s="65"/>
      <c r="CUQ15" s="65"/>
      <c r="CUR15" s="65"/>
      <c r="CUS15" s="65"/>
      <c r="CUT15" s="65"/>
      <c r="CUU15" s="65"/>
      <c r="CUV15" s="65"/>
      <c r="CUW15" s="65"/>
      <c r="CUX15" s="65"/>
      <c r="CUY15" s="65"/>
      <c r="CUZ15" s="65"/>
      <c r="CVA15" s="65"/>
      <c r="CVB15" s="65"/>
      <c r="CVC15" s="65"/>
      <c r="CVD15" s="65"/>
      <c r="CVE15" s="65"/>
      <c r="CVF15" s="65"/>
      <c r="CVG15" s="65"/>
      <c r="CVH15" s="65"/>
      <c r="CVI15" s="65"/>
      <c r="CVJ15" s="65"/>
      <c r="CVK15" s="65"/>
      <c r="CVL15" s="65"/>
      <c r="CVM15" s="65"/>
      <c r="CVN15" s="65"/>
      <c r="CVO15" s="65"/>
      <c r="CVP15" s="65"/>
      <c r="CVQ15" s="65"/>
      <c r="CVR15" s="65"/>
      <c r="CVS15" s="65"/>
      <c r="CVT15" s="65"/>
      <c r="CVU15" s="65"/>
      <c r="CVV15" s="65"/>
      <c r="CVW15" s="65"/>
      <c r="CVX15" s="65"/>
      <c r="CVY15" s="65"/>
      <c r="CVZ15" s="65"/>
      <c r="CWA15" s="65"/>
      <c r="CWB15" s="65"/>
      <c r="CWC15" s="65"/>
      <c r="CWD15" s="65"/>
      <c r="CWE15" s="65"/>
      <c r="CWF15" s="65"/>
      <c r="CWG15" s="65"/>
      <c r="CWH15" s="65"/>
      <c r="CWI15" s="65"/>
      <c r="CWJ15" s="65"/>
      <c r="CWK15" s="65"/>
      <c r="CWL15" s="65"/>
      <c r="CWM15" s="65"/>
      <c r="CWN15" s="65"/>
      <c r="CWO15" s="65"/>
      <c r="CWP15" s="65"/>
      <c r="CWQ15" s="65"/>
      <c r="CWR15" s="65"/>
      <c r="CWS15" s="65"/>
      <c r="CWT15" s="65"/>
      <c r="CWU15" s="65"/>
      <c r="CWV15" s="65"/>
      <c r="CWW15" s="65"/>
      <c r="CWX15" s="65"/>
      <c r="CWY15" s="65"/>
      <c r="CWZ15" s="65"/>
      <c r="CXA15" s="65"/>
      <c r="CXB15" s="65"/>
      <c r="CXC15" s="65"/>
      <c r="CXD15" s="65"/>
      <c r="CXE15" s="65"/>
      <c r="CXF15" s="65"/>
      <c r="CXG15" s="65"/>
      <c r="CXH15" s="65"/>
      <c r="CXI15" s="65"/>
      <c r="CXJ15" s="65"/>
      <c r="CXK15" s="65"/>
      <c r="CXL15" s="65"/>
      <c r="CXM15" s="65"/>
      <c r="CXN15" s="65"/>
      <c r="CXO15" s="65"/>
      <c r="CXP15" s="65"/>
      <c r="CXQ15" s="65"/>
      <c r="CXR15" s="65"/>
      <c r="CXS15" s="65"/>
      <c r="CXT15" s="65"/>
      <c r="CXU15" s="65"/>
      <c r="CXV15" s="65"/>
      <c r="CXW15" s="65"/>
      <c r="CXX15" s="65"/>
      <c r="CXY15" s="65"/>
      <c r="CXZ15" s="65"/>
      <c r="CYA15" s="65"/>
      <c r="CYB15" s="65"/>
      <c r="CYC15" s="65"/>
      <c r="CYD15" s="65"/>
      <c r="CYE15" s="65"/>
      <c r="CYF15" s="65"/>
      <c r="CYG15" s="65"/>
      <c r="CYH15" s="65"/>
      <c r="CYI15" s="65"/>
      <c r="CYJ15" s="65"/>
      <c r="CYK15" s="65"/>
      <c r="CYL15" s="65"/>
      <c r="CYM15" s="65"/>
      <c r="CYN15" s="65"/>
      <c r="CYO15" s="65"/>
      <c r="CYP15" s="65"/>
      <c r="CYQ15" s="65"/>
      <c r="CYR15" s="65"/>
      <c r="CYS15" s="65"/>
      <c r="CYT15" s="65"/>
      <c r="CYU15" s="65"/>
      <c r="CYV15" s="65"/>
      <c r="CYW15" s="65"/>
      <c r="CYX15" s="65"/>
      <c r="CYY15" s="65"/>
      <c r="CYZ15" s="65"/>
      <c r="CZA15" s="65"/>
      <c r="CZB15" s="65"/>
      <c r="CZC15" s="65"/>
      <c r="CZD15" s="65"/>
      <c r="CZE15" s="65"/>
      <c r="CZF15" s="65"/>
      <c r="CZG15" s="65"/>
      <c r="CZH15" s="65"/>
      <c r="CZI15" s="65"/>
      <c r="CZJ15" s="65"/>
      <c r="CZK15" s="65"/>
      <c r="CZL15" s="65"/>
      <c r="CZM15" s="65"/>
      <c r="CZN15" s="65"/>
      <c r="CZO15" s="65"/>
      <c r="CZP15" s="65"/>
      <c r="CZQ15" s="65"/>
      <c r="CZR15" s="65"/>
      <c r="CZS15" s="65"/>
      <c r="CZT15" s="65"/>
      <c r="CZU15" s="65"/>
      <c r="CZV15" s="65"/>
      <c r="CZW15" s="65"/>
      <c r="CZX15" s="65"/>
      <c r="CZY15" s="65"/>
      <c r="CZZ15" s="65"/>
      <c r="DAA15" s="65"/>
      <c r="DAB15" s="65"/>
      <c r="DAC15" s="65"/>
      <c r="DAD15" s="65"/>
      <c r="DAE15" s="65"/>
      <c r="DAF15" s="65"/>
      <c r="DAG15" s="65"/>
      <c r="DAH15" s="65"/>
      <c r="DAI15" s="65"/>
      <c r="DAJ15" s="65"/>
      <c r="DAK15" s="65"/>
      <c r="DAL15" s="65"/>
      <c r="DAM15" s="65"/>
      <c r="DAN15" s="65"/>
      <c r="DAO15" s="65"/>
      <c r="DAP15" s="65"/>
      <c r="DAQ15" s="65"/>
      <c r="DAR15" s="65"/>
      <c r="DAS15" s="65"/>
      <c r="DAT15" s="65"/>
      <c r="DAU15" s="65"/>
      <c r="DAV15" s="65"/>
      <c r="DAW15" s="65"/>
      <c r="DAX15" s="65"/>
      <c r="DAY15" s="65"/>
      <c r="DAZ15" s="65"/>
      <c r="DBA15" s="65"/>
      <c r="DBB15" s="65"/>
      <c r="DBC15" s="65"/>
      <c r="DBD15" s="65"/>
      <c r="DBE15" s="65"/>
      <c r="DBF15" s="65"/>
      <c r="DBG15" s="65"/>
      <c r="DBH15" s="65"/>
      <c r="DBI15" s="65"/>
      <c r="DBJ15" s="65"/>
      <c r="DBK15" s="65"/>
      <c r="DBL15" s="65"/>
      <c r="DBM15" s="65"/>
      <c r="DBN15" s="65"/>
      <c r="DBO15" s="65"/>
      <c r="DBP15" s="65"/>
      <c r="DBQ15" s="65"/>
      <c r="DBR15" s="65"/>
      <c r="DBS15" s="65"/>
      <c r="DBT15" s="65"/>
      <c r="DBU15" s="65"/>
      <c r="DBV15" s="65"/>
      <c r="DBW15" s="65"/>
      <c r="DBX15" s="65"/>
      <c r="DBY15" s="65"/>
      <c r="DBZ15" s="65"/>
      <c r="DCA15" s="65"/>
      <c r="DCB15" s="65"/>
      <c r="DCC15" s="65"/>
      <c r="DCD15" s="65"/>
      <c r="DCE15" s="65"/>
      <c r="DCF15" s="65"/>
      <c r="DCG15" s="65"/>
      <c r="DCH15" s="65"/>
      <c r="DCI15" s="65"/>
      <c r="DCJ15" s="65"/>
      <c r="DCK15" s="65"/>
      <c r="DCL15" s="65"/>
      <c r="DCM15" s="65"/>
      <c r="DCN15" s="65"/>
      <c r="DCO15" s="65"/>
      <c r="DCP15" s="65"/>
      <c r="DCQ15" s="65"/>
      <c r="DCR15" s="65"/>
      <c r="DCS15" s="65"/>
      <c r="DCT15" s="65"/>
      <c r="DCU15" s="65"/>
      <c r="DCV15" s="65"/>
      <c r="DCW15" s="65"/>
      <c r="DCX15" s="65"/>
      <c r="DCY15" s="65"/>
      <c r="DCZ15" s="65"/>
      <c r="DDA15" s="65"/>
      <c r="DDB15" s="65"/>
      <c r="DDC15" s="65"/>
      <c r="DDD15" s="65"/>
      <c r="DDE15" s="65"/>
      <c r="DDF15" s="65"/>
      <c r="DDG15" s="65"/>
      <c r="DDH15" s="65"/>
      <c r="DDI15" s="65"/>
      <c r="DDJ15" s="65"/>
      <c r="DDK15" s="65"/>
      <c r="DDL15" s="65"/>
      <c r="DDM15" s="65"/>
      <c r="DDN15" s="65"/>
      <c r="DDO15" s="65"/>
      <c r="DDP15" s="65"/>
      <c r="DDQ15" s="65"/>
      <c r="DDR15" s="65"/>
      <c r="DDS15" s="65"/>
      <c r="DDT15" s="65"/>
      <c r="DDU15" s="65"/>
      <c r="DDV15" s="65"/>
      <c r="DDW15" s="65"/>
      <c r="DDX15" s="65"/>
      <c r="DDY15" s="65"/>
      <c r="DDZ15" s="65"/>
      <c r="DEA15" s="65"/>
      <c r="DEB15" s="65"/>
      <c r="DEC15" s="65"/>
      <c r="DED15" s="65"/>
      <c r="DEE15" s="65"/>
      <c r="DEF15" s="65"/>
      <c r="DEG15" s="65"/>
      <c r="DEH15" s="65"/>
      <c r="DEI15" s="65"/>
      <c r="DEJ15" s="65"/>
      <c r="DEK15" s="65"/>
      <c r="DEL15" s="65"/>
      <c r="DEM15" s="65"/>
      <c r="DEN15" s="65"/>
      <c r="DEO15" s="65"/>
      <c r="DEP15" s="65"/>
      <c r="DEQ15" s="65"/>
      <c r="DER15" s="65"/>
      <c r="DES15" s="65"/>
      <c r="DET15" s="65"/>
      <c r="DEU15" s="65"/>
      <c r="DEV15" s="65"/>
      <c r="DEW15" s="65"/>
      <c r="DEX15" s="65"/>
      <c r="DEY15" s="65"/>
      <c r="DEZ15" s="65"/>
      <c r="DFA15" s="65"/>
      <c r="DFB15" s="65"/>
      <c r="DFC15" s="65"/>
      <c r="DFD15" s="65"/>
      <c r="DFE15" s="65"/>
      <c r="DFF15" s="65"/>
      <c r="DFG15" s="65"/>
      <c r="DFH15" s="65"/>
      <c r="DFI15" s="65"/>
      <c r="DFJ15" s="65"/>
      <c r="DFK15" s="65"/>
      <c r="DFL15" s="65"/>
      <c r="DFM15" s="65"/>
      <c r="DFN15" s="65"/>
      <c r="DFO15" s="65"/>
      <c r="DFP15" s="65"/>
      <c r="DFQ15" s="65"/>
      <c r="DFR15" s="65"/>
      <c r="DFS15" s="65"/>
      <c r="DFT15" s="65"/>
      <c r="DFU15" s="65"/>
      <c r="DFV15" s="65"/>
      <c r="DFW15" s="65"/>
      <c r="DFX15" s="65"/>
      <c r="DFY15" s="65"/>
      <c r="DFZ15" s="65"/>
      <c r="DGA15" s="65"/>
      <c r="DGB15" s="65"/>
      <c r="DGC15" s="65"/>
      <c r="DGD15" s="65"/>
      <c r="DGE15" s="65"/>
      <c r="DGF15" s="65"/>
      <c r="DGG15" s="65"/>
      <c r="DGH15" s="65"/>
      <c r="DGI15" s="65"/>
      <c r="DGJ15" s="65"/>
      <c r="DGK15" s="65"/>
      <c r="DGL15" s="65"/>
      <c r="DGM15" s="65"/>
      <c r="DGN15" s="65"/>
      <c r="DGO15" s="65"/>
      <c r="DGP15" s="65"/>
      <c r="DGQ15" s="65"/>
      <c r="DGR15" s="65"/>
      <c r="DGS15" s="65"/>
      <c r="DGT15" s="65"/>
      <c r="DGU15" s="65"/>
      <c r="DGV15" s="65"/>
      <c r="DGW15" s="65"/>
      <c r="DGX15" s="65"/>
      <c r="DGY15" s="65"/>
      <c r="DGZ15" s="65"/>
      <c r="DHA15" s="65"/>
      <c r="DHB15" s="65"/>
      <c r="DHC15" s="65"/>
      <c r="DHD15" s="65"/>
      <c r="DHE15" s="65"/>
      <c r="DHF15" s="65"/>
      <c r="DHG15" s="65"/>
      <c r="DHH15" s="65"/>
      <c r="DHI15" s="65"/>
      <c r="DHJ15" s="65"/>
      <c r="DHK15" s="65"/>
      <c r="DHL15" s="65"/>
      <c r="DHM15" s="65"/>
      <c r="DHN15" s="65"/>
      <c r="DHO15" s="65"/>
      <c r="DHP15" s="65"/>
      <c r="DHQ15" s="65"/>
      <c r="DHR15" s="65"/>
      <c r="DHS15" s="65"/>
      <c r="DHT15" s="65"/>
      <c r="DHU15" s="65"/>
      <c r="DHV15" s="65"/>
      <c r="DHW15" s="65"/>
      <c r="DHX15" s="65"/>
      <c r="DHY15" s="65"/>
      <c r="DHZ15" s="65"/>
      <c r="DIA15" s="65"/>
      <c r="DIB15" s="65"/>
      <c r="DIC15" s="65"/>
      <c r="DID15" s="65"/>
      <c r="DIE15" s="65"/>
      <c r="DIF15" s="65"/>
      <c r="DIG15" s="65"/>
      <c r="DIH15" s="65"/>
      <c r="DII15" s="65"/>
      <c r="DIJ15" s="65"/>
      <c r="DIK15" s="65"/>
      <c r="DIL15" s="65"/>
      <c r="DIM15" s="65"/>
      <c r="DIN15" s="65"/>
      <c r="DIO15" s="65"/>
      <c r="DIP15" s="65"/>
      <c r="DIQ15" s="65"/>
      <c r="DIR15" s="65"/>
      <c r="DIS15" s="65"/>
      <c r="DIT15" s="65"/>
      <c r="DIU15" s="65"/>
      <c r="DIV15" s="65"/>
      <c r="DIW15" s="65"/>
      <c r="DIX15" s="65"/>
      <c r="DIY15" s="65"/>
      <c r="DIZ15" s="65"/>
      <c r="DJA15" s="65"/>
      <c r="DJB15" s="65"/>
      <c r="DJC15" s="65"/>
      <c r="DJD15" s="65"/>
      <c r="DJE15" s="65"/>
      <c r="DJF15" s="65"/>
      <c r="DJG15" s="65"/>
      <c r="DJH15" s="65"/>
      <c r="DJI15" s="65"/>
      <c r="DJJ15" s="65"/>
      <c r="DJK15" s="65"/>
      <c r="DJL15" s="65"/>
      <c r="DJM15" s="65"/>
      <c r="DJN15" s="65"/>
      <c r="DJO15" s="65"/>
      <c r="DJP15" s="65"/>
      <c r="DJQ15" s="65"/>
      <c r="DJR15" s="65"/>
      <c r="DJS15" s="65"/>
      <c r="DJT15" s="65"/>
      <c r="DJU15" s="65"/>
      <c r="DJV15" s="65"/>
      <c r="DJW15" s="65"/>
      <c r="DJX15" s="65"/>
      <c r="DJY15" s="65"/>
      <c r="DJZ15" s="65"/>
      <c r="DKA15" s="65"/>
      <c r="DKB15" s="65"/>
      <c r="DKC15" s="65"/>
      <c r="DKD15" s="65"/>
      <c r="DKE15" s="65"/>
      <c r="DKF15" s="65"/>
      <c r="DKG15" s="65"/>
      <c r="DKH15" s="65"/>
      <c r="DKI15" s="65"/>
      <c r="DKJ15" s="65"/>
      <c r="DKK15" s="65"/>
      <c r="DKL15" s="65"/>
      <c r="DKM15" s="65"/>
      <c r="DKN15" s="65"/>
      <c r="DKO15" s="65"/>
      <c r="DKP15" s="65"/>
      <c r="DKQ15" s="65"/>
      <c r="DKR15" s="65"/>
      <c r="DKS15" s="65"/>
      <c r="DKT15" s="65"/>
      <c r="DKU15" s="65"/>
      <c r="DKV15" s="65"/>
      <c r="DKW15" s="65"/>
      <c r="DKX15" s="65"/>
      <c r="DKY15" s="65"/>
      <c r="DKZ15" s="65"/>
      <c r="DLA15" s="65"/>
      <c r="DLB15" s="65"/>
      <c r="DLC15" s="65"/>
      <c r="DLD15" s="65"/>
      <c r="DLE15" s="65"/>
      <c r="DLF15" s="65"/>
      <c r="DLG15" s="65"/>
      <c r="DLH15" s="65"/>
      <c r="DLI15" s="65"/>
      <c r="DLJ15" s="65"/>
      <c r="DLK15" s="65"/>
      <c r="DLL15" s="65"/>
      <c r="DLM15" s="65"/>
      <c r="DLN15" s="65"/>
      <c r="DLO15" s="65"/>
      <c r="DLP15" s="65"/>
      <c r="DLQ15" s="65"/>
      <c r="DLR15" s="65"/>
      <c r="DLS15" s="65"/>
      <c r="DLT15" s="65"/>
      <c r="DLU15" s="65"/>
      <c r="DLV15" s="65"/>
      <c r="DLW15" s="65"/>
      <c r="DLX15" s="65"/>
      <c r="DLY15" s="65"/>
      <c r="DLZ15" s="65"/>
      <c r="DMA15" s="65"/>
      <c r="DMB15" s="65"/>
      <c r="DMC15" s="65"/>
      <c r="DMD15" s="65"/>
      <c r="DME15" s="65"/>
      <c r="DMF15" s="65"/>
      <c r="DMG15" s="65"/>
      <c r="DMH15" s="65"/>
      <c r="DMI15" s="65"/>
      <c r="DMJ15" s="65"/>
      <c r="DMK15" s="65"/>
      <c r="DML15" s="65"/>
      <c r="DMM15" s="65"/>
      <c r="DMN15" s="65"/>
      <c r="DMO15" s="65"/>
      <c r="DMP15" s="65"/>
      <c r="DMQ15" s="65"/>
      <c r="DMR15" s="65"/>
      <c r="DMS15" s="65"/>
      <c r="DMT15" s="65"/>
      <c r="DMU15" s="65"/>
      <c r="DMV15" s="65"/>
      <c r="DMW15" s="65"/>
      <c r="DMX15" s="65"/>
      <c r="DMY15" s="65"/>
      <c r="DMZ15" s="65"/>
      <c r="DNA15" s="65"/>
      <c r="DNB15" s="65"/>
      <c r="DNC15" s="65"/>
      <c r="DND15" s="65"/>
      <c r="DNE15" s="65"/>
      <c r="DNF15" s="65"/>
      <c r="DNG15" s="65"/>
      <c r="DNH15" s="65"/>
      <c r="DNI15" s="65"/>
      <c r="DNJ15" s="65"/>
      <c r="DNK15" s="65"/>
      <c r="DNL15" s="65"/>
      <c r="DNM15" s="65"/>
      <c r="DNN15" s="65"/>
      <c r="DNO15" s="65"/>
      <c r="DNP15" s="65"/>
      <c r="DNQ15" s="65"/>
      <c r="DNR15" s="65"/>
      <c r="DNS15" s="65"/>
      <c r="DNT15" s="65"/>
      <c r="DNU15" s="65"/>
      <c r="DNV15" s="65"/>
      <c r="DNW15" s="65"/>
      <c r="DNX15" s="65"/>
      <c r="DNY15" s="65"/>
      <c r="DNZ15" s="65"/>
      <c r="DOA15" s="65"/>
      <c r="DOB15" s="65"/>
      <c r="DOC15" s="65"/>
      <c r="DOD15" s="65"/>
      <c r="DOE15" s="65"/>
      <c r="DOF15" s="65"/>
      <c r="DOG15" s="65"/>
      <c r="DOH15" s="65"/>
      <c r="DOI15" s="65"/>
      <c r="DOJ15" s="65"/>
      <c r="DOK15" s="65"/>
      <c r="DOL15" s="65"/>
      <c r="DOM15" s="65"/>
      <c r="DON15" s="65"/>
      <c r="DOO15" s="65"/>
      <c r="DOP15" s="65"/>
      <c r="DOQ15" s="65"/>
      <c r="DOR15" s="65"/>
      <c r="DOS15" s="65"/>
      <c r="DOT15" s="65"/>
      <c r="DOU15" s="65"/>
      <c r="DOV15" s="65"/>
      <c r="DOW15" s="65"/>
      <c r="DOX15" s="65"/>
      <c r="DOY15" s="65"/>
      <c r="DOZ15" s="65"/>
      <c r="DPA15" s="65"/>
      <c r="DPB15" s="65"/>
      <c r="DPC15" s="65"/>
      <c r="DPD15" s="65"/>
      <c r="DPE15" s="65"/>
      <c r="DPF15" s="65"/>
      <c r="DPG15" s="65"/>
      <c r="DPH15" s="65"/>
      <c r="DPI15" s="65"/>
      <c r="DPJ15" s="65"/>
      <c r="DPK15" s="65"/>
      <c r="DPL15" s="65"/>
      <c r="DPM15" s="65"/>
      <c r="DPN15" s="65"/>
      <c r="DPO15" s="65"/>
      <c r="DPP15" s="65"/>
      <c r="DPQ15" s="65"/>
      <c r="DPR15" s="65"/>
      <c r="DPS15" s="65"/>
      <c r="DPT15" s="65"/>
      <c r="DPU15" s="65"/>
      <c r="DPV15" s="65"/>
      <c r="DPW15" s="65"/>
      <c r="DPX15" s="65"/>
      <c r="DPY15" s="65"/>
      <c r="DPZ15" s="65"/>
      <c r="DQA15" s="65"/>
      <c r="DQB15" s="65"/>
      <c r="DQC15" s="65"/>
      <c r="DQD15" s="65"/>
      <c r="DQE15" s="65"/>
      <c r="DQF15" s="65"/>
      <c r="DQG15" s="65"/>
      <c r="DQH15" s="65"/>
      <c r="DQI15" s="65"/>
      <c r="DQJ15" s="65"/>
      <c r="DQK15" s="65"/>
      <c r="DQL15" s="65"/>
      <c r="DQM15" s="65"/>
      <c r="DQN15" s="65"/>
      <c r="DQO15" s="65"/>
      <c r="DQP15" s="65"/>
      <c r="DQQ15" s="65"/>
      <c r="DQR15" s="65"/>
      <c r="DQS15" s="65"/>
      <c r="DQT15" s="65"/>
      <c r="DQU15" s="65"/>
      <c r="DQV15" s="65"/>
      <c r="DQW15" s="65"/>
      <c r="DQX15" s="65"/>
      <c r="DQY15" s="65"/>
      <c r="DQZ15" s="65"/>
      <c r="DRA15" s="65"/>
      <c r="DRB15" s="65"/>
      <c r="DRC15" s="65"/>
      <c r="DRD15" s="65"/>
      <c r="DRE15" s="65"/>
      <c r="DRF15" s="65"/>
      <c r="DRG15" s="65"/>
      <c r="DRH15" s="65"/>
      <c r="DRI15" s="65"/>
      <c r="DRJ15" s="65"/>
      <c r="DRK15" s="65"/>
      <c r="DRL15" s="65"/>
      <c r="DRM15" s="65"/>
      <c r="DRN15" s="65"/>
      <c r="DRO15" s="65"/>
      <c r="DRP15" s="65"/>
      <c r="DRQ15" s="65"/>
      <c r="DRR15" s="65"/>
      <c r="DRS15" s="65"/>
      <c r="DRT15" s="65"/>
      <c r="DRU15" s="65"/>
      <c r="DRV15" s="65"/>
      <c r="DRW15" s="65"/>
      <c r="DRX15" s="65"/>
      <c r="DRY15" s="65"/>
      <c r="DRZ15" s="65"/>
      <c r="DSA15" s="65"/>
      <c r="DSB15" s="65"/>
      <c r="DSC15" s="65"/>
      <c r="DSD15" s="65"/>
      <c r="DSE15" s="65"/>
      <c r="DSF15" s="65"/>
      <c r="DSG15" s="65"/>
      <c r="DSH15" s="65"/>
      <c r="DSI15" s="65"/>
      <c r="DSJ15" s="65"/>
      <c r="DSK15" s="65"/>
      <c r="DSL15" s="65"/>
      <c r="DSM15" s="65"/>
      <c r="DSN15" s="65"/>
      <c r="DSO15" s="65"/>
      <c r="DSP15" s="65"/>
      <c r="DSQ15" s="65"/>
      <c r="DSR15" s="65"/>
      <c r="DSS15" s="65"/>
      <c r="DST15" s="65"/>
      <c r="DSU15" s="65"/>
      <c r="DSV15" s="65"/>
      <c r="DSW15" s="65"/>
      <c r="DSX15" s="65"/>
      <c r="DSY15" s="65"/>
      <c r="DSZ15" s="65"/>
      <c r="DTA15" s="65"/>
      <c r="DTB15" s="65"/>
      <c r="DTC15" s="65"/>
      <c r="DTD15" s="65"/>
      <c r="DTE15" s="65"/>
      <c r="DTF15" s="65"/>
      <c r="DTG15" s="65"/>
      <c r="DTH15" s="65"/>
      <c r="DTI15" s="65"/>
      <c r="DTJ15" s="65"/>
      <c r="DTK15" s="65"/>
      <c r="DTL15" s="65"/>
      <c r="DTM15" s="65"/>
      <c r="DTN15" s="65"/>
      <c r="DTO15" s="65"/>
      <c r="DTP15" s="65"/>
      <c r="DTQ15" s="65"/>
      <c r="DTR15" s="65"/>
      <c r="DTS15" s="65"/>
      <c r="DTT15" s="65"/>
      <c r="DTU15" s="65"/>
      <c r="DTV15" s="65"/>
      <c r="DTW15" s="65"/>
      <c r="DTX15" s="65"/>
      <c r="DTY15" s="65"/>
      <c r="DTZ15" s="65"/>
      <c r="DUA15" s="65"/>
      <c r="DUB15" s="65"/>
      <c r="DUC15" s="65"/>
      <c r="DUD15" s="65"/>
      <c r="DUE15" s="65"/>
      <c r="DUF15" s="65"/>
      <c r="DUG15" s="65"/>
      <c r="DUH15" s="65"/>
      <c r="DUI15" s="65"/>
      <c r="DUJ15" s="65"/>
      <c r="DUK15" s="65"/>
      <c r="DUL15" s="65"/>
      <c r="DUM15" s="65"/>
      <c r="DUN15" s="65"/>
      <c r="DUO15" s="65"/>
      <c r="DUP15" s="65"/>
      <c r="DUQ15" s="65"/>
      <c r="DUR15" s="65"/>
      <c r="DUS15" s="65"/>
      <c r="DUT15" s="65"/>
      <c r="DUU15" s="65"/>
      <c r="DUV15" s="65"/>
      <c r="DUW15" s="65"/>
      <c r="DUX15" s="65"/>
      <c r="DUY15" s="65"/>
      <c r="DUZ15" s="65"/>
      <c r="DVA15" s="65"/>
      <c r="DVB15" s="65"/>
      <c r="DVC15" s="65"/>
      <c r="DVD15" s="65"/>
      <c r="DVE15" s="65"/>
      <c r="DVF15" s="65"/>
      <c r="DVG15" s="65"/>
      <c r="DVH15" s="65"/>
      <c r="DVI15" s="65"/>
      <c r="DVJ15" s="65"/>
      <c r="DVK15" s="65"/>
      <c r="DVL15" s="65"/>
      <c r="DVM15" s="65"/>
      <c r="DVN15" s="65"/>
      <c r="DVO15" s="65"/>
      <c r="DVP15" s="65"/>
      <c r="DVQ15" s="65"/>
      <c r="DVR15" s="65"/>
      <c r="DVS15" s="65"/>
      <c r="DVT15" s="65"/>
      <c r="DVU15" s="65"/>
      <c r="DVV15" s="65"/>
      <c r="DVW15" s="65"/>
      <c r="DVX15" s="65"/>
      <c r="DVY15" s="65"/>
      <c r="DVZ15" s="65"/>
      <c r="DWA15" s="65"/>
      <c r="DWB15" s="65"/>
      <c r="DWC15" s="65"/>
      <c r="DWD15" s="65"/>
      <c r="DWE15" s="65"/>
      <c r="DWF15" s="65"/>
      <c r="DWG15" s="65"/>
      <c r="DWH15" s="65"/>
      <c r="DWI15" s="65"/>
      <c r="DWJ15" s="65"/>
      <c r="DWK15" s="65"/>
      <c r="DWL15" s="65"/>
      <c r="DWM15" s="65"/>
      <c r="DWN15" s="65"/>
      <c r="DWO15" s="65"/>
      <c r="DWP15" s="65"/>
      <c r="DWQ15" s="65"/>
      <c r="DWR15" s="65"/>
      <c r="DWS15" s="65"/>
      <c r="DWT15" s="65"/>
      <c r="DWU15" s="65"/>
      <c r="DWV15" s="65"/>
      <c r="DWW15" s="65"/>
      <c r="DWX15" s="65"/>
      <c r="DWY15" s="65"/>
      <c r="DWZ15" s="65"/>
      <c r="DXA15" s="65"/>
      <c r="DXB15" s="65"/>
      <c r="DXC15" s="65"/>
      <c r="DXD15" s="65"/>
      <c r="DXE15" s="65"/>
      <c r="DXF15" s="65"/>
      <c r="DXG15" s="65"/>
      <c r="DXH15" s="65"/>
      <c r="DXI15" s="65"/>
      <c r="DXJ15" s="65"/>
      <c r="DXK15" s="65"/>
      <c r="DXL15" s="65"/>
      <c r="DXM15" s="65"/>
      <c r="DXN15" s="65"/>
      <c r="DXO15" s="65"/>
      <c r="DXP15" s="65"/>
      <c r="DXQ15" s="65"/>
      <c r="DXR15" s="65"/>
      <c r="DXS15" s="65"/>
      <c r="DXT15" s="65"/>
      <c r="DXU15" s="65"/>
      <c r="DXV15" s="65"/>
      <c r="DXW15" s="65"/>
      <c r="DXX15" s="65"/>
      <c r="DXY15" s="65"/>
      <c r="DXZ15" s="65"/>
      <c r="DYA15" s="65"/>
      <c r="DYB15" s="65"/>
      <c r="DYC15" s="65"/>
      <c r="DYD15" s="65"/>
      <c r="DYE15" s="65"/>
      <c r="DYF15" s="65"/>
      <c r="DYG15" s="65"/>
      <c r="DYH15" s="65"/>
      <c r="DYI15" s="65"/>
      <c r="DYJ15" s="65"/>
      <c r="DYK15" s="65"/>
      <c r="DYL15" s="65"/>
      <c r="DYM15" s="65"/>
      <c r="DYN15" s="65"/>
      <c r="DYO15" s="65"/>
      <c r="DYP15" s="65"/>
      <c r="DYQ15" s="65"/>
      <c r="DYR15" s="65"/>
      <c r="DYS15" s="65"/>
      <c r="DYT15" s="65"/>
      <c r="DYU15" s="65"/>
      <c r="DYV15" s="65"/>
      <c r="DYW15" s="65"/>
      <c r="DYX15" s="65"/>
      <c r="DYY15" s="65"/>
      <c r="DYZ15" s="65"/>
      <c r="DZA15" s="65"/>
      <c r="DZB15" s="65"/>
      <c r="DZC15" s="65"/>
      <c r="DZD15" s="65"/>
      <c r="DZE15" s="65"/>
      <c r="DZF15" s="65"/>
      <c r="DZG15" s="65"/>
      <c r="DZH15" s="65"/>
      <c r="DZI15" s="65"/>
      <c r="DZJ15" s="65"/>
      <c r="DZK15" s="65"/>
      <c r="DZL15" s="65"/>
      <c r="DZM15" s="65"/>
      <c r="DZN15" s="65"/>
      <c r="DZO15" s="65"/>
      <c r="DZP15" s="65"/>
      <c r="DZQ15" s="65"/>
      <c r="DZR15" s="65"/>
      <c r="DZS15" s="65"/>
      <c r="DZT15" s="65"/>
      <c r="DZU15" s="65"/>
      <c r="DZV15" s="65"/>
      <c r="DZW15" s="65"/>
      <c r="DZX15" s="65"/>
      <c r="DZY15" s="65"/>
      <c r="DZZ15" s="65"/>
      <c r="EAA15" s="65"/>
      <c r="EAB15" s="65"/>
      <c r="EAC15" s="65"/>
      <c r="EAD15" s="65"/>
      <c r="EAE15" s="65"/>
      <c r="EAF15" s="65"/>
      <c r="EAG15" s="65"/>
      <c r="EAH15" s="65"/>
      <c r="EAI15" s="65"/>
      <c r="EAJ15" s="65"/>
      <c r="EAK15" s="65"/>
      <c r="EAL15" s="65"/>
      <c r="EAM15" s="65"/>
      <c r="EAN15" s="65"/>
      <c r="EAO15" s="65"/>
      <c r="EAP15" s="65"/>
      <c r="EAQ15" s="65"/>
      <c r="EAR15" s="65"/>
      <c r="EAS15" s="65"/>
      <c r="EAT15" s="65"/>
      <c r="EAU15" s="65"/>
      <c r="EAV15" s="65"/>
      <c r="EAW15" s="65"/>
      <c r="EAX15" s="65"/>
      <c r="EAY15" s="65"/>
      <c r="EAZ15" s="65"/>
      <c r="EBA15" s="65"/>
      <c r="EBB15" s="65"/>
      <c r="EBC15" s="65"/>
      <c r="EBD15" s="65"/>
      <c r="EBE15" s="65"/>
      <c r="EBF15" s="65"/>
      <c r="EBG15" s="65"/>
      <c r="EBH15" s="65"/>
      <c r="EBI15" s="65"/>
      <c r="EBJ15" s="65"/>
      <c r="EBK15" s="65"/>
      <c r="EBL15" s="65"/>
      <c r="EBM15" s="65"/>
      <c r="EBN15" s="65"/>
      <c r="EBO15" s="65"/>
      <c r="EBP15" s="65"/>
      <c r="EBQ15" s="65"/>
      <c r="EBR15" s="65"/>
      <c r="EBS15" s="65"/>
      <c r="EBT15" s="65"/>
      <c r="EBU15" s="65"/>
      <c r="EBV15" s="65"/>
      <c r="EBW15" s="65"/>
      <c r="EBX15" s="65"/>
      <c r="EBY15" s="65"/>
      <c r="EBZ15" s="65"/>
      <c r="ECA15" s="65"/>
      <c r="ECB15" s="65"/>
      <c r="ECC15" s="65"/>
      <c r="ECD15" s="65"/>
      <c r="ECE15" s="65"/>
      <c r="ECF15" s="65"/>
      <c r="ECG15" s="65"/>
      <c r="ECH15" s="65"/>
      <c r="ECI15" s="65"/>
      <c r="ECJ15" s="65"/>
      <c r="ECK15" s="65"/>
      <c r="ECL15" s="65"/>
      <c r="ECM15" s="65"/>
      <c r="ECN15" s="65"/>
      <c r="ECO15" s="65"/>
      <c r="ECP15" s="65"/>
      <c r="ECQ15" s="65"/>
      <c r="ECR15" s="65"/>
      <c r="ECS15" s="65"/>
      <c r="ECT15" s="65"/>
      <c r="ECU15" s="65"/>
      <c r="ECV15" s="65"/>
      <c r="ECW15" s="65"/>
      <c r="ECX15" s="65"/>
      <c r="ECY15" s="65"/>
      <c r="ECZ15" s="65"/>
      <c r="EDA15" s="65"/>
      <c r="EDB15" s="65"/>
      <c r="EDC15" s="65"/>
      <c r="EDD15" s="65"/>
      <c r="EDE15" s="65"/>
      <c r="EDF15" s="65"/>
      <c r="EDG15" s="65"/>
      <c r="EDH15" s="65"/>
      <c r="EDI15" s="65"/>
      <c r="EDJ15" s="65"/>
      <c r="EDK15" s="65"/>
      <c r="EDL15" s="65"/>
      <c r="EDM15" s="65"/>
      <c r="EDN15" s="65"/>
      <c r="EDO15" s="65"/>
      <c r="EDP15" s="65"/>
      <c r="EDQ15" s="65"/>
      <c r="EDR15" s="65"/>
      <c r="EDS15" s="65"/>
      <c r="EDT15" s="65"/>
      <c r="EDU15" s="65"/>
      <c r="EDV15" s="65"/>
      <c r="EDW15" s="65"/>
      <c r="EDX15" s="65"/>
      <c r="EDY15" s="65"/>
      <c r="EDZ15" s="65"/>
      <c r="EEA15" s="65"/>
      <c r="EEB15" s="65"/>
      <c r="EEC15" s="65"/>
      <c r="EED15" s="65"/>
      <c r="EEE15" s="65"/>
      <c r="EEF15" s="65"/>
      <c r="EEG15" s="65"/>
      <c r="EEH15" s="65"/>
      <c r="EEI15" s="65"/>
      <c r="EEJ15" s="65"/>
      <c r="EEK15" s="65"/>
      <c r="EEL15" s="65"/>
      <c r="EEM15" s="65"/>
      <c r="EEN15" s="65"/>
      <c r="EEO15" s="65"/>
      <c r="EEP15" s="65"/>
      <c r="EEQ15" s="65"/>
      <c r="EER15" s="65"/>
      <c r="EES15" s="65"/>
      <c r="EET15" s="65"/>
      <c r="EEU15" s="65"/>
      <c r="EEV15" s="65"/>
      <c r="EEW15" s="65"/>
      <c r="EEX15" s="65"/>
      <c r="EEY15" s="65"/>
      <c r="EEZ15" s="65"/>
      <c r="EFA15" s="65"/>
      <c r="EFB15" s="65"/>
      <c r="EFC15" s="65"/>
      <c r="EFD15" s="65"/>
      <c r="EFE15" s="65"/>
      <c r="EFF15" s="65"/>
      <c r="EFG15" s="65"/>
      <c r="EFH15" s="65"/>
      <c r="EFI15" s="65"/>
      <c r="EFJ15" s="65"/>
      <c r="EFK15" s="65"/>
      <c r="EFL15" s="65"/>
      <c r="EFM15" s="65"/>
      <c r="EFN15" s="65"/>
      <c r="EFO15" s="65"/>
      <c r="EFP15" s="65"/>
      <c r="EFQ15" s="65"/>
      <c r="EFR15" s="65"/>
      <c r="EFS15" s="65"/>
      <c r="EFT15" s="65"/>
      <c r="EFU15" s="65"/>
      <c r="EFV15" s="65"/>
      <c r="EFW15" s="65"/>
      <c r="EFX15" s="65"/>
      <c r="EFY15" s="65"/>
      <c r="EFZ15" s="65"/>
      <c r="EGA15" s="65"/>
      <c r="EGB15" s="65"/>
      <c r="EGC15" s="65"/>
      <c r="EGD15" s="65"/>
      <c r="EGE15" s="65"/>
      <c r="EGF15" s="65"/>
      <c r="EGG15" s="65"/>
      <c r="EGH15" s="65"/>
      <c r="EGI15" s="65"/>
      <c r="EGJ15" s="65"/>
      <c r="EGK15" s="65"/>
      <c r="EGL15" s="65"/>
      <c r="EGM15" s="65"/>
      <c r="EGN15" s="65"/>
      <c r="EGO15" s="65"/>
      <c r="EGP15" s="65"/>
      <c r="EGQ15" s="65"/>
      <c r="EGR15" s="65"/>
      <c r="EGS15" s="65"/>
      <c r="EGT15" s="65"/>
      <c r="EGU15" s="65"/>
      <c r="EGV15" s="65"/>
      <c r="EGW15" s="65"/>
      <c r="EGX15" s="65"/>
      <c r="EGY15" s="65"/>
      <c r="EGZ15" s="65"/>
      <c r="EHA15" s="65"/>
      <c r="EHB15" s="65"/>
      <c r="EHC15" s="65"/>
      <c r="EHD15" s="65"/>
      <c r="EHE15" s="65"/>
      <c r="EHF15" s="65"/>
      <c r="EHG15" s="65"/>
      <c r="EHH15" s="65"/>
      <c r="EHI15" s="65"/>
      <c r="EHJ15" s="65"/>
      <c r="EHK15" s="65"/>
      <c r="EHL15" s="65"/>
      <c r="EHM15" s="65"/>
      <c r="EHN15" s="65"/>
      <c r="EHO15" s="65"/>
      <c r="EHP15" s="65"/>
      <c r="EHQ15" s="65"/>
      <c r="EHR15" s="65"/>
      <c r="EHS15" s="65"/>
      <c r="EHT15" s="65"/>
      <c r="EHU15" s="65"/>
      <c r="EHV15" s="65"/>
      <c r="EHW15" s="65"/>
      <c r="EHX15" s="65"/>
      <c r="EHY15" s="65"/>
      <c r="EHZ15" s="65"/>
      <c r="EIA15" s="65"/>
      <c r="EIB15" s="65"/>
      <c r="EIC15" s="65"/>
      <c r="EID15" s="65"/>
      <c r="EIE15" s="65"/>
      <c r="EIF15" s="65"/>
      <c r="EIG15" s="65"/>
      <c r="EIH15" s="65"/>
      <c r="EII15" s="65"/>
      <c r="EIJ15" s="65"/>
      <c r="EIK15" s="65"/>
      <c r="EIL15" s="65"/>
      <c r="EIM15" s="65"/>
      <c r="EIN15" s="65"/>
      <c r="EIO15" s="65"/>
      <c r="EIP15" s="65"/>
      <c r="EIQ15" s="65"/>
      <c r="EIR15" s="65"/>
      <c r="EIS15" s="65"/>
      <c r="EIT15" s="65"/>
      <c r="EIU15" s="65"/>
      <c r="EIV15" s="65"/>
      <c r="EIW15" s="65"/>
      <c r="EIX15" s="65"/>
      <c r="EIY15" s="65"/>
      <c r="EIZ15" s="65"/>
      <c r="EJA15" s="65"/>
      <c r="EJB15" s="65"/>
      <c r="EJC15" s="65"/>
      <c r="EJD15" s="65"/>
      <c r="EJE15" s="65"/>
      <c r="EJF15" s="65"/>
      <c r="EJG15" s="65"/>
      <c r="EJH15" s="65"/>
      <c r="EJI15" s="65"/>
      <c r="EJJ15" s="65"/>
      <c r="EJK15" s="65"/>
      <c r="EJL15" s="65"/>
      <c r="EJM15" s="65"/>
      <c r="EJN15" s="65"/>
      <c r="EJO15" s="65"/>
      <c r="EJP15" s="65"/>
      <c r="EJQ15" s="65"/>
      <c r="EJR15" s="65"/>
      <c r="EJS15" s="65"/>
      <c r="EJT15" s="65"/>
      <c r="EJU15" s="65"/>
      <c r="EJV15" s="65"/>
      <c r="EJW15" s="65"/>
      <c r="EJX15" s="65"/>
      <c r="EJY15" s="65"/>
      <c r="EJZ15" s="65"/>
      <c r="EKA15" s="65"/>
      <c r="EKB15" s="65"/>
      <c r="EKC15" s="65"/>
      <c r="EKD15" s="65"/>
      <c r="EKE15" s="65"/>
      <c r="EKF15" s="65"/>
      <c r="EKG15" s="65"/>
      <c r="EKH15" s="65"/>
      <c r="EKI15" s="65"/>
      <c r="EKJ15" s="65"/>
      <c r="EKK15" s="65"/>
      <c r="EKL15" s="65"/>
      <c r="EKM15" s="65"/>
      <c r="EKN15" s="65"/>
      <c r="EKO15" s="65"/>
      <c r="EKP15" s="65"/>
      <c r="EKQ15" s="65"/>
      <c r="EKR15" s="65"/>
      <c r="EKS15" s="65"/>
      <c r="EKT15" s="65"/>
      <c r="EKU15" s="65"/>
      <c r="EKV15" s="65"/>
      <c r="EKW15" s="65"/>
      <c r="EKX15" s="65"/>
      <c r="EKY15" s="65"/>
      <c r="EKZ15" s="65"/>
      <c r="ELA15" s="65"/>
      <c r="ELB15" s="65"/>
      <c r="ELC15" s="65"/>
      <c r="ELD15" s="65"/>
      <c r="ELE15" s="65"/>
      <c r="ELF15" s="65"/>
      <c r="ELG15" s="65"/>
      <c r="ELH15" s="65"/>
      <c r="ELI15" s="65"/>
      <c r="ELJ15" s="65"/>
      <c r="ELK15" s="65"/>
      <c r="ELL15" s="65"/>
      <c r="ELM15" s="65"/>
      <c r="ELN15" s="65"/>
      <c r="ELO15" s="65"/>
      <c r="ELP15" s="65"/>
      <c r="ELQ15" s="65"/>
      <c r="ELR15" s="65"/>
      <c r="ELS15" s="65"/>
      <c r="ELT15" s="65"/>
      <c r="ELU15" s="65"/>
      <c r="ELV15" s="65"/>
      <c r="ELW15" s="65"/>
      <c r="ELX15" s="65"/>
      <c r="ELY15" s="65"/>
      <c r="ELZ15" s="65"/>
      <c r="EMA15" s="65"/>
      <c r="EMB15" s="65"/>
      <c r="EMC15" s="65"/>
      <c r="EMD15" s="65"/>
      <c r="EME15" s="65"/>
      <c r="EMF15" s="65"/>
      <c r="EMG15" s="65"/>
      <c r="EMH15" s="65"/>
      <c r="EMI15" s="65"/>
      <c r="EMJ15" s="65"/>
      <c r="EMK15" s="65"/>
      <c r="EML15" s="65"/>
      <c r="EMM15" s="65"/>
      <c r="EMN15" s="65"/>
      <c r="EMO15" s="65"/>
      <c r="EMP15" s="65"/>
      <c r="EMQ15" s="65"/>
      <c r="EMR15" s="65"/>
      <c r="EMS15" s="65"/>
      <c r="EMT15" s="65"/>
      <c r="EMU15" s="65"/>
      <c r="EMV15" s="65"/>
      <c r="EMW15" s="65"/>
      <c r="EMX15" s="65"/>
      <c r="EMY15" s="65"/>
      <c r="EMZ15" s="65"/>
      <c r="ENA15" s="65"/>
      <c r="ENB15" s="65"/>
      <c r="ENC15" s="65"/>
      <c r="END15" s="65"/>
      <c r="ENE15" s="65"/>
      <c r="ENF15" s="65"/>
      <c r="ENG15" s="65"/>
      <c r="ENH15" s="65"/>
      <c r="ENI15" s="65"/>
      <c r="ENJ15" s="65"/>
      <c r="ENK15" s="65"/>
      <c r="ENL15" s="65"/>
      <c r="ENM15" s="65"/>
      <c r="ENN15" s="65"/>
      <c r="ENO15" s="65"/>
      <c r="ENP15" s="65"/>
      <c r="ENQ15" s="65"/>
      <c r="ENR15" s="65"/>
      <c r="ENS15" s="65"/>
      <c r="ENT15" s="65"/>
      <c r="ENU15" s="65"/>
      <c r="ENV15" s="65"/>
      <c r="ENW15" s="65"/>
      <c r="ENX15" s="65"/>
      <c r="ENY15" s="65"/>
      <c r="ENZ15" s="65"/>
      <c r="EOA15" s="65"/>
      <c r="EOB15" s="65"/>
      <c r="EOC15" s="65"/>
      <c r="EOD15" s="65"/>
      <c r="EOE15" s="65"/>
      <c r="EOF15" s="65"/>
      <c r="EOG15" s="65"/>
      <c r="EOH15" s="65"/>
      <c r="EOI15" s="65"/>
      <c r="EOJ15" s="65"/>
      <c r="EOK15" s="65"/>
      <c r="EOL15" s="65"/>
      <c r="EOM15" s="65"/>
      <c r="EON15" s="65"/>
      <c r="EOO15" s="65"/>
      <c r="EOP15" s="65"/>
      <c r="EOQ15" s="65"/>
      <c r="EOR15" s="65"/>
      <c r="EOS15" s="65"/>
      <c r="EOT15" s="65"/>
      <c r="EOU15" s="65"/>
      <c r="EOV15" s="65"/>
      <c r="EOW15" s="65"/>
      <c r="EOX15" s="65"/>
      <c r="EOY15" s="65"/>
      <c r="EOZ15" s="65"/>
      <c r="EPA15" s="65"/>
      <c r="EPB15" s="65"/>
      <c r="EPC15" s="65"/>
      <c r="EPD15" s="65"/>
      <c r="EPE15" s="65"/>
      <c r="EPF15" s="65"/>
      <c r="EPG15" s="65"/>
      <c r="EPH15" s="65"/>
      <c r="EPI15" s="65"/>
      <c r="EPJ15" s="65"/>
      <c r="EPK15" s="65"/>
      <c r="EPL15" s="65"/>
      <c r="EPM15" s="65"/>
      <c r="EPN15" s="65"/>
      <c r="EPO15" s="65"/>
      <c r="EPP15" s="65"/>
      <c r="EPQ15" s="65"/>
      <c r="EPR15" s="65"/>
      <c r="EPS15" s="65"/>
      <c r="EPT15" s="65"/>
      <c r="EPU15" s="65"/>
      <c r="EPV15" s="65"/>
      <c r="EPW15" s="65"/>
      <c r="EPX15" s="65"/>
      <c r="EPY15" s="65"/>
      <c r="EPZ15" s="65"/>
      <c r="EQA15" s="65"/>
      <c r="EQB15" s="65"/>
      <c r="EQC15" s="65"/>
      <c r="EQD15" s="65"/>
      <c r="EQE15" s="65"/>
      <c r="EQF15" s="65"/>
      <c r="EQG15" s="65"/>
      <c r="EQH15" s="65"/>
      <c r="EQI15" s="65"/>
      <c r="EQJ15" s="65"/>
      <c r="EQK15" s="65"/>
      <c r="EQL15" s="65"/>
      <c r="EQM15" s="65"/>
      <c r="EQN15" s="65"/>
      <c r="EQO15" s="65"/>
      <c r="EQP15" s="65"/>
      <c r="EQQ15" s="65"/>
      <c r="EQR15" s="65"/>
      <c r="EQS15" s="65"/>
      <c r="EQT15" s="65"/>
      <c r="EQU15" s="65"/>
      <c r="EQV15" s="65"/>
      <c r="EQW15" s="65"/>
      <c r="EQX15" s="65"/>
      <c r="EQY15" s="65"/>
      <c r="EQZ15" s="65"/>
      <c r="ERA15" s="65"/>
      <c r="ERB15" s="65"/>
      <c r="ERC15" s="65"/>
      <c r="ERD15" s="65"/>
      <c r="ERE15" s="65"/>
      <c r="ERF15" s="65"/>
      <c r="ERG15" s="65"/>
      <c r="ERH15" s="65"/>
      <c r="ERI15" s="65"/>
      <c r="ERJ15" s="65"/>
      <c r="ERK15" s="65"/>
      <c r="ERL15" s="65"/>
      <c r="ERM15" s="65"/>
      <c r="ERN15" s="65"/>
      <c r="ERO15" s="65"/>
      <c r="ERP15" s="65"/>
      <c r="ERQ15" s="65"/>
      <c r="ERR15" s="65"/>
      <c r="ERS15" s="65"/>
      <c r="ERT15" s="65"/>
      <c r="ERU15" s="65"/>
      <c r="ERV15" s="65"/>
      <c r="ERW15" s="65"/>
      <c r="ERX15" s="65"/>
      <c r="ERY15" s="65"/>
      <c r="ERZ15" s="65"/>
      <c r="ESA15" s="65"/>
      <c r="ESB15" s="65"/>
      <c r="ESC15" s="65"/>
      <c r="ESD15" s="65"/>
      <c r="ESE15" s="65"/>
      <c r="ESF15" s="65"/>
      <c r="ESG15" s="65"/>
      <c r="ESH15" s="65"/>
      <c r="ESI15" s="65"/>
      <c r="ESJ15" s="65"/>
      <c r="ESK15" s="65"/>
      <c r="ESL15" s="65"/>
      <c r="ESM15" s="65"/>
      <c r="ESN15" s="65"/>
      <c r="ESO15" s="65"/>
      <c r="ESP15" s="65"/>
      <c r="ESQ15" s="65"/>
      <c r="ESR15" s="65"/>
      <c r="ESS15" s="65"/>
      <c r="EST15" s="65"/>
      <c r="ESU15" s="65"/>
      <c r="ESV15" s="65"/>
      <c r="ESW15" s="65"/>
      <c r="ESX15" s="65"/>
      <c r="ESY15" s="65"/>
      <c r="ESZ15" s="65"/>
      <c r="ETA15" s="65"/>
      <c r="ETB15" s="65"/>
      <c r="ETC15" s="65"/>
      <c r="ETD15" s="65"/>
      <c r="ETE15" s="65"/>
      <c r="ETF15" s="65"/>
      <c r="ETG15" s="65"/>
      <c r="ETH15" s="65"/>
      <c r="ETI15" s="65"/>
      <c r="ETJ15" s="65"/>
      <c r="ETK15" s="65"/>
      <c r="ETL15" s="65"/>
      <c r="ETM15" s="65"/>
      <c r="ETN15" s="65"/>
      <c r="ETO15" s="65"/>
      <c r="ETP15" s="65"/>
      <c r="ETQ15" s="65"/>
      <c r="ETR15" s="65"/>
      <c r="ETS15" s="65"/>
      <c r="ETT15" s="65"/>
      <c r="ETU15" s="65"/>
      <c r="ETV15" s="65"/>
      <c r="ETW15" s="65"/>
      <c r="ETX15" s="65"/>
      <c r="ETY15" s="65"/>
      <c r="ETZ15" s="65"/>
      <c r="EUA15" s="65"/>
      <c r="EUB15" s="65"/>
      <c r="EUC15" s="65"/>
      <c r="EUD15" s="65"/>
      <c r="EUE15" s="65"/>
      <c r="EUF15" s="65"/>
      <c r="EUG15" s="65"/>
      <c r="EUH15" s="65"/>
      <c r="EUI15" s="65"/>
      <c r="EUJ15" s="65"/>
      <c r="EUK15" s="65"/>
      <c r="EUL15" s="65"/>
      <c r="EUM15" s="65"/>
      <c r="EUN15" s="65"/>
      <c r="EUO15" s="65"/>
      <c r="EUP15" s="65"/>
      <c r="EUQ15" s="65"/>
      <c r="EUR15" s="65"/>
      <c r="EUS15" s="65"/>
      <c r="EUT15" s="65"/>
      <c r="EUU15" s="65"/>
      <c r="EUV15" s="65"/>
      <c r="EUW15" s="65"/>
      <c r="EUX15" s="65"/>
      <c r="EUY15" s="65"/>
      <c r="EUZ15" s="65"/>
      <c r="EVA15" s="65"/>
      <c r="EVB15" s="65"/>
      <c r="EVC15" s="65"/>
      <c r="EVD15" s="65"/>
      <c r="EVE15" s="65"/>
      <c r="EVF15" s="65"/>
      <c r="EVG15" s="65"/>
      <c r="EVH15" s="65"/>
      <c r="EVI15" s="65"/>
      <c r="EVJ15" s="65"/>
      <c r="EVK15" s="65"/>
      <c r="EVL15" s="65"/>
      <c r="EVM15" s="65"/>
      <c r="EVN15" s="65"/>
      <c r="EVO15" s="65"/>
      <c r="EVP15" s="65"/>
      <c r="EVQ15" s="65"/>
      <c r="EVR15" s="65"/>
      <c r="EVS15" s="65"/>
      <c r="EVT15" s="65"/>
      <c r="EVU15" s="65"/>
      <c r="EVV15" s="65"/>
      <c r="EVW15" s="65"/>
      <c r="EVX15" s="65"/>
      <c r="EVY15" s="65"/>
      <c r="EVZ15" s="65"/>
      <c r="EWA15" s="65"/>
      <c r="EWB15" s="65"/>
      <c r="EWC15" s="65"/>
      <c r="EWD15" s="65"/>
      <c r="EWE15" s="65"/>
      <c r="EWF15" s="65"/>
      <c r="EWG15" s="65"/>
      <c r="EWH15" s="65"/>
      <c r="EWI15" s="65"/>
      <c r="EWJ15" s="65"/>
      <c r="EWK15" s="65"/>
      <c r="EWL15" s="65"/>
      <c r="EWM15" s="65"/>
      <c r="EWN15" s="65"/>
      <c r="EWO15" s="65"/>
      <c r="EWP15" s="65"/>
      <c r="EWQ15" s="65"/>
      <c r="EWR15" s="65"/>
      <c r="EWS15" s="65"/>
      <c r="EWT15" s="65"/>
      <c r="EWU15" s="65"/>
      <c r="EWV15" s="65"/>
      <c r="EWW15" s="65"/>
      <c r="EWX15" s="65"/>
      <c r="EWY15" s="65"/>
      <c r="EWZ15" s="65"/>
      <c r="EXA15" s="65"/>
      <c r="EXB15" s="65"/>
      <c r="EXC15" s="65"/>
      <c r="EXD15" s="65"/>
      <c r="EXE15" s="65"/>
      <c r="EXF15" s="65"/>
      <c r="EXG15" s="65"/>
      <c r="EXH15" s="65"/>
      <c r="EXI15" s="65"/>
      <c r="EXJ15" s="65"/>
      <c r="EXK15" s="65"/>
      <c r="EXL15" s="65"/>
      <c r="EXM15" s="65"/>
      <c r="EXN15" s="65"/>
      <c r="EXO15" s="65"/>
      <c r="EXP15" s="65"/>
      <c r="EXQ15" s="65"/>
      <c r="EXR15" s="65"/>
      <c r="EXS15" s="65"/>
      <c r="EXT15" s="65"/>
      <c r="EXU15" s="65"/>
      <c r="EXV15" s="65"/>
      <c r="EXW15" s="65"/>
      <c r="EXX15" s="65"/>
      <c r="EXY15" s="65"/>
      <c r="EXZ15" s="65"/>
      <c r="EYA15" s="65"/>
      <c r="EYB15" s="65"/>
      <c r="EYC15" s="65"/>
      <c r="EYD15" s="65"/>
      <c r="EYE15" s="65"/>
      <c r="EYF15" s="65"/>
      <c r="EYG15" s="65"/>
      <c r="EYH15" s="65"/>
      <c r="EYI15" s="65"/>
      <c r="EYJ15" s="65"/>
      <c r="EYK15" s="65"/>
      <c r="EYL15" s="65"/>
      <c r="EYM15" s="65"/>
      <c r="EYN15" s="65"/>
      <c r="EYO15" s="65"/>
      <c r="EYP15" s="65"/>
      <c r="EYQ15" s="65"/>
      <c r="EYR15" s="65"/>
      <c r="EYS15" s="65"/>
      <c r="EYT15" s="65"/>
      <c r="EYU15" s="65"/>
      <c r="EYV15" s="65"/>
      <c r="EYW15" s="65"/>
      <c r="EYX15" s="65"/>
      <c r="EYY15" s="65"/>
      <c r="EYZ15" s="65"/>
      <c r="EZA15" s="65"/>
      <c r="EZB15" s="65"/>
      <c r="EZC15" s="65"/>
      <c r="EZD15" s="65"/>
      <c r="EZE15" s="65"/>
      <c r="EZF15" s="65"/>
      <c r="EZG15" s="65"/>
      <c r="EZH15" s="65"/>
      <c r="EZI15" s="65"/>
      <c r="EZJ15" s="65"/>
      <c r="EZK15" s="65"/>
      <c r="EZL15" s="65"/>
      <c r="EZM15" s="65"/>
      <c r="EZN15" s="65"/>
      <c r="EZO15" s="65"/>
      <c r="EZP15" s="65"/>
      <c r="EZQ15" s="65"/>
      <c r="EZR15" s="65"/>
      <c r="EZS15" s="65"/>
      <c r="EZT15" s="65"/>
      <c r="EZU15" s="65"/>
      <c r="EZV15" s="65"/>
      <c r="EZW15" s="65"/>
      <c r="EZX15" s="65"/>
      <c r="EZY15" s="65"/>
      <c r="EZZ15" s="65"/>
      <c r="FAA15" s="65"/>
      <c r="FAB15" s="65"/>
      <c r="FAC15" s="65"/>
      <c r="FAD15" s="65"/>
      <c r="FAE15" s="65"/>
      <c r="FAF15" s="65"/>
      <c r="FAG15" s="65"/>
      <c r="FAH15" s="65"/>
      <c r="FAI15" s="65"/>
      <c r="FAJ15" s="65"/>
      <c r="FAK15" s="65"/>
      <c r="FAL15" s="65"/>
      <c r="FAM15" s="65"/>
      <c r="FAN15" s="65"/>
      <c r="FAO15" s="65"/>
      <c r="FAP15" s="65"/>
      <c r="FAQ15" s="65"/>
      <c r="FAR15" s="65"/>
      <c r="FAS15" s="65"/>
      <c r="FAT15" s="65"/>
      <c r="FAU15" s="65"/>
      <c r="FAV15" s="65"/>
      <c r="FAW15" s="65"/>
      <c r="FAX15" s="65"/>
      <c r="FAY15" s="65"/>
      <c r="FAZ15" s="65"/>
      <c r="FBA15" s="65"/>
      <c r="FBB15" s="65"/>
      <c r="FBC15" s="65"/>
      <c r="FBD15" s="65"/>
      <c r="FBE15" s="65"/>
      <c r="FBF15" s="65"/>
      <c r="FBG15" s="65"/>
      <c r="FBH15" s="65"/>
      <c r="FBI15" s="65"/>
      <c r="FBJ15" s="65"/>
      <c r="FBK15" s="65"/>
      <c r="FBL15" s="65"/>
      <c r="FBM15" s="65"/>
      <c r="FBN15" s="65"/>
      <c r="FBO15" s="65"/>
      <c r="FBP15" s="65"/>
      <c r="FBQ15" s="65"/>
      <c r="FBR15" s="65"/>
      <c r="FBS15" s="65"/>
      <c r="FBT15" s="65"/>
      <c r="FBU15" s="65"/>
      <c r="FBV15" s="65"/>
      <c r="FBW15" s="65"/>
      <c r="FBX15" s="65"/>
      <c r="FBY15" s="65"/>
      <c r="FBZ15" s="65"/>
      <c r="FCA15" s="65"/>
      <c r="FCB15" s="65"/>
      <c r="FCC15" s="65"/>
      <c r="FCD15" s="65"/>
      <c r="FCE15" s="65"/>
      <c r="FCF15" s="65"/>
      <c r="FCG15" s="65"/>
      <c r="FCH15" s="65"/>
      <c r="FCI15" s="65"/>
      <c r="FCJ15" s="65"/>
      <c r="FCK15" s="65"/>
      <c r="FCL15" s="65"/>
      <c r="FCM15" s="65"/>
      <c r="FCN15" s="65"/>
      <c r="FCO15" s="65"/>
      <c r="FCP15" s="65"/>
      <c r="FCQ15" s="65"/>
      <c r="FCR15" s="65"/>
      <c r="FCS15" s="65"/>
      <c r="FCT15" s="65"/>
      <c r="FCU15" s="65"/>
      <c r="FCV15" s="65"/>
      <c r="FCW15" s="65"/>
      <c r="FCX15" s="65"/>
      <c r="FCY15" s="65"/>
      <c r="FCZ15" s="65"/>
      <c r="FDA15" s="65"/>
      <c r="FDB15" s="65"/>
      <c r="FDC15" s="65"/>
      <c r="FDD15" s="65"/>
      <c r="FDE15" s="65"/>
      <c r="FDF15" s="65"/>
      <c r="FDG15" s="65"/>
      <c r="FDH15" s="65"/>
      <c r="FDI15" s="65"/>
      <c r="FDJ15" s="65"/>
      <c r="FDK15" s="65"/>
      <c r="FDL15" s="65"/>
      <c r="FDM15" s="65"/>
      <c r="FDN15" s="65"/>
      <c r="FDO15" s="65"/>
      <c r="FDP15" s="65"/>
      <c r="FDQ15" s="65"/>
      <c r="FDR15" s="65"/>
      <c r="FDS15" s="65"/>
      <c r="FDT15" s="65"/>
      <c r="FDU15" s="65"/>
      <c r="FDV15" s="65"/>
      <c r="FDW15" s="65"/>
      <c r="FDX15" s="65"/>
      <c r="FDY15" s="65"/>
      <c r="FDZ15" s="65"/>
      <c r="FEA15" s="65"/>
      <c r="FEB15" s="65"/>
      <c r="FEC15" s="65"/>
      <c r="FED15" s="65"/>
      <c r="FEE15" s="65"/>
      <c r="FEF15" s="65"/>
      <c r="FEG15" s="65"/>
      <c r="FEH15" s="65"/>
      <c r="FEI15" s="65"/>
      <c r="FEJ15" s="65"/>
      <c r="FEK15" s="65"/>
      <c r="FEL15" s="65"/>
      <c r="FEM15" s="65"/>
      <c r="FEN15" s="65"/>
      <c r="FEO15" s="65"/>
      <c r="FEP15" s="65"/>
      <c r="FEQ15" s="65"/>
      <c r="FER15" s="65"/>
      <c r="FES15" s="65"/>
      <c r="FET15" s="65"/>
      <c r="FEU15" s="65"/>
      <c r="FEV15" s="65"/>
      <c r="FEW15" s="65"/>
      <c r="FEX15" s="65"/>
      <c r="FEY15" s="65"/>
      <c r="FEZ15" s="65"/>
      <c r="FFA15" s="65"/>
      <c r="FFB15" s="65"/>
      <c r="FFC15" s="65"/>
      <c r="FFD15" s="65"/>
      <c r="FFE15" s="65"/>
      <c r="FFF15" s="65"/>
      <c r="FFG15" s="65"/>
      <c r="FFH15" s="65"/>
      <c r="FFI15" s="65"/>
      <c r="FFJ15" s="65"/>
      <c r="FFK15" s="65"/>
      <c r="FFL15" s="65"/>
      <c r="FFM15" s="65"/>
      <c r="FFN15" s="65"/>
      <c r="FFO15" s="65"/>
      <c r="FFP15" s="65"/>
      <c r="FFQ15" s="65"/>
      <c r="FFR15" s="65"/>
      <c r="FFS15" s="65"/>
      <c r="FFT15" s="65"/>
      <c r="FFU15" s="65"/>
      <c r="FFV15" s="65"/>
      <c r="FFW15" s="65"/>
      <c r="FFX15" s="65"/>
      <c r="FFY15" s="65"/>
      <c r="FFZ15" s="65"/>
      <c r="FGA15" s="65"/>
      <c r="FGB15" s="65"/>
      <c r="FGC15" s="65"/>
      <c r="FGD15" s="65"/>
      <c r="FGE15" s="65"/>
      <c r="FGF15" s="65"/>
      <c r="FGG15" s="65"/>
      <c r="FGH15" s="65"/>
      <c r="FGI15" s="65"/>
      <c r="FGJ15" s="65"/>
      <c r="FGK15" s="65"/>
      <c r="FGL15" s="65"/>
      <c r="FGM15" s="65"/>
      <c r="FGN15" s="65"/>
      <c r="FGO15" s="65"/>
      <c r="FGP15" s="65"/>
      <c r="FGQ15" s="65"/>
      <c r="FGR15" s="65"/>
      <c r="FGS15" s="65"/>
      <c r="FGT15" s="65"/>
      <c r="FGU15" s="65"/>
      <c r="FGV15" s="65"/>
      <c r="FGW15" s="65"/>
      <c r="FGX15" s="65"/>
      <c r="FGY15" s="65"/>
      <c r="FGZ15" s="65"/>
      <c r="FHA15" s="65"/>
      <c r="FHB15" s="65"/>
      <c r="FHC15" s="65"/>
      <c r="FHD15" s="65"/>
      <c r="FHE15" s="65"/>
      <c r="FHF15" s="65"/>
      <c r="FHG15" s="65"/>
      <c r="FHH15" s="65"/>
      <c r="FHI15" s="65"/>
      <c r="FHJ15" s="65"/>
      <c r="FHK15" s="65"/>
      <c r="FHL15" s="65"/>
      <c r="FHM15" s="65"/>
      <c r="FHN15" s="65"/>
      <c r="FHO15" s="65"/>
      <c r="FHP15" s="65"/>
      <c r="FHQ15" s="65"/>
      <c r="FHR15" s="65"/>
      <c r="FHS15" s="65"/>
      <c r="FHT15" s="65"/>
      <c r="FHU15" s="65"/>
      <c r="FHV15" s="65"/>
      <c r="FHW15" s="65"/>
      <c r="FHX15" s="65"/>
      <c r="FHY15" s="65"/>
      <c r="FHZ15" s="65"/>
      <c r="FIA15" s="65"/>
      <c r="FIB15" s="65"/>
      <c r="FIC15" s="65"/>
      <c r="FID15" s="65"/>
      <c r="FIE15" s="65"/>
      <c r="FIF15" s="65"/>
      <c r="FIG15" s="65"/>
      <c r="FIH15" s="65"/>
      <c r="FII15" s="65"/>
      <c r="FIJ15" s="65"/>
      <c r="FIK15" s="65"/>
      <c r="FIL15" s="65"/>
      <c r="FIM15" s="65"/>
      <c r="FIN15" s="65"/>
      <c r="FIO15" s="65"/>
      <c r="FIP15" s="65"/>
      <c r="FIQ15" s="65"/>
      <c r="FIR15" s="65"/>
      <c r="FIS15" s="65"/>
      <c r="FIT15" s="65"/>
      <c r="FIU15" s="65"/>
      <c r="FIV15" s="65"/>
      <c r="FIW15" s="65"/>
      <c r="FIX15" s="65"/>
      <c r="FIY15" s="65"/>
      <c r="FIZ15" s="65"/>
      <c r="FJA15" s="65"/>
      <c r="FJB15" s="65"/>
      <c r="FJC15" s="65"/>
      <c r="FJD15" s="65"/>
      <c r="FJE15" s="65"/>
      <c r="FJF15" s="65"/>
      <c r="FJG15" s="65"/>
      <c r="FJH15" s="65"/>
      <c r="FJI15" s="65"/>
      <c r="FJJ15" s="65"/>
      <c r="FJK15" s="65"/>
      <c r="FJL15" s="65"/>
      <c r="FJM15" s="65"/>
      <c r="FJN15" s="65"/>
      <c r="FJO15" s="65"/>
      <c r="FJP15" s="65"/>
      <c r="FJQ15" s="65"/>
      <c r="FJR15" s="65"/>
      <c r="FJS15" s="65"/>
      <c r="FJT15" s="65"/>
      <c r="FJU15" s="65"/>
      <c r="FJV15" s="65"/>
      <c r="FJW15" s="65"/>
      <c r="FJX15" s="65"/>
      <c r="FJY15" s="65"/>
      <c r="FJZ15" s="65"/>
      <c r="FKA15" s="65"/>
      <c r="FKB15" s="65"/>
      <c r="FKC15" s="65"/>
      <c r="FKD15" s="65"/>
      <c r="FKE15" s="65"/>
      <c r="FKF15" s="65"/>
      <c r="FKG15" s="65"/>
      <c r="FKH15" s="65"/>
      <c r="FKI15" s="65"/>
      <c r="FKJ15" s="65"/>
      <c r="FKK15" s="65"/>
      <c r="FKL15" s="65"/>
      <c r="FKM15" s="65"/>
      <c r="FKN15" s="65"/>
      <c r="FKO15" s="65"/>
      <c r="FKP15" s="65"/>
      <c r="FKQ15" s="65"/>
      <c r="FKR15" s="65"/>
      <c r="FKS15" s="65"/>
      <c r="FKT15" s="65"/>
      <c r="FKU15" s="65"/>
      <c r="FKV15" s="65"/>
      <c r="FKW15" s="65"/>
      <c r="FKX15" s="65"/>
      <c r="FKY15" s="65"/>
      <c r="FKZ15" s="65"/>
      <c r="FLA15" s="65"/>
      <c r="FLB15" s="65"/>
      <c r="FLC15" s="65"/>
      <c r="FLD15" s="65"/>
      <c r="FLE15" s="65"/>
      <c r="FLF15" s="65"/>
      <c r="FLG15" s="65"/>
      <c r="FLH15" s="65"/>
      <c r="FLI15" s="65"/>
      <c r="FLJ15" s="65"/>
      <c r="FLK15" s="65"/>
      <c r="FLL15" s="65"/>
      <c r="FLM15" s="65"/>
      <c r="FLN15" s="65"/>
      <c r="FLO15" s="65"/>
      <c r="FLP15" s="65"/>
      <c r="FLQ15" s="65"/>
      <c r="FLR15" s="65"/>
      <c r="FLS15" s="65"/>
      <c r="FLT15" s="65"/>
      <c r="FLU15" s="65"/>
      <c r="FLV15" s="65"/>
      <c r="FLW15" s="65"/>
      <c r="FLX15" s="65"/>
      <c r="FLY15" s="65"/>
      <c r="FLZ15" s="65"/>
      <c r="FMA15" s="65"/>
      <c r="FMB15" s="65"/>
      <c r="FMC15" s="65"/>
      <c r="FMD15" s="65"/>
      <c r="FME15" s="65"/>
      <c r="FMF15" s="65"/>
      <c r="FMG15" s="65"/>
      <c r="FMH15" s="65"/>
      <c r="FMI15" s="65"/>
      <c r="FMJ15" s="65"/>
      <c r="FMK15" s="65"/>
      <c r="FML15" s="65"/>
      <c r="FMM15" s="65"/>
      <c r="FMN15" s="65"/>
      <c r="FMO15" s="65"/>
      <c r="FMP15" s="65"/>
      <c r="FMQ15" s="65"/>
      <c r="FMR15" s="65"/>
      <c r="FMS15" s="65"/>
      <c r="FMT15" s="65"/>
      <c r="FMU15" s="65"/>
      <c r="FMV15" s="65"/>
      <c r="FMW15" s="65"/>
      <c r="FMX15" s="65"/>
      <c r="FMY15" s="65"/>
      <c r="FMZ15" s="65"/>
      <c r="FNA15" s="65"/>
      <c r="FNB15" s="65"/>
      <c r="FNC15" s="65"/>
      <c r="FND15" s="65"/>
      <c r="FNE15" s="65"/>
      <c r="FNF15" s="65"/>
      <c r="FNG15" s="65"/>
      <c r="FNH15" s="65"/>
      <c r="FNI15" s="65"/>
      <c r="FNJ15" s="65"/>
      <c r="FNK15" s="65"/>
      <c r="FNL15" s="65"/>
      <c r="FNM15" s="65"/>
      <c r="FNN15" s="65"/>
      <c r="FNO15" s="65"/>
      <c r="FNP15" s="65"/>
      <c r="FNQ15" s="65"/>
      <c r="FNR15" s="65"/>
      <c r="FNS15" s="65"/>
      <c r="FNT15" s="65"/>
      <c r="FNU15" s="65"/>
      <c r="FNV15" s="65"/>
      <c r="FNW15" s="65"/>
      <c r="FNX15" s="65"/>
      <c r="FNY15" s="65"/>
      <c r="FNZ15" s="65"/>
      <c r="FOA15" s="65"/>
      <c r="FOB15" s="65"/>
      <c r="FOC15" s="65"/>
      <c r="FOD15" s="65"/>
      <c r="FOE15" s="65"/>
      <c r="FOF15" s="65"/>
      <c r="FOG15" s="65"/>
      <c r="FOH15" s="65"/>
      <c r="FOI15" s="65"/>
      <c r="FOJ15" s="65"/>
      <c r="FOK15" s="65"/>
      <c r="FOL15" s="65"/>
      <c r="FOM15" s="65"/>
      <c r="FON15" s="65"/>
      <c r="FOO15" s="65"/>
      <c r="FOP15" s="65"/>
      <c r="FOQ15" s="65"/>
      <c r="FOR15" s="65"/>
      <c r="FOS15" s="65"/>
      <c r="FOT15" s="65"/>
      <c r="FOU15" s="65"/>
      <c r="FOV15" s="65"/>
      <c r="FOW15" s="65"/>
      <c r="FOX15" s="65"/>
      <c r="FOY15" s="65"/>
      <c r="FOZ15" s="65"/>
      <c r="FPA15" s="65"/>
      <c r="FPB15" s="65"/>
      <c r="FPC15" s="65"/>
      <c r="FPD15" s="65"/>
      <c r="FPE15" s="65"/>
      <c r="FPF15" s="65"/>
      <c r="FPG15" s="65"/>
      <c r="FPH15" s="65"/>
      <c r="FPI15" s="65"/>
      <c r="FPJ15" s="65"/>
      <c r="FPK15" s="65"/>
      <c r="FPL15" s="65"/>
      <c r="FPM15" s="65"/>
      <c r="FPN15" s="65"/>
      <c r="FPO15" s="65"/>
      <c r="FPP15" s="65"/>
      <c r="FPQ15" s="65"/>
      <c r="FPR15" s="65"/>
      <c r="FPS15" s="65"/>
      <c r="FPT15" s="65"/>
      <c r="FPU15" s="65"/>
      <c r="FPV15" s="65"/>
      <c r="FPW15" s="65"/>
      <c r="FPX15" s="65"/>
      <c r="FPY15" s="65"/>
      <c r="FPZ15" s="65"/>
      <c r="FQA15" s="65"/>
      <c r="FQB15" s="65"/>
      <c r="FQC15" s="65"/>
      <c r="FQD15" s="65"/>
      <c r="FQE15" s="65"/>
      <c r="FQF15" s="65"/>
      <c r="FQG15" s="65"/>
      <c r="FQH15" s="65"/>
      <c r="FQI15" s="65"/>
      <c r="FQJ15" s="65"/>
      <c r="FQK15" s="65"/>
      <c r="FQL15" s="65"/>
      <c r="FQM15" s="65"/>
      <c r="FQN15" s="65"/>
      <c r="FQO15" s="65"/>
      <c r="FQP15" s="65"/>
      <c r="FQQ15" s="65"/>
      <c r="FQR15" s="65"/>
      <c r="FQS15" s="65"/>
      <c r="FQT15" s="65"/>
      <c r="FQU15" s="65"/>
      <c r="FQV15" s="65"/>
      <c r="FQW15" s="65"/>
      <c r="FQX15" s="65"/>
      <c r="FQY15" s="65"/>
      <c r="FQZ15" s="65"/>
      <c r="FRA15" s="65"/>
      <c r="FRB15" s="65"/>
      <c r="FRC15" s="65"/>
      <c r="FRD15" s="65"/>
      <c r="FRE15" s="65"/>
      <c r="FRF15" s="65"/>
      <c r="FRG15" s="65"/>
      <c r="FRH15" s="65"/>
      <c r="FRI15" s="65"/>
      <c r="FRJ15" s="65"/>
      <c r="FRK15" s="65"/>
      <c r="FRL15" s="65"/>
      <c r="FRM15" s="65"/>
      <c r="FRN15" s="65"/>
      <c r="FRO15" s="65"/>
      <c r="FRP15" s="65"/>
      <c r="FRQ15" s="65"/>
      <c r="FRR15" s="65"/>
      <c r="FRS15" s="65"/>
      <c r="FRT15" s="65"/>
      <c r="FRU15" s="65"/>
      <c r="FRV15" s="65"/>
      <c r="FRW15" s="65"/>
      <c r="FRX15" s="65"/>
      <c r="FRY15" s="65"/>
      <c r="FRZ15" s="65"/>
      <c r="FSA15" s="65"/>
      <c r="FSB15" s="65"/>
      <c r="FSC15" s="65"/>
      <c r="FSD15" s="65"/>
      <c r="FSE15" s="65"/>
      <c r="FSF15" s="65"/>
      <c r="FSG15" s="65"/>
      <c r="FSH15" s="65"/>
      <c r="FSI15" s="65"/>
      <c r="FSJ15" s="65"/>
      <c r="FSK15" s="65"/>
      <c r="FSL15" s="65"/>
      <c r="FSM15" s="65"/>
      <c r="FSN15" s="65"/>
      <c r="FSO15" s="65"/>
      <c r="FSP15" s="65"/>
      <c r="FSQ15" s="65"/>
      <c r="FSR15" s="65"/>
      <c r="FSS15" s="65"/>
      <c r="FST15" s="65"/>
      <c r="FSU15" s="65"/>
      <c r="FSV15" s="65"/>
      <c r="FSW15" s="65"/>
      <c r="FSX15" s="65"/>
      <c r="FSY15" s="65"/>
      <c r="FSZ15" s="65"/>
      <c r="FTA15" s="65"/>
      <c r="FTB15" s="65"/>
      <c r="FTC15" s="65"/>
      <c r="FTD15" s="65"/>
      <c r="FTE15" s="65"/>
      <c r="FTF15" s="65"/>
      <c r="FTG15" s="65"/>
      <c r="FTH15" s="65"/>
      <c r="FTI15" s="65"/>
      <c r="FTJ15" s="65"/>
      <c r="FTK15" s="65"/>
      <c r="FTL15" s="65"/>
      <c r="FTM15" s="65"/>
      <c r="FTN15" s="65"/>
      <c r="FTO15" s="65"/>
      <c r="FTP15" s="65"/>
      <c r="FTQ15" s="65"/>
      <c r="FTR15" s="65"/>
      <c r="FTS15" s="65"/>
      <c r="FTT15" s="65"/>
      <c r="FTU15" s="65"/>
      <c r="FTV15" s="65"/>
      <c r="FTW15" s="65"/>
      <c r="FTX15" s="65"/>
      <c r="FTY15" s="65"/>
      <c r="FTZ15" s="65"/>
      <c r="FUA15" s="65"/>
      <c r="FUB15" s="65"/>
      <c r="FUC15" s="65"/>
      <c r="FUD15" s="65"/>
      <c r="FUE15" s="65"/>
      <c r="FUF15" s="65"/>
      <c r="FUG15" s="65"/>
      <c r="FUH15" s="65"/>
      <c r="FUI15" s="65"/>
      <c r="FUJ15" s="65"/>
      <c r="FUK15" s="65"/>
      <c r="FUL15" s="65"/>
      <c r="FUM15" s="65"/>
      <c r="FUN15" s="65"/>
      <c r="FUO15" s="65"/>
      <c r="FUP15" s="65"/>
      <c r="FUQ15" s="65"/>
      <c r="FUR15" s="65"/>
      <c r="FUS15" s="65"/>
      <c r="FUT15" s="65"/>
      <c r="FUU15" s="65"/>
      <c r="FUV15" s="65"/>
      <c r="FUW15" s="65"/>
      <c r="FUX15" s="65"/>
      <c r="FUY15" s="65"/>
      <c r="FUZ15" s="65"/>
      <c r="FVA15" s="65"/>
      <c r="FVB15" s="65"/>
      <c r="FVC15" s="65"/>
      <c r="FVD15" s="65"/>
      <c r="FVE15" s="65"/>
      <c r="FVF15" s="65"/>
      <c r="FVG15" s="65"/>
      <c r="FVH15" s="65"/>
      <c r="FVI15" s="65"/>
      <c r="FVJ15" s="65"/>
      <c r="FVK15" s="65"/>
      <c r="FVL15" s="65"/>
      <c r="FVM15" s="65"/>
      <c r="FVN15" s="65"/>
      <c r="FVO15" s="65"/>
      <c r="FVP15" s="65"/>
      <c r="FVQ15" s="65"/>
      <c r="FVR15" s="65"/>
      <c r="FVS15" s="65"/>
      <c r="FVT15" s="65"/>
      <c r="FVU15" s="65"/>
      <c r="FVV15" s="65"/>
      <c r="FVW15" s="65"/>
      <c r="FVX15" s="65"/>
      <c r="FVY15" s="65"/>
      <c r="FVZ15" s="65"/>
      <c r="FWA15" s="65"/>
      <c r="FWB15" s="65"/>
      <c r="FWC15" s="65"/>
      <c r="FWD15" s="65"/>
      <c r="FWE15" s="65"/>
      <c r="FWF15" s="65"/>
      <c r="FWG15" s="65"/>
      <c r="FWH15" s="65"/>
      <c r="FWI15" s="65"/>
      <c r="FWJ15" s="65"/>
      <c r="FWK15" s="65"/>
      <c r="FWL15" s="65"/>
      <c r="FWM15" s="65"/>
      <c r="FWN15" s="65"/>
      <c r="FWO15" s="65"/>
      <c r="FWP15" s="65"/>
      <c r="FWQ15" s="65"/>
      <c r="FWR15" s="65"/>
      <c r="FWS15" s="65"/>
      <c r="FWT15" s="65"/>
      <c r="FWU15" s="65"/>
      <c r="FWV15" s="65"/>
      <c r="FWW15" s="65"/>
      <c r="FWX15" s="65"/>
      <c r="FWY15" s="65"/>
      <c r="FWZ15" s="65"/>
      <c r="FXA15" s="65"/>
      <c r="FXB15" s="65"/>
      <c r="FXC15" s="65"/>
      <c r="FXD15" s="65"/>
      <c r="FXE15" s="65"/>
      <c r="FXF15" s="65"/>
      <c r="FXG15" s="65"/>
      <c r="FXH15" s="65"/>
      <c r="FXI15" s="65"/>
      <c r="FXJ15" s="65"/>
      <c r="FXK15" s="65"/>
      <c r="FXL15" s="65"/>
      <c r="FXM15" s="65"/>
      <c r="FXN15" s="65"/>
      <c r="FXO15" s="65"/>
      <c r="FXP15" s="65"/>
      <c r="FXQ15" s="65"/>
      <c r="FXR15" s="65"/>
      <c r="FXS15" s="65"/>
      <c r="FXT15" s="65"/>
      <c r="FXU15" s="65"/>
      <c r="FXV15" s="65"/>
      <c r="FXW15" s="65"/>
      <c r="FXX15" s="65"/>
      <c r="FXY15" s="65"/>
      <c r="FXZ15" s="65"/>
      <c r="FYA15" s="65"/>
      <c r="FYB15" s="65"/>
      <c r="FYC15" s="65"/>
      <c r="FYD15" s="65"/>
      <c r="FYE15" s="65"/>
      <c r="FYF15" s="65"/>
      <c r="FYG15" s="65"/>
      <c r="FYH15" s="65"/>
      <c r="FYI15" s="65"/>
      <c r="FYJ15" s="65"/>
      <c r="FYK15" s="65"/>
      <c r="FYL15" s="65"/>
      <c r="FYM15" s="65"/>
      <c r="FYN15" s="65"/>
      <c r="FYO15" s="65"/>
      <c r="FYP15" s="65"/>
      <c r="FYQ15" s="65"/>
      <c r="FYR15" s="65"/>
      <c r="FYS15" s="65"/>
      <c r="FYT15" s="65"/>
      <c r="FYU15" s="65"/>
      <c r="FYV15" s="65"/>
      <c r="FYW15" s="65"/>
      <c r="FYX15" s="65"/>
      <c r="FYY15" s="65"/>
      <c r="FYZ15" s="65"/>
      <c r="FZA15" s="65"/>
      <c r="FZB15" s="65"/>
      <c r="FZC15" s="65"/>
      <c r="FZD15" s="65"/>
      <c r="FZE15" s="65"/>
      <c r="FZF15" s="65"/>
      <c r="FZG15" s="65"/>
      <c r="FZH15" s="65"/>
      <c r="FZI15" s="65"/>
      <c r="FZJ15" s="65"/>
      <c r="FZK15" s="65"/>
      <c r="FZL15" s="65"/>
      <c r="FZM15" s="65"/>
      <c r="FZN15" s="65"/>
      <c r="FZO15" s="65"/>
      <c r="FZP15" s="65"/>
      <c r="FZQ15" s="65"/>
      <c r="FZR15" s="65"/>
      <c r="FZS15" s="65"/>
      <c r="FZT15" s="65"/>
      <c r="FZU15" s="65"/>
      <c r="FZV15" s="65"/>
      <c r="FZW15" s="65"/>
      <c r="FZX15" s="65"/>
      <c r="FZY15" s="65"/>
      <c r="FZZ15" s="65"/>
      <c r="GAA15" s="65"/>
      <c r="GAB15" s="65"/>
      <c r="GAC15" s="65"/>
      <c r="GAD15" s="65"/>
      <c r="GAE15" s="65"/>
      <c r="GAF15" s="65"/>
      <c r="GAG15" s="65"/>
      <c r="GAH15" s="65"/>
      <c r="GAI15" s="65"/>
      <c r="GAJ15" s="65"/>
      <c r="GAK15" s="65"/>
      <c r="GAL15" s="65"/>
      <c r="GAM15" s="65"/>
      <c r="GAN15" s="65"/>
      <c r="GAO15" s="65"/>
      <c r="GAP15" s="65"/>
      <c r="GAQ15" s="65"/>
      <c r="GAR15" s="65"/>
      <c r="GAS15" s="65"/>
      <c r="GAT15" s="65"/>
      <c r="GAU15" s="65"/>
      <c r="GAV15" s="65"/>
      <c r="GAW15" s="65"/>
      <c r="GAX15" s="65"/>
      <c r="GAY15" s="65"/>
      <c r="GAZ15" s="65"/>
      <c r="GBA15" s="65"/>
      <c r="GBB15" s="65"/>
      <c r="GBC15" s="65"/>
      <c r="GBD15" s="65"/>
      <c r="GBE15" s="65"/>
      <c r="GBF15" s="65"/>
      <c r="GBG15" s="65"/>
      <c r="GBH15" s="65"/>
      <c r="GBI15" s="65"/>
      <c r="GBJ15" s="65"/>
      <c r="GBK15" s="65"/>
      <c r="GBL15" s="65"/>
      <c r="GBM15" s="65"/>
      <c r="GBN15" s="65"/>
      <c r="GBO15" s="65"/>
      <c r="GBP15" s="65"/>
      <c r="GBQ15" s="65"/>
      <c r="GBR15" s="65"/>
      <c r="GBS15" s="65"/>
      <c r="GBT15" s="65"/>
      <c r="GBU15" s="65"/>
      <c r="GBV15" s="65"/>
      <c r="GBW15" s="65"/>
      <c r="GBX15" s="65"/>
      <c r="GBY15" s="65"/>
      <c r="GBZ15" s="65"/>
      <c r="GCA15" s="65"/>
      <c r="GCB15" s="65"/>
      <c r="GCC15" s="65"/>
      <c r="GCD15" s="65"/>
      <c r="GCE15" s="65"/>
      <c r="GCF15" s="65"/>
      <c r="GCG15" s="65"/>
      <c r="GCH15" s="65"/>
      <c r="GCI15" s="65"/>
      <c r="GCJ15" s="65"/>
      <c r="GCK15" s="65"/>
      <c r="GCL15" s="65"/>
      <c r="GCM15" s="65"/>
      <c r="GCN15" s="65"/>
      <c r="GCO15" s="65"/>
      <c r="GCP15" s="65"/>
      <c r="GCQ15" s="65"/>
      <c r="GCR15" s="65"/>
      <c r="GCS15" s="65"/>
      <c r="GCT15" s="65"/>
      <c r="GCU15" s="65"/>
      <c r="GCV15" s="65"/>
      <c r="GCW15" s="65"/>
      <c r="GCX15" s="65"/>
      <c r="GCY15" s="65"/>
      <c r="GCZ15" s="65"/>
      <c r="GDA15" s="65"/>
      <c r="GDB15" s="65"/>
      <c r="GDC15" s="65"/>
      <c r="GDD15" s="65"/>
      <c r="GDE15" s="65"/>
      <c r="GDF15" s="65"/>
      <c r="GDG15" s="65"/>
      <c r="GDH15" s="65"/>
      <c r="GDI15" s="65"/>
      <c r="GDJ15" s="65"/>
      <c r="GDK15" s="65"/>
      <c r="GDL15" s="65"/>
      <c r="GDM15" s="65"/>
      <c r="GDN15" s="65"/>
      <c r="GDO15" s="65"/>
      <c r="GDP15" s="65"/>
      <c r="GDQ15" s="65"/>
      <c r="GDR15" s="65"/>
      <c r="GDS15" s="65"/>
      <c r="GDT15" s="65"/>
      <c r="GDU15" s="65"/>
      <c r="GDV15" s="65"/>
      <c r="GDW15" s="65"/>
      <c r="GDX15" s="65"/>
      <c r="GDY15" s="65"/>
      <c r="GDZ15" s="65"/>
      <c r="GEA15" s="65"/>
      <c r="GEB15" s="65"/>
      <c r="GEC15" s="65"/>
      <c r="GED15" s="65"/>
      <c r="GEE15" s="65"/>
      <c r="GEF15" s="65"/>
      <c r="GEG15" s="65"/>
      <c r="GEH15" s="65"/>
      <c r="GEI15" s="65"/>
      <c r="GEJ15" s="65"/>
      <c r="GEK15" s="65"/>
      <c r="GEL15" s="65"/>
      <c r="GEM15" s="65"/>
      <c r="GEN15" s="65"/>
      <c r="GEO15" s="65"/>
      <c r="GEP15" s="65"/>
      <c r="GEQ15" s="65"/>
      <c r="GER15" s="65"/>
      <c r="GES15" s="65"/>
      <c r="GET15" s="65"/>
      <c r="GEU15" s="65"/>
      <c r="GEV15" s="65"/>
      <c r="GEW15" s="65"/>
      <c r="GEX15" s="65"/>
      <c r="GEY15" s="65"/>
      <c r="GEZ15" s="65"/>
      <c r="GFA15" s="65"/>
      <c r="GFB15" s="65"/>
      <c r="GFC15" s="65"/>
      <c r="GFD15" s="65"/>
      <c r="GFE15" s="65"/>
      <c r="GFF15" s="65"/>
      <c r="GFG15" s="65"/>
      <c r="GFH15" s="65"/>
      <c r="GFI15" s="65"/>
      <c r="GFJ15" s="65"/>
      <c r="GFK15" s="65"/>
      <c r="GFL15" s="65"/>
      <c r="GFM15" s="65"/>
      <c r="GFN15" s="65"/>
      <c r="GFO15" s="65"/>
      <c r="GFP15" s="65"/>
      <c r="GFQ15" s="65"/>
      <c r="GFR15" s="65"/>
      <c r="GFS15" s="65"/>
      <c r="GFT15" s="65"/>
      <c r="GFU15" s="65"/>
      <c r="GFV15" s="65"/>
      <c r="GFW15" s="65"/>
      <c r="GFX15" s="65"/>
      <c r="GFY15" s="65"/>
      <c r="GFZ15" s="65"/>
      <c r="GGA15" s="65"/>
      <c r="GGB15" s="65"/>
      <c r="GGC15" s="65"/>
      <c r="GGD15" s="65"/>
      <c r="GGE15" s="65"/>
      <c r="GGF15" s="65"/>
      <c r="GGG15" s="65"/>
      <c r="GGH15" s="65"/>
      <c r="GGI15" s="65"/>
      <c r="GGJ15" s="65"/>
      <c r="GGK15" s="65"/>
      <c r="GGL15" s="65"/>
      <c r="GGM15" s="65"/>
      <c r="GGN15" s="65"/>
      <c r="GGO15" s="65"/>
      <c r="GGP15" s="65"/>
      <c r="GGQ15" s="65"/>
      <c r="GGR15" s="65"/>
      <c r="GGS15" s="65"/>
      <c r="GGT15" s="65"/>
      <c r="GGU15" s="65"/>
      <c r="GGV15" s="65"/>
      <c r="GGW15" s="65"/>
      <c r="GGX15" s="65"/>
      <c r="GGY15" s="65"/>
      <c r="GGZ15" s="65"/>
      <c r="GHA15" s="65"/>
      <c r="GHB15" s="65"/>
      <c r="GHC15" s="65"/>
      <c r="GHD15" s="65"/>
      <c r="GHE15" s="65"/>
      <c r="GHF15" s="65"/>
      <c r="GHG15" s="65"/>
      <c r="GHH15" s="65"/>
      <c r="GHI15" s="65"/>
      <c r="GHJ15" s="65"/>
      <c r="GHK15" s="65"/>
      <c r="GHL15" s="65"/>
      <c r="GHM15" s="65"/>
      <c r="GHN15" s="65"/>
      <c r="GHO15" s="65"/>
      <c r="GHP15" s="65"/>
      <c r="GHQ15" s="65"/>
      <c r="GHR15" s="65"/>
      <c r="GHS15" s="65"/>
      <c r="GHT15" s="65"/>
      <c r="GHU15" s="65"/>
      <c r="GHV15" s="65"/>
      <c r="GHW15" s="65"/>
      <c r="GHX15" s="65"/>
      <c r="GHY15" s="65"/>
      <c r="GHZ15" s="65"/>
      <c r="GIA15" s="65"/>
      <c r="GIB15" s="65"/>
      <c r="GIC15" s="65"/>
      <c r="GID15" s="65"/>
      <c r="GIE15" s="65"/>
      <c r="GIF15" s="65"/>
      <c r="GIG15" s="65"/>
      <c r="GIH15" s="65"/>
      <c r="GII15" s="65"/>
      <c r="GIJ15" s="65"/>
      <c r="GIK15" s="65"/>
      <c r="GIL15" s="65"/>
      <c r="GIM15" s="65"/>
      <c r="GIN15" s="65"/>
      <c r="GIO15" s="65"/>
      <c r="GIP15" s="65"/>
      <c r="GIQ15" s="65"/>
      <c r="GIR15" s="65"/>
      <c r="GIS15" s="65"/>
      <c r="GIT15" s="65"/>
      <c r="GIU15" s="65"/>
      <c r="GIV15" s="65"/>
      <c r="GIW15" s="65"/>
      <c r="GIX15" s="65"/>
      <c r="GIY15" s="65"/>
      <c r="GIZ15" s="65"/>
      <c r="GJA15" s="65"/>
      <c r="GJB15" s="65"/>
      <c r="GJC15" s="65"/>
      <c r="GJD15" s="65"/>
      <c r="GJE15" s="65"/>
      <c r="GJF15" s="65"/>
      <c r="GJG15" s="65"/>
      <c r="GJH15" s="65"/>
      <c r="GJI15" s="65"/>
      <c r="GJJ15" s="65"/>
      <c r="GJK15" s="65"/>
      <c r="GJL15" s="65"/>
      <c r="GJM15" s="65"/>
      <c r="GJN15" s="65"/>
      <c r="GJO15" s="65"/>
      <c r="GJP15" s="65"/>
      <c r="GJQ15" s="65"/>
      <c r="GJR15" s="65"/>
      <c r="GJS15" s="65"/>
      <c r="GJT15" s="65"/>
      <c r="GJU15" s="65"/>
      <c r="GJV15" s="65"/>
      <c r="GJW15" s="65"/>
      <c r="GJX15" s="65"/>
      <c r="GJY15" s="65"/>
      <c r="GJZ15" s="65"/>
      <c r="GKA15" s="65"/>
      <c r="GKB15" s="65"/>
      <c r="GKC15" s="65"/>
      <c r="GKD15" s="65"/>
      <c r="GKE15" s="65"/>
      <c r="GKF15" s="65"/>
      <c r="GKG15" s="65"/>
      <c r="GKH15" s="65"/>
      <c r="GKI15" s="65"/>
      <c r="GKJ15" s="65"/>
      <c r="GKK15" s="65"/>
      <c r="GKL15" s="65"/>
      <c r="GKM15" s="65"/>
      <c r="GKN15" s="65"/>
      <c r="GKO15" s="65"/>
      <c r="GKP15" s="65"/>
      <c r="GKQ15" s="65"/>
      <c r="GKR15" s="65"/>
      <c r="GKS15" s="65"/>
      <c r="GKT15" s="65"/>
      <c r="GKU15" s="65"/>
      <c r="GKV15" s="65"/>
      <c r="GKW15" s="65"/>
      <c r="GKX15" s="65"/>
      <c r="GKY15" s="65"/>
      <c r="GKZ15" s="65"/>
      <c r="GLA15" s="65"/>
      <c r="GLB15" s="65"/>
      <c r="GLC15" s="65"/>
      <c r="GLD15" s="65"/>
      <c r="GLE15" s="65"/>
      <c r="GLF15" s="65"/>
      <c r="GLG15" s="65"/>
      <c r="GLH15" s="65"/>
      <c r="GLI15" s="65"/>
      <c r="GLJ15" s="65"/>
      <c r="GLK15" s="65"/>
      <c r="GLL15" s="65"/>
      <c r="GLM15" s="65"/>
      <c r="GLN15" s="65"/>
      <c r="GLO15" s="65"/>
      <c r="GLP15" s="65"/>
      <c r="GLQ15" s="65"/>
      <c r="GLR15" s="65"/>
      <c r="GLS15" s="65"/>
      <c r="GLT15" s="65"/>
      <c r="GLU15" s="65"/>
      <c r="GLV15" s="65"/>
      <c r="GLW15" s="65"/>
      <c r="GLX15" s="65"/>
      <c r="GLY15" s="65"/>
      <c r="GLZ15" s="65"/>
      <c r="GMA15" s="65"/>
      <c r="GMB15" s="65"/>
      <c r="GMC15" s="65"/>
      <c r="GMD15" s="65"/>
      <c r="GME15" s="65"/>
      <c r="GMF15" s="65"/>
      <c r="GMG15" s="65"/>
      <c r="GMH15" s="65"/>
      <c r="GMI15" s="65"/>
      <c r="GMJ15" s="65"/>
      <c r="GMK15" s="65"/>
      <c r="GML15" s="65"/>
      <c r="GMM15" s="65"/>
      <c r="GMN15" s="65"/>
      <c r="GMO15" s="65"/>
      <c r="GMP15" s="65"/>
      <c r="GMQ15" s="65"/>
      <c r="GMR15" s="65"/>
      <c r="GMS15" s="65"/>
      <c r="GMT15" s="65"/>
      <c r="GMU15" s="65"/>
      <c r="GMV15" s="65"/>
      <c r="GMW15" s="65"/>
      <c r="GMX15" s="65"/>
      <c r="GMY15" s="65"/>
      <c r="GMZ15" s="65"/>
      <c r="GNA15" s="65"/>
      <c r="GNB15" s="65"/>
      <c r="GNC15" s="65"/>
      <c r="GND15" s="65"/>
      <c r="GNE15" s="65"/>
      <c r="GNF15" s="65"/>
      <c r="GNG15" s="65"/>
      <c r="GNH15" s="65"/>
      <c r="GNI15" s="65"/>
      <c r="GNJ15" s="65"/>
      <c r="GNK15" s="65"/>
      <c r="GNL15" s="65"/>
      <c r="GNM15" s="65"/>
      <c r="GNN15" s="65"/>
      <c r="GNO15" s="65"/>
      <c r="GNP15" s="65"/>
      <c r="GNQ15" s="65"/>
      <c r="GNR15" s="65"/>
      <c r="GNS15" s="65"/>
      <c r="GNT15" s="65"/>
      <c r="GNU15" s="65"/>
      <c r="GNV15" s="65"/>
      <c r="GNW15" s="65"/>
      <c r="GNX15" s="65"/>
      <c r="GNY15" s="65"/>
      <c r="GNZ15" s="65"/>
      <c r="GOA15" s="65"/>
      <c r="GOB15" s="65"/>
      <c r="GOC15" s="65"/>
      <c r="GOD15" s="65"/>
      <c r="GOE15" s="65"/>
      <c r="GOF15" s="65"/>
      <c r="GOG15" s="65"/>
      <c r="GOH15" s="65"/>
      <c r="GOI15" s="65"/>
      <c r="GOJ15" s="65"/>
      <c r="GOK15" s="65"/>
      <c r="GOL15" s="65"/>
      <c r="GOM15" s="65"/>
      <c r="GON15" s="65"/>
      <c r="GOO15" s="65"/>
      <c r="GOP15" s="65"/>
      <c r="GOQ15" s="65"/>
      <c r="GOR15" s="65"/>
      <c r="GOS15" s="65"/>
      <c r="GOT15" s="65"/>
      <c r="GOU15" s="65"/>
      <c r="GOV15" s="65"/>
      <c r="GOW15" s="65"/>
      <c r="GOX15" s="65"/>
      <c r="GOY15" s="65"/>
      <c r="GOZ15" s="65"/>
      <c r="GPA15" s="65"/>
      <c r="GPB15" s="65"/>
      <c r="GPC15" s="65"/>
      <c r="GPD15" s="65"/>
      <c r="GPE15" s="65"/>
      <c r="GPF15" s="65"/>
      <c r="GPG15" s="65"/>
      <c r="GPH15" s="65"/>
      <c r="GPI15" s="65"/>
      <c r="GPJ15" s="65"/>
      <c r="GPK15" s="65"/>
      <c r="GPL15" s="65"/>
      <c r="GPM15" s="65"/>
      <c r="GPN15" s="65"/>
      <c r="GPO15" s="65"/>
      <c r="GPP15" s="65"/>
      <c r="GPQ15" s="65"/>
      <c r="GPR15" s="65"/>
      <c r="GPS15" s="65"/>
      <c r="GPT15" s="65"/>
      <c r="GPU15" s="65"/>
      <c r="GPV15" s="65"/>
      <c r="GPW15" s="65"/>
      <c r="GPX15" s="65"/>
      <c r="GPY15" s="65"/>
      <c r="GPZ15" s="65"/>
      <c r="GQA15" s="65"/>
      <c r="GQB15" s="65"/>
      <c r="GQC15" s="65"/>
      <c r="GQD15" s="65"/>
      <c r="GQE15" s="65"/>
      <c r="GQF15" s="65"/>
      <c r="GQG15" s="65"/>
      <c r="GQH15" s="65"/>
      <c r="GQI15" s="65"/>
      <c r="GQJ15" s="65"/>
      <c r="GQK15" s="65"/>
      <c r="GQL15" s="65"/>
      <c r="GQM15" s="65"/>
      <c r="GQN15" s="65"/>
      <c r="GQO15" s="65"/>
      <c r="GQP15" s="65"/>
      <c r="GQQ15" s="65"/>
      <c r="GQR15" s="65"/>
      <c r="GQS15" s="65"/>
      <c r="GQT15" s="65"/>
      <c r="GQU15" s="65"/>
      <c r="GQV15" s="65"/>
      <c r="GQW15" s="65"/>
      <c r="GQX15" s="65"/>
      <c r="GQY15" s="65"/>
      <c r="GQZ15" s="65"/>
      <c r="GRA15" s="65"/>
      <c r="GRB15" s="65"/>
      <c r="GRC15" s="65"/>
      <c r="GRD15" s="65"/>
      <c r="GRE15" s="65"/>
      <c r="GRF15" s="65"/>
      <c r="GRG15" s="65"/>
      <c r="GRH15" s="65"/>
      <c r="GRI15" s="65"/>
      <c r="GRJ15" s="65"/>
      <c r="GRK15" s="65"/>
      <c r="GRL15" s="65"/>
      <c r="GRM15" s="65"/>
      <c r="GRN15" s="65"/>
      <c r="GRO15" s="65"/>
      <c r="GRP15" s="65"/>
      <c r="GRQ15" s="65"/>
      <c r="GRR15" s="65"/>
      <c r="GRS15" s="65"/>
      <c r="GRT15" s="65"/>
      <c r="GRU15" s="65"/>
      <c r="GRV15" s="65"/>
      <c r="GRW15" s="65"/>
      <c r="GRX15" s="65"/>
      <c r="GRY15" s="65"/>
      <c r="GRZ15" s="65"/>
      <c r="GSA15" s="65"/>
      <c r="GSB15" s="65"/>
      <c r="GSC15" s="65"/>
      <c r="GSD15" s="65"/>
      <c r="GSE15" s="65"/>
      <c r="GSF15" s="65"/>
      <c r="GSG15" s="65"/>
      <c r="GSH15" s="65"/>
      <c r="GSI15" s="65"/>
      <c r="GSJ15" s="65"/>
      <c r="GSK15" s="65"/>
      <c r="GSL15" s="65"/>
      <c r="GSM15" s="65"/>
      <c r="GSN15" s="65"/>
      <c r="GSO15" s="65"/>
      <c r="GSP15" s="65"/>
      <c r="GSQ15" s="65"/>
      <c r="GSR15" s="65"/>
      <c r="GSS15" s="65"/>
      <c r="GST15" s="65"/>
      <c r="GSU15" s="65"/>
      <c r="GSV15" s="65"/>
      <c r="GSW15" s="65"/>
      <c r="GSX15" s="65"/>
      <c r="GSY15" s="65"/>
      <c r="GSZ15" s="65"/>
      <c r="GTA15" s="65"/>
      <c r="GTB15" s="65"/>
      <c r="GTC15" s="65"/>
      <c r="GTD15" s="65"/>
      <c r="GTE15" s="65"/>
      <c r="GTF15" s="65"/>
      <c r="GTG15" s="65"/>
      <c r="GTH15" s="65"/>
      <c r="GTI15" s="65"/>
      <c r="GTJ15" s="65"/>
      <c r="GTK15" s="65"/>
      <c r="GTL15" s="65"/>
      <c r="GTM15" s="65"/>
      <c r="GTN15" s="65"/>
      <c r="GTO15" s="65"/>
      <c r="GTP15" s="65"/>
      <c r="GTQ15" s="65"/>
      <c r="GTR15" s="65"/>
      <c r="GTS15" s="65"/>
      <c r="GTT15" s="65"/>
      <c r="GTU15" s="65"/>
      <c r="GTV15" s="65"/>
      <c r="GTW15" s="65"/>
      <c r="GTX15" s="65"/>
      <c r="GTY15" s="65"/>
      <c r="GTZ15" s="65"/>
      <c r="GUA15" s="65"/>
      <c r="GUB15" s="65"/>
      <c r="GUC15" s="65"/>
      <c r="GUD15" s="65"/>
      <c r="GUE15" s="65"/>
      <c r="GUF15" s="65"/>
      <c r="GUG15" s="65"/>
      <c r="GUH15" s="65"/>
      <c r="GUI15" s="65"/>
      <c r="GUJ15" s="65"/>
      <c r="GUK15" s="65"/>
      <c r="GUL15" s="65"/>
      <c r="GUM15" s="65"/>
      <c r="GUN15" s="65"/>
      <c r="GUO15" s="65"/>
      <c r="GUP15" s="65"/>
      <c r="GUQ15" s="65"/>
      <c r="GUR15" s="65"/>
      <c r="GUS15" s="65"/>
      <c r="GUT15" s="65"/>
      <c r="GUU15" s="65"/>
      <c r="GUV15" s="65"/>
      <c r="GUW15" s="65"/>
      <c r="GUX15" s="65"/>
      <c r="GUY15" s="65"/>
      <c r="GUZ15" s="65"/>
      <c r="GVA15" s="65"/>
      <c r="GVB15" s="65"/>
      <c r="GVC15" s="65"/>
      <c r="GVD15" s="65"/>
      <c r="GVE15" s="65"/>
      <c r="GVF15" s="65"/>
      <c r="GVG15" s="65"/>
      <c r="GVH15" s="65"/>
      <c r="GVI15" s="65"/>
      <c r="GVJ15" s="65"/>
      <c r="GVK15" s="65"/>
      <c r="GVL15" s="65"/>
      <c r="GVM15" s="65"/>
      <c r="GVN15" s="65"/>
      <c r="GVO15" s="65"/>
      <c r="GVP15" s="65"/>
      <c r="GVQ15" s="65"/>
      <c r="GVR15" s="65"/>
      <c r="GVS15" s="65"/>
      <c r="GVT15" s="65"/>
      <c r="GVU15" s="65"/>
      <c r="GVV15" s="65"/>
      <c r="GVW15" s="65"/>
      <c r="GVX15" s="65"/>
      <c r="GVY15" s="65"/>
      <c r="GVZ15" s="65"/>
      <c r="GWA15" s="65"/>
      <c r="GWB15" s="65"/>
      <c r="GWC15" s="65"/>
      <c r="GWD15" s="65"/>
      <c r="GWE15" s="65"/>
      <c r="GWF15" s="65"/>
      <c r="GWG15" s="65"/>
      <c r="GWH15" s="65"/>
      <c r="GWI15" s="65"/>
      <c r="GWJ15" s="65"/>
      <c r="GWK15" s="65"/>
      <c r="GWL15" s="65"/>
      <c r="GWM15" s="65"/>
      <c r="GWN15" s="65"/>
      <c r="GWO15" s="65"/>
      <c r="GWP15" s="65"/>
      <c r="GWQ15" s="65"/>
      <c r="GWR15" s="65"/>
      <c r="GWS15" s="65"/>
      <c r="GWT15" s="65"/>
      <c r="GWU15" s="65"/>
      <c r="GWV15" s="65"/>
      <c r="GWW15" s="65"/>
      <c r="GWX15" s="65"/>
      <c r="GWY15" s="65"/>
      <c r="GWZ15" s="65"/>
      <c r="GXA15" s="65"/>
      <c r="GXB15" s="65"/>
      <c r="GXC15" s="65"/>
      <c r="GXD15" s="65"/>
      <c r="GXE15" s="65"/>
      <c r="GXF15" s="65"/>
      <c r="GXG15" s="65"/>
      <c r="GXH15" s="65"/>
      <c r="GXI15" s="65"/>
      <c r="GXJ15" s="65"/>
      <c r="GXK15" s="65"/>
      <c r="GXL15" s="65"/>
      <c r="GXM15" s="65"/>
      <c r="GXN15" s="65"/>
      <c r="GXO15" s="65"/>
      <c r="GXP15" s="65"/>
      <c r="GXQ15" s="65"/>
      <c r="GXR15" s="65"/>
      <c r="GXS15" s="65"/>
      <c r="GXT15" s="65"/>
      <c r="GXU15" s="65"/>
      <c r="GXV15" s="65"/>
      <c r="GXW15" s="65"/>
      <c r="GXX15" s="65"/>
      <c r="GXY15" s="65"/>
      <c r="GXZ15" s="65"/>
      <c r="GYA15" s="65"/>
      <c r="GYB15" s="65"/>
      <c r="GYC15" s="65"/>
      <c r="GYD15" s="65"/>
      <c r="GYE15" s="65"/>
      <c r="GYF15" s="65"/>
      <c r="GYG15" s="65"/>
      <c r="GYH15" s="65"/>
      <c r="GYI15" s="65"/>
      <c r="GYJ15" s="65"/>
      <c r="GYK15" s="65"/>
      <c r="GYL15" s="65"/>
      <c r="GYM15" s="65"/>
      <c r="GYN15" s="65"/>
      <c r="GYO15" s="65"/>
      <c r="GYP15" s="65"/>
      <c r="GYQ15" s="65"/>
      <c r="GYR15" s="65"/>
      <c r="GYS15" s="65"/>
      <c r="GYT15" s="65"/>
      <c r="GYU15" s="65"/>
      <c r="GYV15" s="65"/>
      <c r="GYW15" s="65"/>
      <c r="GYX15" s="65"/>
      <c r="GYY15" s="65"/>
      <c r="GYZ15" s="65"/>
      <c r="GZA15" s="65"/>
      <c r="GZB15" s="65"/>
      <c r="GZC15" s="65"/>
      <c r="GZD15" s="65"/>
      <c r="GZE15" s="65"/>
      <c r="GZF15" s="65"/>
      <c r="GZG15" s="65"/>
      <c r="GZH15" s="65"/>
      <c r="GZI15" s="65"/>
      <c r="GZJ15" s="65"/>
      <c r="GZK15" s="65"/>
      <c r="GZL15" s="65"/>
      <c r="GZM15" s="65"/>
      <c r="GZN15" s="65"/>
      <c r="GZO15" s="65"/>
      <c r="GZP15" s="65"/>
      <c r="GZQ15" s="65"/>
      <c r="GZR15" s="65"/>
      <c r="GZS15" s="65"/>
      <c r="GZT15" s="65"/>
      <c r="GZU15" s="65"/>
      <c r="GZV15" s="65"/>
      <c r="GZW15" s="65"/>
      <c r="GZX15" s="65"/>
      <c r="GZY15" s="65"/>
      <c r="GZZ15" s="65"/>
      <c r="HAA15" s="65"/>
      <c r="HAB15" s="65"/>
      <c r="HAC15" s="65"/>
      <c r="HAD15" s="65"/>
      <c r="HAE15" s="65"/>
      <c r="HAF15" s="65"/>
      <c r="HAG15" s="65"/>
      <c r="HAH15" s="65"/>
      <c r="HAI15" s="65"/>
      <c r="HAJ15" s="65"/>
      <c r="HAK15" s="65"/>
      <c r="HAL15" s="65"/>
      <c r="HAM15" s="65"/>
      <c r="HAN15" s="65"/>
      <c r="HAO15" s="65"/>
      <c r="HAP15" s="65"/>
      <c r="HAQ15" s="65"/>
      <c r="HAR15" s="65"/>
      <c r="HAS15" s="65"/>
      <c r="HAT15" s="65"/>
      <c r="HAU15" s="65"/>
      <c r="HAV15" s="65"/>
      <c r="HAW15" s="65"/>
      <c r="HAX15" s="65"/>
      <c r="HAY15" s="65"/>
      <c r="HAZ15" s="65"/>
      <c r="HBA15" s="65"/>
      <c r="HBB15" s="65"/>
      <c r="HBC15" s="65"/>
      <c r="HBD15" s="65"/>
      <c r="HBE15" s="65"/>
      <c r="HBF15" s="65"/>
      <c r="HBG15" s="65"/>
      <c r="HBH15" s="65"/>
      <c r="HBI15" s="65"/>
      <c r="HBJ15" s="65"/>
      <c r="HBK15" s="65"/>
      <c r="HBL15" s="65"/>
      <c r="HBM15" s="65"/>
      <c r="HBN15" s="65"/>
      <c r="HBO15" s="65"/>
      <c r="HBP15" s="65"/>
      <c r="HBQ15" s="65"/>
      <c r="HBR15" s="65"/>
      <c r="HBS15" s="65"/>
      <c r="HBT15" s="65"/>
      <c r="HBU15" s="65"/>
      <c r="HBV15" s="65"/>
      <c r="HBW15" s="65"/>
      <c r="HBX15" s="65"/>
      <c r="HBY15" s="65"/>
      <c r="HBZ15" s="65"/>
      <c r="HCA15" s="65"/>
      <c r="HCB15" s="65"/>
      <c r="HCC15" s="65"/>
      <c r="HCD15" s="65"/>
      <c r="HCE15" s="65"/>
      <c r="HCF15" s="65"/>
      <c r="HCG15" s="65"/>
      <c r="HCH15" s="65"/>
      <c r="HCI15" s="65"/>
      <c r="HCJ15" s="65"/>
      <c r="HCK15" s="65"/>
      <c r="HCL15" s="65"/>
      <c r="HCM15" s="65"/>
      <c r="HCN15" s="65"/>
      <c r="HCO15" s="65"/>
      <c r="HCP15" s="65"/>
      <c r="HCQ15" s="65"/>
      <c r="HCR15" s="65"/>
      <c r="HCS15" s="65"/>
      <c r="HCT15" s="65"/>
      <c r="HCU15" s="65"/>
      <c r="HCV15" s="65"/>
      <c r="HCW15" s="65"/>
      <c r="HCX15" s="65"/>
      <c r="HCY15" s="65"/>
      <c r="HCZ15" s="65"/>
      <c r="HDA15" s="65"/>
      <c r="HDB15" s="65"/>
      <c r="HDC15" s="65"/>
      <c r="HDD15" s="65"/>
      <c r="HDE15" s="65"/>
      <c r="HDF15" s="65"/>
      <c r="HDG15" s="65"/>
      <c r="HDH15" s="65"/>
      <c r="HDI15" s="65"/>
      <c r="HDJ15" s="65"/>
      <c r="HDK15" s="65"/>
      <c r="HDL15" s="65"/>
      <c r="HDM15" s="65"/>
      <c r="HDN15" s="65"/>
      <c r="HDO15" s="65"/>
      <c r="HDP15" s="65"/>
      <c r="HDQ15" s="65"/>
      <c r="HDR15" s="65"/>
      <c r="HDS15" s="65"/>
      <c r="HDT15" s="65"/>
      <c r="HDU15" s="65"/>
      <c r="HDV15" s="65"/>
      <c r="HDW15" s="65"/>
      <c r="HDX15" s="65"/>
      <c r="HDY15" s="65"/>
      <c r="HDZ15" s="65"/>
      <c r="HEA15" s="65"/>
      <c r="HEB15" s="65"/>
      <c r="HEC15" s="65"/>
      <c r="HED15" s="65"/>
      <c r="HEE15" s="65"/>
      <c r="HEF15" s="65"/>
      <c r="HEG15" s="65"/>
      <c r="HEH15" s="65"/>
      <c r="HEI15" s="65"/>
      <c r="HEJ15" s="65"/>
      <c r="HEK15" s="65"/>
      <c r="HEL15" s="65"/>
      <c r="HEM15" s="65"/>
      <c r="HEN15" s="65"/>
      <c r="HEO15" s="65"/>
      <c r="HEP15" s="65"/>
      <c r="HEQ15" s="65"/>
      <c r="HER15" s="65"/>
      <c r="HES15" s="65"/>
      <c r="HET15" s="65"/>
      <c r="HEU15" s="65"/>
      <c r="HEV15" s="65"/>
      <c r="HEW15" s="65"/>
      <c r="HEX15" s="65"/>
      <c r="HEY15" s="65"/>
      <c r="HEZ15" s="65"/>
      <c r="HFA15" s="65"/>
      <c r="HFB15" s="65"/>
      <c r="HFC15" s="65"/>
      <c r="HFD15" s="65"/>
      <c r="HFE15" s="65"/>
      <c r="HFF15" s="65"/>
      <c r="HFG15" s="65"/>
      <c r="HFH15" s="65"/>
      <c r="HFI15" s="65"/>
      <c r="HFJ15" s="65"/>
      <c r="HFK15" s="65"/>
      <c r="HFL15" s="65"/>
      <c r="HFM15" s="65"/>
      <c r="HFN15" s="65"/>
      <c r="HFO15" s="65"/>
      <c r="HFP15" s="65"/>
      <c r="HFQ15" s="65"/>
      <c r="HFR15" s="65"/>
      <c r="HFS15" s="65"/>
      <c r="HFT15" s="65"/>
      <c r="HFU15" s="65"/>
      <c r="HFV15" s="65"/>
      <c r="HFW15" s="65"/>
      <c r="HFX15" s="65"/>
      <c r="HFY15" s="65"/>
      <c r="HFZ15" s="65"/>
      <c r="HGA15" s="65"/>
      <c r="HGB15" s="65"/>
      <c r="HGC15" s="65"/>
      <c r="HGD15" s="65"/>
      <c r="HGE15" s="65"/>
      <c r="HGF15" s="65"/>
      <c r="HGG15" s="65"/>
      <c r="HGH15" s="65"/>
      <c r="HGI15" s="65"/>
      <c r="HGJ15" s="65"/>
      <c r="HGK15" s="65"/>
      <c r="HGL15" s="65"/>
      <c r="HGM15" s="65"/>
      <c r="HGN15" s="65"/>
      <c r="HGO15" s="65"/>
      <c r="HGP15" s="65"/>
      <c r="HGQ15" s="65"/>
      <c r="HGR15" s="65"/>
      <c r="HGS15" s="65"/>
      <c r="HGT15" s="65"/>
      <c r="HGU15" s="65"/>
      <c r="HGV15" s="65"/>
      <c r="HGW15" s="65"/>
      <c r="HGX15" s="65"/>
      <c r="HGY15" s="65"/>
      <c r="HGZ15" s="65"/>
      <c r="HHA15" s="65"/>
      <c r="HHB15" s="65"/>
      <c r="HHC15" s="65"/>
      <c r="HHD15" s="65"/>
      <c r="HHE15" s="65"/>
      <c r="HHF15" s="65"/>
      <c r="HHG15" s="65"/>
      <c r="HHH15" s="65"/>
      <c r="HHI15" s="65"/>
      <c r="HHJ15" s="65"/>
      <c r="HHK15" s="65"/>
      <c r="HHL15" s="65"/>
      <c r="HHM15" s="65"/>
      <c r="HHN15" s="65"/>
      <c r="HHO15" s="65"/>
      <c r="HHP15" s="65"/>
      <c r="HHQ15" s="65"/>
      <c r="HHR15" s="65"/>
      <c r="HHS15" s="65"/>
      <c r="HHT15" s="65"/>
      <c r="HHU15" s="65"/>
      <c r="HHV15" s="65"/>
      <c r="HHW15" s="65"/>
      <c r="HHX15" s="65"/>
      <c r="HHY15" s="65"/>
      <c r="HHZ15" s="65"/>
      <c r="HIA15" s="65"/>
      <c r="HIB15" s="65"/>
      <c r="HIC15" s="65"/>
      <c r="HID15" s="65"/>
      <c r="HIE15" s="65"/>
      <c r="HIF15" s="65"/>
      <c r="HIG15" s="65"/>
      <c r="HIH15" s="65"/>
      <c r="HII15" s="65"/>
      <c r="HIJ15" s="65"/>
      <c r="HIK15" s="65"/>
      <c r="HIL15" s="65"/>
      <c r="HIM15" s="65"/>
      <c r="HIN15" s="65"/>
      <c r="HIO15" s="65"/>
      <c r="HIP15" s="65"/>
      <c r="HIQ15" s="65"/>
      <c r="HIR15" s="65"/>
      <c r="HIS15" s="65"/>
      <c r="HIT15" s="65"/>
      <c r="HIU15" s="65"/>
      <c r="HIV15" s="65"/>
      <c r="HIW15" s="65"/>
      <c r="HIX15" s="65"/>
      <c r="HIY15" s="65"/>
      <c r="HIZ15" s="65"/>
      <c r="HJA15" s="65"/>
      <c r="HJB15" s="65"/>
      <c r="HJC15" s="65"/>
      <c r="HJD15" s="65"/>
      <c r="HJE15" s="65"/>
      <c r="HJF15" s="65"/>
      <c r="HJG15" s="65"/>
      <c r="HJH15" s="65"/>
      <c r="HJI15" s="65"/>
      <c r="HJJ15" s="65"/>
      <c r="HJK15" s="65"/>
      <c r="HJL15" s="65"/>
      <c r="HJM15" s="65"/>
      <c r="HJN15" s="65"/>
      <c r="HJO15" s="65"/>
      <c r="HJP15" s="65"/>
      <c r="HJQ15" s="65"/>
      <c r="HJR15" s="65"/>
      <c r="HJS15" s="65"/>
      <c r="HJT15" s="65"/>
      <c r="HJU15" s="65"/>
      <c r="HJV15" s="65"/>
      <c r="HJW15" s="65"/>
      <c r="HJX15" s="65"/>
      <c r="HJY15" s="65"/>
      <c r="HJZ15" s="65"/>
      <c r="HKA15" s="65"/>
      <c r="HKB15" s="65"/>
      <c r="HKC15" s="65"/>
      <c r="HKD15" s="65"/>
      <c r="HKE15" s="65"/>
      <c r="HKF15" s="65"/>
      <c r="HKG15" s="65"/>
      <c r="HKH15" s="65"/>
      <c r="HKI15" s="65"/>
      <c r="HKJ15" s="65"/>
      <c r="HKK15" s="65"/>
      <c r="HKL15" s="65"/>
      <c r="HKM15" s="65"/>
      <c r="HKN15" s="65"/>
      <c r="HKO15" s="65"/>
      <c r="HKP15" s="65"/>
      <c r="HKQ15" s="65"/>
      <c r="HKR15" s="65"/>
      <c r="HKS15" s="65"/>
      <c r="HKT15" s="65"/>
      <c r="HKU15" s="65"/>
      <c r="HKV15" s="65"/>
      <c r="HKW15" s="65"/>
      <c r="HKX15" s="65"/>
      <c r="HKY15" s="65"/>
      <c r="HKZ15" s="65"/>
      <c r="HLA15" s="65"/>
      <c r="HLB15" s="65"/>
      <c r="HLC15" s="65"/>
      <c r="HLD15" s="65"/>
      <c r="HLE15" s="65"/>
      <c r="HLF15" s="65"/>
      <c r="HLG15" s="65"/>
      <c r="HLH15" s="65"/>
      <c r="HLI15" s="65"/>
      <c r="HLJ15" s="65"/>
      <c r="HLK15" s="65"/>
      <c r="HLL15" s="65"/>
      <c r="HLM15" s="65"/>
      <c r="HLN15" s="65"/>
      <c r="HLO15" s="65"/>
      <c r="HLP15" s="65"/>
      <c r="HLQ15" s="65"/>
      <c r="HLR15" s="65"/>
      <c r="HLS15" s="65"/>
      <c r="HLT15" s="65"/>
      <c r="HLU15" s="65"/>
      <c r="HLV15" s="65"/>
      <c r="HLW15" s="65"/>
      <c r="HLX15" s="65"/>
      <c r="HLY15" s="65"/>
      <c r="HLZ15" s="65"/>
      <c r="HMA15" s="65"/>
      <c r="HMB15" s="65"/>
      <c r="HMC15" s="65"/>
      <c r="HMD15" s="65"/>
      <c r="HME15" s="65"/>
      <c r="HMF15" s="65"/>
      <c r="HMG15" s="65"/>
      <c r="HMH15" s="65"/>
      <c r="HMI15" s="65"/>
      <c r="HMJ15" s="65"/>
      <c r="HMK15" s="65"/>
      <c r="HML15" s="65"/>
      <c r="HMM15" s="65"/>
      <c r="HMN15" s="65"/>
      <c r="HMO15" s="65"/>
      <c r="HMP15" s="65"/>
      <c r="HMQ15" s="65"/>
      <c r="HMR15" s="65"/>
      <c r="HMS15" s="65"/>
      <c r="HMT15" s="65"/>
      <c r="HMU15" s="65"/>
      <c r="HMV15" s="65"/>
      <c r="HMW15" s="65"/>
      <c r="HMX15" s="65"/>
      <c r="HMY15" s="65"/>
      <c r="HMZ15" s="65"/>
      <c r="HNA15" s="65"/>
      <c r="HNB15" s="65"/>
      <c r="HNC15" s="65"/>
      <c r="HND15" s="65"/>
      <c r="HNE15" s="65"/>
      <c r="HNF15" s="65"/>
      <c r="HNG15" s="65"/>
      <c r="HNH15" s="65"/>
      <c r="HNI15" s="65"/>
      <c r="HNJ15" s="65"/>
      <c r="HNK15" s="65"/>
      <c r="HNL15" s="65"/>
      <c r="HNM15" s="65"/>
      <c r="HNN15" s="65"/>
      <c r="HNO15" s="65"/>
      <c r="HNP15" s="65"/>
      <c r="HNQ15" s="65"/>
      <c r="HNR15" s="65"/>
      <c r="HNS15" s="65"/>
      <c r="HNT15" s="65"/>
      <c r="HNU15" s="65"/>
      <c r="HNV15" s="65"/>
      <c r="HNW15" s="65"/>
      <c r="HNX15" s="65"/>
      <c r="HNY15" s="65"/>
      <c r="HNZ15" s="65"/>
      <c r="HOA15" s="65"/>
      <c r="HOB15" s="65"/>
      <c r="HOC15" s="65"/>
      <c r="HOD15" s="65"/>
      <c r="HOE15" s="65"/>
      <c r="HOF15" s="65"/>
      <c r="HOG15" s="65"/>
      <c r="HOH15" s="65"/>
      <c r="HOI15" s="65"/>
      <c r="HOJ15" s="65"/>
      <c r="HOK15" s="65"/>
      <c r="HOL15" s="65"/>
      <c r="HOM15" s="65"/>
      <c r="HON15" s="65"/>
      <c r="HOO15" s="65"/>
      <c r="HOP15" s="65"/>
      <c r="HOQ15" s="65"/>
      <c r="HOR15" s="65"/>
      <c r="HOS15" s="65"/>
      <c r="HOT15" s="65"/>
      <c r="HOU15" s="65"/>
      <c r="HOV15" s="65"/>
      <c r="HOW15" s="65"/>
      <c r="HOX15" s="65"/>
      <c r="HOY15" s="65"/>
      <c r="HOZ15" s="65"/>
      <c r="HPA15" s="65"/>
      <c r="HPB15" s="65"/>
      <c r="HPC15" s="65"/>
      <c r="HPD15" s="65"/>
      <c r="HPE15" s="65"/>
      <c r="HPF15" s="65"/>
      <c r="HPG15" s="65"/>
      <c r="HPH15" s="65"/>
      <c r="HPI15" s="65"/>
      <c r="HPJ15" s="65"/>
      <c r="HPK15" s="65"/>
      <c r="HPL15" s="65"/>
      <c r="HPM15" s="65"/>
      <c r="HPN15" s="65"/>
      <c r="HPO15" s="65"/>
      <c r="HPP15" s="65"/>
      <c r="HPQ15" s="65"/>
      <c r="HPR15" s="65"/>
      <c r="HPS15" s="65"/>
      <c r="HPT15" s="65"/>
      <c r="HPU15" s="65"/>
      <c r="HPV15" s="65"/>
      <c r="HPW15" s="65"/>
      <c r="HPX15" s="65"/>
      <c r="HPY15" s="65"/>
      <c r="HPZ15" s="65"/>
      <c r="HQA15" s="65"/>
      <c r="HQB15" s="65"/>
      <c r="HQC15" s="65"/>
      <c r="HQD15" s="65"/>
      <c r="HQE15" s="65"/>
      <c r="HQF15" s="65"/>
      <c r="HQG15" s="65"/>
      <c r="HQH15" s="65"/>
      <c r="HQI15" s="65"/>
      <c r="HQJ15" s="65"/>
      <c r="HQK15" s="65"/>
      <c r="HQL15" s="65"/>
      <c r="HQM15" s="65"/>
      <c r="HQN15" s="65"/>
      <c r="HQO15" s="65"/>
      <c r="HQP15" s="65"/>
      <c r="HQQ15" s="65"/>
      <c r="HQR15" s="65"/>
      <c r="HQS15" s="65"/>
      <c r="HQT15" s="65"/>
      <c r="HQU15" s="65"/>
      <c r="HQV15" s="65"/>
      <c r="HQW15" s="65"/>
      <c r="HQX15" s="65"/>
      <c r="HQY15" s="65"/>
      <c r="HQZ15" s="65"/>
      <c r="HRA15" s="65"/>
      <c r="HRB15" s="65"/>
      <c r="HRC15" s="65"/>
      <c r="HRD15" s="65"/>
      <c r="HRE15" s="65"/>
      <c r="HRF15" s="65"/>
      <c r="HRG15" s="65"/>
      <c r="HRH15" s="65"/>
      <c r="HRI15" s="65"/>
      <c r="HRJ15" s="65"/>
      <c r="HRK15" s="65"/>
      <c r="HRL15" s="65"/>
      <c r="HRM15" s="65"/>
      <c r="HRN15" s="65"/>
      <c r="HRO15" s="65"/>
      <c r="HRP15" s="65"/>
      <c r="HRQ15" s="65"/>
      <c r="HRR15" s="65"/>
      <c r="HRS15" s="65"/>
      <c r="HRT15" s="65"/>
      <c r="HRU15" s="65"/>
      <c r="HRV15" s="65"/>
      <c r="HRW15" s="65"/>
      <c r="HRX15" s="65"/>
      <c r="HRY15" s="65"/>
      <c r="HRZ15" s="65"/>
      <c r="HSA15" s="65"/>
      <c r="HSB15" s="65"/>
      <c r="HSC15" s="65"/>
      <c r="HSD15" s="65"/>
      <c r="HSE15" s="65"/>
      <c r="HSF15" s="65"/>
      <c r="HSG15" s="65"/>
      <c r="HSH15" s="65"/>
      <c r="HSI15" s="65"/>
      <c r="HSJ15" s="65"/>
      <c r="HSK15" s="65"/>
      <c r="HSL15" s="65"/>
      <c r="HSM15" s="65"/>
      <c r="HSN15" s="65"/>
      <c r="HSO15" s="65"/>
      <c r="HSP15" s="65"/>
      <c r="HSQ15" s="65"/>
      <c r="HSR15" s="65"/>
      <c r="HSS15" s="65"/>
      <c r="HST15" s="65"/>
      <c r="HSU15" s="65"/>
      <c r="HSV15" s="65"/>
      <c r="HSW15" s="65"/>
      <c r="HSX15" s="65"/>
      <c r="HSY15" s="65"/>
      <c r="HSZ15" s="65"/>
      <c r="HTA15" s="65"/>
      <c r="HTB15" s="65"/>
      <c r="HTC15" s="65"/>
      <c r="HTD15" s="65"/>
      <c r="HTE15" s="65"/>
      <c r="HTF15" s="65"/>
      <c r="HTG15" s="65"/>
      <c r="HTH15" s="65"/>
      <c r="HTI15" s="65"/>
      <c r="HTJ15" s="65"/>
      <c r="HTK15" s="65"/>
      <c r="HTL15" s="65"/>
      <c r="HTM15" s="65"/>
      <c r="HTN15" s="65"/>
      <c r="HTO15" s="65"/>
      <c r="HTP15" s="65"/>
      <c r="HTQ15" s="65"/>
      <c r="HTR15" s="65"/>
      <c r="HTS15" s="65"/>
      <c r="HTT15" s="65"/>
      <c r="HTU15" s="65"/>
      <c r="HTV15" s="65"/>
      <c r="HTW15" s="65"/>
      <c r="HTX15" s="65"/>
      <c r="HTY15" s="65"/>
      <c r="HTZ15" s="65"/>
      <c r="HUA15" s="65"/>
      <c r="HUB15" s="65"/>
      <c r="HUC15" s="65"/>
      <c r="HUD15" s="65"/>
      <c r="HUE15" s="65"/>
      <c r="HUF15" s="65"/>
      <c r="HUG15" s="65"/>
      <c r="HUH15" s="65"/>
      <c r="HUI15" s="65"/>
      <c r="HUJ15" s="65"/>
      <c r="HUK15" s="65"/>
      <c r="HUL15" s="65"/>
      <c r="HUM15" s="65"/>
      <c r="HUN15" s="65"/>
      <c r="HUO15" s="65"/>
      <c r="HUP15" s="65"/>
      <c r="HUQ15" s="65"/>
      <c r="HUR15" s="65"/>
      <c r="HUS15" s="65"/>
      <c r="HUT15" s="65"/>
      <c r="HUU15" s="65"/>
      <c r="HUV15" s="65"/>
      <c r="HUW15" s="65"/>
      <c r="HUX15" s="65"/>
      <c r="HUY15" s="65"/>
      <c r="HUZ15" s="65"/>
      <c r="HVA15" s="65"/>
      <c r="HVB15" s="65"/>
      <c r="HVC15" s="65"/>
      <c r="HVD15" s="65"/>
      <c r="HVE15" s="65"/>
      <c r="HVF15" s="65"/>
      <c r="HVG15" s="65"/>
      <c r="HVH15" s="65"/>
      <c r="HVI15" s="65"/>
      <c r="HVJ15" s="65"/>
      <c r="HVK15" s="65"/>
      <c r="HVL15" s="65"/>
      <c r="HVM15" s="65"/>
      <c r="HVN15" s="65"/>
      <c r="HVO15" s="65"/>
      <c r="HVP15" s="65"/>
      <c r="HVQ15" s="65"/>
      <c r="HVR15" s="65"/>
      <c r="HVS15" s="65"/>
      <c r="HVT15" s="65"/>
      <c r="HVU15" s="65"/>
      <c r="HVV15" s="65"/>
      <c r="HVW15" s="65"/>
      <c r="HVX15" s="65"/>
      <c r="HVY15" s="65"/>
      <c r="HVZ15" s="65"/>
      <c r="HWA15" s="65"/>
      <c r="HWB15" s="65"/>
      <c r="HWC15" s="65"/>
      <c r="HWD15" s="65"/>
      <c r="HWE15" s="65"/>
      <c r="HWF15" s="65"/>
      <c r="HWG15" s="65"/>
      <c r="HWH15" s="65"/>
      <c r="HWI15" s="65"/>
      <c r="HWJ15" s="65"/>
      <c r="HWK15" s="65"/>
      <c r="HWL15" s="65"/>
      <c r="HWM15" s="65"/>
      <c r="HWN15" s="65"/>
      <c r="HWO15" s="65"/>
      <c r="HWP15" s="65"/>
      <c r="HWQ15" s="65"/>
      <c r="HWR15" s="65"/>
      <c r="HWS15" s="65"/>
      <c r="HWT15" s="65"/>
      <c r="HWU15" s="65"/>
      <c r="HWV15" s="65"/>
      <c r="HWW15" s="65"/>
      <c r="HWX15" s="65"/>
      <c r="HWY15" s="65"/>
      <c r="HWZ15" s="65"/>
      <c r="HXA15" s="65"/>
      <c r="HXB15" s="65"/>
      <c r="HXC15" s="65"/>
      <c r="HXD15" s="65"/>
      <c r="HXE15" s="65"/>
      <c r="HXF15" s="65"/>
      <c r="HXG15" s="65"/>
      <c r="HXH15" s="65"/>
      <c r="HXI15" s="65"/>
      <c r="HXJ15" s="65"/>
      <c r="HXK15" s="65"/>
      <c r="HXL15" s="65"/>
      <c r="HXM15" s="65"/>
      <c r="HXN15" s="65"/>
      <c r="HXO15" s="65"/>
      <c r="HXP15" s="65"/>
      <c r="HXQ15" s="65"/>
      <c r="HXR15" s="65"/>
      <c r="HXS15" s="65"/>
      <c r="HXT15" s="65"/>
      <c r="HXU15" s="65"/>
      <c r="HXV15" s="65"/>
      <c r="HXW15" s="65"/>
      <c r="HXX15" s="65"/>
      <c r="HXY15" s="65"/>
      <c r="HXZ15" s="65"/>
      <c r="HYA15" s="65"/>
      <c r="HYB15" s="65"/>
      <c r="HYC15" s="65"/>
      <c r="HYD15" s="65"/>
      <c r="HYE15" s="65"/>
      <c r="HYF15" s="65"/>
      <c r="HYG15" s="65"/>
      <c r="HYH15" s="65"/>
      <c r="HYI15" s="65"/>
      <c r="HYJ15" s="65"/>
      <c r="HYK15" s="65"/>
      <c r="HYL15" s="65"/>
      <c r="HYM15" s="65"/>
      <c r="HYN15" s="65"/>
      <c r="HYO15" s="65"/>
      <c r="HYP15" s="65"/>
      <c r="HYQ15" s="65"/>
      <c r="HYR15" s="65"/>
      <c r="HYS15" s="65"/>
      <c r="HYT15" s="65"/>
      <c r="HYU15" s="65"/>
      <c r="HYV15" s="65"/>
      <c r="HYW15" s="65"/>
      <c r="HYX15" s="65"/>
      <c r="HYY15" s="65"/>
      <c r="HYZ15" s="65"/>
      <c r="HZA15" s="65"/>
      <c r="HZB15" s="65"/>
      <c r="HZC15" s="65"/>
      <c r="HZD15" s="65"/>
      <c r="HZE15" s="65"/>
      <c r="HZF15" s="65"/>
      <c r="HZG15" s="65"/>
      <c r="HZH15" s="65"/>
      <c r="HZI15" s="65"/>
      <c r="HZJ15" s="65"/>
      <c r="HZK15" s="65"/>
      <c r="HZL15" s="65"/>
      <c r="HZM15" s="65"/>
      <c r="HZN15" s="65"/>
      <c r="HZO15" s="65"/>
      <c r="HZP15" s="65"/>
      <c r="HZQ15" s="65"/>
      <c r="HZR15" s="65"/>
      <c r="HZS15" s="65"/>
      <c r="HZT15" s="65"/>
      <c r="HZU15" s="65"/>
      <c r="HZV15" s="65"/>
      <c r="HZW15" s="65"/>
      <c r="HZX15" s="65"/>
      <c r="HZY15" s="65"/>
      <c r="HZZ15" s="65"/>
      <c r="IAA15" s="65"/>
      <c r="IAB15" s="65"/>
      <c r="IAC15" s="65"/>
      <c r="IAD15" s="65"/>
      <c r="IAE15" s="65"/>
      <c r="IAF15" s="65"/>
      <c r="IAG15" s="65"/>
      <c r="IAH15" s="65"/>
      <c r="IAI15" s="65"/>
      <c r="IAJ15" s="65"/>
      <c r="IAK15" s="65"/>
      <c r="IAL15" s="65"/>
      <c r="IAM15" s="65"/>
      <c r="IAN15" s="65"/>
      <c r="IAO15" s="65"/>
      <c r="IAP15" s="65"/>
      <c r="IAQ15" s="65"/>
      <c r="IAR15" s="65"/>
      <c r="IAS15" s="65"/>
      <c r="IAT15" s="65"/>
      <c r="IAU15" s="65"/>
      <c r="IAV15" s="65"/>
      <c r="IAW15" s="65"/>
      <c r="IAX15" s="65"/>
      <c r="IAY15" s="65"/>
      <c r="IAZ15" s="65"/>
      <c r="IBA15" s="65"/>
      <c r="IBB15" s="65"/>
      <c r="IBC15" s="65"/>
      <c r="IBD15" s="65"/>
      <c r="IBE15" s="65"/>
      <c r="IBF15" s="65"/>
      <c r="IBG15" s="65"/>
      <c r="IBH15" s="65"/>
      <c r="IBI15" s="65"/>
      <c r="IBJ15" s="65"/>
      <c r="IBK15" s="65"/>
      <c r="IBL15" s="65"/>
      <c r="IBM15" s="65"/>
      <c r="IBN15" s="65"/>
      <c r="IBO15" s="65"/>
      <c r="IBP15" s="65"/>
      <c r="IBQ15" s="65"/>
      <c r="IBR15" s="65"/>
      <c r="IBS15" s="65"/>
      <c r="IBT15" s="65"/>
      <c r="IBU15" s="65"/>
      <c r="IBV15" s="65"/>
      <c r="IBW15" s="65"/>
      <c r="IBX15" s="65"/>
      <c r="IBY15" s="65"/>
      <c r="IBZ15" s="65"/>
      <c r="ICA15" s="65"/>
      <c r="ICB15" s="65"/>
      <c r="ICC15" s="65"/>
      <c r="ICD15" s="65"/>
      <c r="ICE15" s="65"/>
      <c r="ICF15" s="65"/>
      <c r="ICG15" s="65"/>
      <c r="ICH15" s="65"/>
      <c r="ICI15" s="65"/>
      <c r="ICJ15" s="65"/>
      <c r="ICK15" s="65"/>
      <c r="ICL15" s="65"/>
      <c r="ICM15" s="65"/>
      <c r="ICN15" s="65"/>
      <c r="ICO15" s="65"/>
      <c r="ICP15" s="65"/>
      <c r="ICQ15" s="65"/>
      <c r="ICR15" s="65"/>
      <c r="ICS15" s="65"/>
      <c r="ICT15" s="65"/>
      <c r="ICU15" s="65"/>
      <c r="ICV15" s="65"/>
      <c r="ICW15" s="65"/>
      <c r="ICX15" s="65"/>
      <c r="ICY15" s="65"/>
      <c r="ICZ15" s="65"/>
      <c r="IDA15" s="65"/>
      <c r="IDB15" s="65"/>
      <c r="IDC15" s="65"/>
      <c r="IDD15" s="65"/>
      <c r="IDE15" s="65"/>
      <c r="IDF15" s="65"/>
      <c r="IDG15" s="65"/>
      <c r="IDH15" s="65"/>
      <c r="IDI15" s="65"/>
      <c r="IDJ15" s="65"/>
      <c r="IDK15" s="65"/>
      <c r="IDL15" s="65"/>
      <c r="IDM15" s="65"/>
      <c r="IDN15" s="65"/>
      <c r="IDO15" s="65"/>
      <c r="IDP15" s="65"/>
      <c r="IDQ15" s="65"/>
      <c r="IDR15" s="65"/>
      <c r="IDS15" s="65"/>
      <c r="IDT15" s="65"/>
      <c r="IDU15" s="65"/>
      <c r="IDV15" s="65"/>
      <c r="IDW15" s="65"/>
      <c r="IDX15" s="65"/>
      <c r="IDY15" s="65"/>
      <c r="IDZ15" s="65"/>
      <c r="IEA15" s="65"/>
      <c r="IEB15" s="65"/>
      <c r="IEC15" s="65"/>
      <c r="IED15" s="65"/>
      <c r="IEE15" s="65"/>
      <c r="IEF15" s="65"/>
      <c r="IEG15" s="65"/>
      <c r="IEH15" s="65"/>
      <c r="IEI15" s="65"/>
      <c r="IEJ15" s="65"/>
      <c r="IEK15" s="65"/>
      <c r="IEL15" s="65"/>
      <c r="IEM15" s="65"/>
      <c r="IEN15" s="65"/>
      <c r="IEO15" s="65"/>
      <c r="IEP15" s="65"/>
      <c r="IEQ15" s="65"/>
      <c r="IER15" s="65"/>
      <c r="IES15" s="65"/>
      <c r="IET15" s="65"/>
      <c r="IEU15" s="65"/>
      <c r="IEV15" s="65"/>
      <c r="IEW15" s="65"/>
      <c r="IEX15" s="65"/>
      <c r="IEY15" s="65"/>
      <c r="IEZ15" s="65"/>
      <c r="IFA15" s="65"/>
      <c r="IFB15" s="65"/>
      <c r="IFC15" s="65"/>
      <c r="IFD15" s="65"/>
      <c r="IFE15" s="65"/>
      <c r="IFF15" s="65"/>
      <c r="IFG15" s="65"/>
      <c r="IFH15" s="65"/>
      <c r="IFI15" s="65"/>
      <c r="IFJ15" s="65"/>
      <c r="IFK15" s="65"/>
      <c r="IFL15" s="65"/>
      <c r="IFM15" s="65"/>
      <c r="IFN15" s="65"/>
      <c r="IFO15" s="65"/>
      <c r="IFP15" s="65"/>
      <c r="IFQ15" s="65"/>
      <c r="IFR15" s="65"/>
      <c r="IFS15" s="65"/>
      <c r="IFT15" s="65"/>
      <c r="IFU15" s="65"/>
      <c r="IFV15" s="65"/>
      <c r="IFW15" s="65"/>
      <c r="IFX15" s="65"/>
      <c r="IFY15" s="65"/>
      <c r="IFZ15" s="65"/>
      <c r="IGA15" s="65"/>
      <c r="IGB15" s="65"/>
      <c r="IGC15" s="65"/>
      <c r="IGD15" s="65"/>
      <c r="IGE15" s="65"/>
      <c r="IGF15" s="65"/>
      <c r="IGG15" s="65"/>
      <c r="IGH15" s="65"/>
      <c r="IGI15" s="65"/>
      <c r="IGJ15" s="65"/>
      <c r="IGK15" s="65"/>
      <c r="IGL15" s="65"/>
      <c r="IGM15" s="65"/>
      <c r="IGN15" s="65"/>
      <c r="IGO15" s="65"/>
      <c r="IGP15" s="65"/>
      <c r="IGQ15" s="65"/>
      <c r="IGR15" s="65"/>
      <c r="IGS15" s="65"/>
      <c r="IGT15" s="65"/>
      <c r="IGU15" s="65"/>
      <c r="IGV15" s="65"/>
      <c r="IGW15" s="65"/>
      <c r="IGX15" s="65"/>
      <c r="IGY15" s="65"/>
      <c r="IGZ15" s="65"/>
      <c r="IHA15" s="65"/>
      <c r="IHB15" s="65"/>
      <c r="IHC15" s="65"/>
      <c r="IHD15" s="65"/>
      <c r="IHE15" s="65"/>
      <c r="IHF15" s="65"/>
      <c r="IHG15" s="65"/>
      <c r="IHH15" s="65"/>
      <c r="IHI15" s="65"/>
      <c r="IHJ15" s="65"/>
      <c r="IHK15" s="65"/>
      <c r="IHL15" s="65"/>
      <c r="IHM15" s="65"/>
      <c r="IHN15" s="65"/>
      <c r="IHO15" s="65"/>
      <c r="IHP15" s="65"/>
      <c r="IHQ15" s="65"/>
      <c r="IHR15" s="65"/>
      <c r="IHS15" s="65"/>
      <c r="IHT15" s="65"/>
      <c r="IHU15" s="65"/>
      <c r="IHV15" s="65"/>
      <c r="IHW15" s="65"/>
      <c r="IHX15" s="65"/>
      <c r="IHY15" s="65"/>
      <c r="IHZ15" s="65"/>
      <c r="IIA15" s="65"/>
      <c r="IIB15" s="65"/>
      <c r="IIC15" s="65"/>
      <c r="IID15" s="65"/>
      <c r="IIE15" s="65"/>
      <c r="IIF15" s="65"/>
      <c r="IIG15" s="65"/>
      <c r="IIH15" s="65"/>
      <c r="III15" s="65"/>
      <c r="IIJ15" s="65"/>
      <c r="IIK15" s="65"/>
      <c r="IIL15" s="65"/>
      <c r="IIM15" s="65"/>
      <c r="IIN15" s="65"/>
      <c r="IIO15" s="65"/>
      <c r="IIP15" s="65"/>
      <c r="IIQ15" s="65"/>
      <c r="IIR15" s="65"/>
      <c r="IIS15" s="65"/>
      <c r="IIT15" s="65"/>
      <c r="IIU15" s="65"/>
      <c r="IIV15" s="65"/>
      <c r="IIW15" s="65"/>
      <c r="IIX15" s="65"/>
      <c r="IIY15" s="65"/>
      <c r="IIZ15" s="65"/>
      <c r="IJA15" s="65"/>
      <c r="IJB15" s="65"/>
      <c r="IJC15" s="65"/>
      <c r="IJD15" s="65"/>
      <c r="IJE15" s="65"/>
      <c r="IJF15" s="65"/>
      <c r="IJG15" s="65"/>
      <c r="IJH15" s="65"/>
      <c r="IJI15" s="65"/>
      <c r="IJJ15" s="65"/>
      <c r="IJK15" s="65"/>
      <c r="IJL15" s="65"/>
      <c r="IJM15" s="65"/>
      <c r="IJN15" s="65"/>
      <c r="IJO15" s="65"/>
      <c r="IJP15" s="65"/>
      <c r="IJQ15" s="65"/>
      <c r="IJR15" s="65"/>
      <c r="IJS15" s="65"/>
      <c r="IJT15" s="65"/>
      <c r="IJU15" s="65"/>
      <c r="IJV15" s="65"/>
      <c r="IJW15" s="65"/>
      <c r="IJX15" s="65"/>
      <c r="IJY15" s="65"/>
      <c r="IJZ15" s="65"/>
      <c r="IKA15" s="65"/>
      <c r="IKB15" s="65"/>
      <c r="IKC15" s="65"/>
      <c r="IKD15" s="65"/>
      <c r="IKE15" s="65"/>
      <c r="IKF15" s="65"/>
      <c r="IKG15" s="65"/>
      <c r="IKH15" s="65"/>
      <c r="IKI15" s="65"/>
      <c r="IKJ15" s="65"/>
      <c r="IKK15" s="65"/>
      <c r="IKL15" s="65"/>
      <c r="IKM15" s="65"/>
      <c r="IKN15" s="65"/>
      <c r="IKO15" s="65"/>
      <c r="IKP15" s="65"/>
      <c r="IKQ15" s="65"/>
      <c r="IKR15" s="65"/>
      <c r="IKS15" s="65"/>
      <c r="IKT15" s="65"/>
      <c r="IKU15" s="65"/>
      <c r="IKV15" s="65"/>
      <c r="IKW15" s="65"/>
      <c r="IKX15" s="65"/>
      <c r="IKY15" s="65"/>
      <c r="IKZ15" s="65"/>
      <c r="ILA15" s="65"/>
      <c r="ILB15" s="65"/>
      <c r="ILC15" s="65"/>
      <c r="ILD15" s="65"/>
      <c r="ILE15" s="65"/>
      <c r="ILF15" s="65"/>
      <c r="ILG15" s="65"/>
      <c r="ILH15" s="65"/>
      <c r="ILI15" s="65"/>
      <c r="ILJ15" s="65"/>
      <c r="ILK15" s="65"/>
      <c r="ILL15" s="65"/>
      <c r="ILM15" s="65"/>
      <c r="ILN15" s="65"/>
      <c r="ILO15" s="65"/>
      <c r="ILP15" s="65"/>
      <c r="ILQ15" s="65"/>
      <c r="ILR15" s="65"/>
      <c r="ILS15" s="65"/>
      <c r="ILT15" s="65"/>
      <c r="ILU15" s="65"/>
      <c r="ILV15" s="65"/>
      <c r="ILW15" s="65"/>
      <c r="ILX15" s="65"/>
      <c r="ILY15" s="65"/>
      <c r="ILZ15" s="65"/>
      <c r="IMA15" s="65"/>
      <c r="IMB15" s="65"/>
      <c r="IMC15" s="65"/>
      <c r="IMD15" s="65"/>
      <c r="IME15" s="65"/>
      <c r="IMF15" s="65"/>
      <c r="IMG15" s="65"/>
      <c r="IMH15" s="65"/>
      <c r="IMI15" s="65"/>
      <c r="IMJ15" s="65"/>
      <c r="IMK15" s="65"/>
      <c r="IML15" s="65"/>
      <c r="IMM15" s="65"/>
      <c r="IMN15" s="65"/>
      <c r="IMO15" s="65"/>
      <c r="IMP15" s="65"/>
      <c r="IMQ15" s="65"/>
      <c r="IMR15" s="65"/>
      <c r="IMS15" s="65"/>
      <c r="IMT15" s="65"/>
      <c r="IMU15" s="65"/>
      <c r="IMV15" s="65"/>
      <c r="IMW15" s="65"/>
      <c r="IMX15" s="65"/>
      <c r="IMY15" s="65"/>
      <c r="IMZ15" s="65"/>
      <c r="INA15" s="65"/>
      <c r="INB15" s="65"/>
      <c r="INC15" s="65"/>
      <c r="IND15" s="65"/>
      <c r="INE15" s="65"/>
      <c r="INF15" s="65"/>
      <c r="ING15" s="65"/>
      <c r="INH15" s="65"/>
      <c r="INI15" s="65"/>
      <c r="INJ15" s="65"/>
      <c r="INK15" s="65"/>
      <c r="INL15" s="65"/>
      <c r="INM15" s="65"/>
      <c r="INN15" s="65"/>
      <c r="INO15" s="65"/>
      <c r="INP15" s="65"/>
      <c r="INQ15" s="65"/>
      <c r="INR15" s="65"/>
      <c r="INS15" s="65"/>
      <c r="INT15" s="65"/>
      <c r="INU15" s="65"/>
      <c r="INV15" s="65"/>
      <c r="INW15" s="65"/>
      <c r="INX15" s="65"/>
      <c r="INY15" s="65"/>
      <c r="INZ15" s="65"/>
      <c r="IOA15" s="65"/>
      <c r="IOB15" s="65"/>
      <c r="IOC15" s="65"/>
      <c r="IOD15" s="65"/>
      <c r="IOE15" s="65"/>
      <c r="IOF15" s="65"/>
      <c r="IOG15" s="65"/>
      <c r="IOH15" s="65"/>
      <c r="IOI15" s="65"/>
      <c r="IOJ15" s="65"/>
      <c r="IOK15" s="65"/>
      <c r="IOL15" s="65"/>
      <c r="IOM15" s="65"/>
      <c r="ION15" s="65"/>
      <c r="IOO15" s="65"/>
      <c r="IOP15" s="65"/>
      <c r="IOQ15" s="65"/>
      <c r="IOR15" s="65"/>
      <c r="IOS15" s="65"/>
      <c r="IOT15" s="65"/>
      <c r="IOU15" s="65"/>
      <c r="IOV15" s="65"/>
      <c r="IOW15" s="65"/>
      <c r="IOX15" s="65"/>
      <c r="IOY15" s="65"/>
      <c r="IOZ15" s="65"/>
      <c r="IPA15" s="65"/>
      <c r="IPB15" s="65"/>
      <c r="IPC15" s="65"/>
      <c r="IPD15" s="65"/>
      <c r="IPE15" s="65"/>
      <c r="IPF15" s="65"/>
      <c r="IPG15" s="65"/>
      <c r="IPH15" s="65"/>
      <c r="IPI15" s="65"/>
      <c r="IPJ15" s="65"/>
      <c r="IPK15" s="65"/>
      <c r="IPL15" s="65"/>
      <c r="IPM15" s="65"/>
      <c r="IPN15" s="65"/>
      <c r="IPO15" s="65"/>
      <c r="IPP15" s="65"/>
      <c r="IPQ15" s="65"/>
      <c r="IPR15" s="65"/>
      <c r="IPS15" s="65"/>
      <c r="IPT15" s="65"/>
      <c r="IPU15" s="65"/>
      <c r="IPV15" s="65"/>
      <c r="IPW15" s="65"/>
      <c r="IPX15" s="65"/>
      <c r="IPY15" s="65"/>
      <c r="IPZ15" s="65"/>
      <c r="IQA15" s="65"/>
      <c r="IQB15" s="65"/>
      <c r="IQC15" s="65"/>
      <c r="IQD15" s="65"/>
      <c r="IQE15" s="65"/>
      <c r="IQF15" s="65"/>
      <c r="IQG15" s="65"/>
      <c r="IQH15" s="65"/>
      <c r="IQI15" s="65"/>
      <c r="IQJ15" s="65"/>
      <c r="IQK15" s="65"/>
      <c r="IQL15" s="65"/>
      <c r="IQM15" s="65"/>
      <c r="IQN15" s="65"/>
      <c r="IQO15" s="65"/>
      <c r="IQP15" s="65"/>
      <c r="IQQ15" s="65"/>
      <c r="IQR15" s="65"/>
      <c r="IQS15" s="65"/>
      <c r="IQT15" s="65"/>
      <c r="IQU15" s="65"/>
      <c r="IQV15" s="65"/>
      <c r="IQW15" s="65"/>
      <c r="IQX15" s="65"/>
      <c r="IQY15" s="65"/>
      <c r="IQZ15" s="65"/>
      <c r="IRA15" s="65"/>
      <c r="IRB15" s="65"/>
      <c r="IRC15" s="65"/>
      <c r="IRD15" s="65"/>
      <c r="IRE15" s="65"/>
      <c r="IRF15" s="65"/>
      <c r="IRG15" s="65"/>
      <c r="IRH15" s="65"/>
      <c r="IRI15" s="65"/>
      <c r="IRJ15" s="65"/>
      <c r="IRK15" s="65"/>
      <c r="IRL15" s="65"/>
      <c r="IRM15" s="65"/>
      <c r="IRN15" s="65"/>
      <c r="IRO15" s="65"/>
      <c r="IRP15" s="65"/>
      <c r="IRQ15" s="65"/>
      <c r="IRR15" s="65"/>
      <c r="IRS15" s="65"/>
      <c r="IRT15" s="65"/>
      <c r="IRU15" s="65"/>
      <c r="IRV15" s="65"/>
      <c r="IRW15" s="65"/>
      <c r="IRX15" s="65"/>
      <c r="IRY15" s="65"/>
      <c r="IRZ15" s="65"/>
      <c r="ISA15" s="65"/>
      <c r="ISB15" s="65"/>
      <c r="ISC15" s="65"/>
      <c r="ISD15" s="65"/>
      <c r="ISE15" s="65"/>
      <c r="ISF15" s="65"/>
      <c r="ISG15" s="65"/>
      <c r="ISH15" s="65"/>
      <c r="ISI15" s="65"/>
      <c r="ISJ15" s="65"/>
      <c r="ISK15" s="65"/>
      <c r="ISL15" s="65"/>
      <c r="ISM15" s="65"/>
      <c r="ISN15" s="65"/>
      <c r="ISO15" s="65"/>
      <c r="ISP15" s="65"/>
      <c r="ISQ15" s="65"/>
      <c r="ISR15" s="65"/>
      <c r="ISS15" s="65"/>
      <c r="IST15" s="65"/>
      <c r="ISU15" s="65"/>
      <c r="ISV15" s="65"/>
      <c r="ISW15" s="65"/>
      <c r="ISX15" s="65"/>
      <c r="ISY15" s="65"/>
      <c r="ISZ15" s="65"/>
      <c r="ITA15" s="65"/>
      <c r="ITB15" s="65"/>
      <c r="ITC15" s="65"/>
      <c r="ITD15" s="65"/>
      <c r="ITE15" s="65"/>
      <c r="ITF15" s="65"/>
      <c r="ITG15" s="65"/>
      <c r="ITH15" s="65"/>
      <c r="ITI15" s="65"/>
      <c r="ITJ15" s="65"/>
      <c r="ITK15" s="65"/>
      <c r="ITL15" s="65"/>
      <c r="ITM15" s="65"/>
      <c r="ITN15" s="65"/>
      <c r="ITO15" s="65"/>
      <c r="ITP15" s="65"/>
      <c r="ITQ15" s="65"/>
      <c r="ITR15" s="65"/>
      <c r="ITS15" s="65"/>
      <c r="ITT15" s="65"/>
      <c r="ITU15" s="65"/>
      <c r="ITV15" s="65"/>
      <c r="ITW15" s="65"/>
      <c r="ITX15" s="65"/>
      <c r="ITY15" s="65"/>
      <c r="ITZ15" s="65"/>
      <c r="IUA15" s="65"/>
      <c r="IUB15" s="65"/>
      <c r="IUC15" s="65"/>
      <c r="IUD15" s="65"/>
      <c r="IUE15" s="65"/>
      <c r="IUF15" s="65"/>
      <c r="IUG15" s="65"/>
      <c r="IUH15" s="65"/>
      <c r="IUI15" s="65"/>
      <c r="IUJ15" s="65"/>
      <c r="IUK15" s="65"/>
      <c r="IUL15" s="65"/>
      <c r="IUM15" s="65"/>
      <c r="IUN15" s="65"/>
      <c r="IUO15" s="65"/>
      <c r="IUP15" s="65"/>
      <c r="IUQ15" s="65"/>
      <c r="IUR15" s="65"/>
      <c r="IUS15" s="65"/>
      <c r="IUT15" s="65"/>
      <c r="IUU15" s="65"/>
      <c r="IUV15" s="65"/>
      <c r="IUW15" s="65"/>
      <c r="IUX15" s="65"/>
      <c r="IUY15" s="65"/>
      <c r="IUZ15" s="65"/>
      <c r="IVA15" s="65"/>
      <c r="IVB15" s="65"/>
      <c r="IVC15" s="65"/>
      <c r="IVD15" s="65"/>
      <c r="IVE15" s="65"/>
      <c r="IVF15" s="65"/>
      <c r="IVG15" s="65"/>
      <c r="IVH15" s="65"/>
      <c r="IVI15" s="65"/>
      <c r="IVJ15" s="65"/>
      <c r="IVK15" s="65"/>
      <c r="IVL15" s="65"/>
      <c r="IVM15" s="65"/>
      <c r="IVN15" s="65"/>
      <c r="IVO15" s="65"/>
      <c r="IVP15" s="65"/>
      <c r="IVQ15" s="65"/>
      <c r="IVR15" s="65"/>
      <c r="IVS15" s="65"/>
      <c r="IVT15" s="65"/>
      <c r="IVU15" s="65"/>
      <c r="IVV15" s="65"/>
      <c r="IVW15" s="65"/>
      <c r="IVX15" s="65"/>
      <c r="IVY15" s="65"/>
      <c r="IVZ15" s="65"/>
      <c r="IWA15" s="65"/>
      <c r="IWB15" s="65"/>
      <c r="IWC15" s="65"/>
      <c r="IWD15" s="65"/>
      <c r="IWE15" s="65"/>
      <c r="IWF15" s="65"/>
      <c r="IWG15" s="65"/>
      <c r="IWH15" s="65"/>
      <c r="IWI15" s="65"/>
      <c r="IWJ15" s="65"/>
      <c r="IWK15" s="65"/>
      <c r="IWL15" s="65"/>
      <c r="IWM15" s="65"/>
      <c r="IWN15" s="65"/>
      <c r="IWO15" s="65"/>
      <c r="IWP15" s="65"/>
      <c r="IWQ15" s="65"/>
      <c r="IWR15" s="65"/>
      <c r="IWS15" s="65"/>
      <c r="IWT15" s="65"/>
      <c r="IWU15" s="65"/>
      <c r="IWV15" s="65"/>
      <c r="IWW15" s="65"/>
      <c r="IWX15" s="65"/>
      <c r="IWY15" s="65"/>
      <c r="IWZ15" s="65"/>
      <c r="IXA15" s="65"/>
      <c r="IXB15" s="65"/>
      <c r="IXC15" s="65"/>
      <c r="IXD15" s="65"/>
      <c r="IXE15" s="65"/>
      <c r="IXF15" s="65"/>
      <c r="IXG15" s="65"/>
      <c r="IXH15" s="65"/>
      <c r="IXI15" s="65"/>
      <c r="IXJ15" s="65"/>
      <c r="IXK15" s="65"/>
      <c r="IXL15" s="65"/>
      <c r="IXM15" s="65"/>
      <c r="IXN15" s="65"/>
      <c r="IXO15" s="65"/>
      <c r="IXP15" s="65"/>
      <c r="IXQ15" s="65"/>
      <c r="IXR15" s="65"/>
      <c r="IXS15" s="65"/>
      <c r="IXT15" s="65"/>
      <c r="IXU15" s="65"/>
      <c r="IXV15" s="65"/>
      <c r="IXW15" s="65"/>
      <c r="IXX15" s="65"/>
      <c r="IXY15" s="65"/>
      <c r="IXZ15" s="65"/>
      <c r="IYA15" s="65"/>
      <c r="IYB15" s="65"/>
      <c r="IYC15" s="65"/>
      <c r="IYD15" s="65"/>
      <c r="IYE15" s="65"/>
      <c r="IYF15" s="65"/>
      <c r="IYG15" s="65"/>
      <c r="IYH15" s="65"/>
      <c r="IYI15" s="65"/>
      <c r="IYJ15" s="65"/>
      <c r="IYK15" s="65"/>
      <c r="IYL15" s="65"/>
      <c r="IYM15" s="65"/>
      <c r="IYN15" s="65"/>
      <c r="IYO15" s="65"/>
      <c r="IYP15" s="65"/>
      <c r="IYQ15" s="65"/>
      <c r="IYR15" s="65"/>
      <c r="IYS15" s="65"/>
      <c r="IYT15" s="65"/>
      <c r="IYU15" s="65"/>
      <c r="IYV15" s="65"/>
      <c r="IYW15" s="65"/>
      <c r="IYX15" s="65"/>
      <c r="IYY15" s="65"/>
      <c r="IYZ15" s="65"/>
      <c r="IZA15" s="65"/>
      <c r="IZB15" s="65"/>
      <c r="IZC15" s="65"/>
      <c r="IZD15" s="65"/>
      <c r="IZE15" s="65"/>
      <c r="IZF15" s="65"/>
      <c r="IZG15" s="65"/>
      <c r="IZH15" s="65"/>
      <c r="IZI15" s="65"/>
      <c r="IZJ15" s="65"/>
      <c r="IZK15" s="65"/>
      <c r="IZL15" s="65"/>
      <c r="IZM15" s="65"/>
      <c r="IZN15" s="65"/>
      <c r="IZO15" s="65"/>
      <c r="IZP15" s="65"/>
      <c r="IZQ15" s="65"/>
      <c r="IZR15" s="65"/>
      <c r="IZS15" s="65"/>
      <c r="IZT15" s="65"/>
      <c r="IZU15" s="65"/>
      <c r="IZV15" s="65"/>
      <c r="IZW15" s="65"/>
      <c r="IZX15" s="65"/>
      <c r="IZY15" s="65"/>
      <c r="IZZ15" s="65"/>
      <c r="JAA15" s="65"/>
      <c r="JAB15" s="65"/>
      <c r="JAC15" s="65"/>
      <c r="JAD15" s="65"/>
      <c r="JAE15" s="65"/>
      <c r="JAF15" s="65"/>
      <c r="JAG15" s="65"/>
      <c r="JAH15" s="65"/>
      <c r="JAI15" s="65"/>
      <c r="JAJ15" s="65"/>
      <c r="JAK15" s="65"/>
      <c r="JAL15" s="65"/>
      <c r="JAM15" s="65"/>
      <c r="JAN15" s="65"/>
      <c r="JAO15" s="65"/>
      <c r="JAP15" s="65"/>
      <c r="JAQ15" s="65"/>
      <c r="JAR15" s="65"/>
      <c r="JAS15" s="65"/>
      <c r="JAT15" s="65"/>
      <c r="JAU15" s="65"/>
      <c r="JAV15" s="65"/>
      <c r="JAW15" s="65"/>
      <c r="JAX15" s="65"/>
      <c r="JAY15" s="65"/>
      <c r="JAZ15" s="65"/>
      <c r="JBA15" s="65"/>
      <c r="JBB15" s="65"/>
      <c r="JBC15" s="65"/>
      <c r="JBD15" s="65"/>
      <c r="JBE15" s="65"/>
      <c r="JBF15" s="65"/>
      <c r="JBG15" s="65"/>
      <c r="JBH15" s="65"/>
      <c r="JBI15" s="65"/>
      <c r="JBJ15" s="65"/>
      <c r="JBK15" s="65"/>
      <c r="JBL15" s="65"/>
      <c r="JBM15" s="65"/>
      <c r="JBN15" s="65"/>
      <c r="JBO15" s="65"/>
      <c r="JBP15" s="65"/>
      <c r="JBQ15" s="65"/>
      <c r="JBR15" s="65"/>
      <c r="JBS15" s="65"/>
      <c r="JBT15" s="65"/>
      <c r="JBU15" s="65"/>
      <c r="JBV15" s="65"/>
      <c r="JBW15" s="65"/>
      <c r="JBX15" s="65"/>
      <c r="JBY15" s="65"/>
      <c r="JBZ15" s="65"/>
      <c r="JCA15" s="65"/>
      <c r="JCB15" s="65"/>
      <c r="JCC15" s="65"/>
      <c r="JCD15" s="65"/>
      <c r="JCE15" s="65"/>
      <c r="JCF15" s="65"/>
      <c r="JCG15" s="65"/>
      <c r="JCH15" s="65"/>
      <c r="JCI15" s="65"/>
      <c r="JCJ15" s="65"/>
      <c r="JCK15" s="65"/>
      <c r="JCL15" s="65"/>
      <c r="JCM15" s="65"/>
      <c r="JCN15" s="65"/>
      <c r="JCO15" s="65"/>
      <c r="JCP15" s="65"/>
      <c r="JCQ15" s="65"/>
      <c r="JCR15" s="65"/>
      <c r="JCS15" s="65"/>
      <c r="JCT15" s="65"/>
      <c r="JCU15" s="65"/>
      <c r="JCV15" s="65"/>
      <c r="JCW15" s="65"/>
      <c r="JCX15" s="65"/>
      <c r="JCY15" s="65"/>
      <c r="JCZ15" s="65"/>
      <c r="JDA15" s="65"/>
      <c r="JDB15" s="65"/>
      <c r="JDC15" s="65"/>
      <c r="JDD15" s="65"/>
      <c r="JDE15" s="65"/>
      <c r="JDF15" s="65"/>
      <c r="JDG15" s="65"/>
      <c r="JDH15" s="65"/>
      <c r="JDI15" s="65"/>
      <c r="JDJ15" s="65"/>
      <c r="JDK15" s="65"/>
      <c r="JDL15" s="65"/>
      <c r="JDM15" s="65"/>
      <c r="JDN15" s="65"/>
      <c r="JDO15" s="65"/>
      <c r="JDP15" s="65"/>
      <c r="JDQ15" s="65"/>
      <c r="JDR15" s="65"/>
      <c r="JDS15" s="65"/>
      <c r="JDT15" s="65"/>
      <c r="JDU15" s="65"/>
      <c r="JDV15" s="65"/>
      <c r="JDW15" s="65"/>
      <c r="JDX15" s="65"/>
      <c r="JDY15" s="65"/>
      <c r="JDZ15" s="65"/>
      <c r="JEA15" s="65"/>
      <c r="JEB15" s="65"/>
      <c r="JEC15" s="65"/>
      <c r="JED15" s="65"/>
      <c r="JEE15" s="65"/>
      <c r="JEF15" s="65"/>
      <c r="JEG15" s="65"/>
      <c r="JEH15" s="65"/>
      <c r="JEI15" s="65"/>
      <c r="JEJ15" s="65"/>
      <c r="JEK15" s="65"/>
      <c r="JEL15" s="65"/>
      <c r="JEM15" s="65"/>
      <c r="JEN15" s="65"/>
      <c r="JEO15" s="65"/>
      <c r="JEP15" s="65"/>
      <c r="JEQ15" s="65"/>
      <c r="JER15" s="65"/>
      <c r="JES15" s="65"/>
      <c r="JET15" s="65"/>
      <c r="JEU15" s="65"/>
      <c r="JEV15" s="65"/>
      <c r="JEW15" s="65"/>
      <c r="JEX15" s="65"/>
      <c r="JEY15" s="65"/>
      <c r="JEZ15" s="65"/>
      <c r="JFA15" s="65"/>
      <c r="JFB15" s="65"/>
      <c r="JFC15" s="65"/>
      <c r="JFD15" s="65"/>
      <c r="JFE15" s="65"/>
      <c r="JFF15" s="65"/>
      <c r="JFG15" s="65"/>
      <c r="JFH15" s="65"/>
      <c r="JFI15" s="65"/>
      <c r="JFJ15" s="65"/>
      <c r="JFK15" s="65"/>
      <c r="JFL15" s="65"/>
      <c r="JFM15" s="65"/>
      <c r="JFN15" s="65"/>
      <c r="JFO15" s="65"/>
      <c r="JFP15" s="65"/>
      <c r="JFQ15" s="65"/>
      <c r="JFR15" s="65"/>
      <c r="JFS15" s="65"/>
      <c r="JFT15" s="65"/>
      <c r="JFU15" s="65"/>
      <c r="JFV15" s="65"/>
      <c r="JFW15" s="65"/>
      <c r="JFX15" s="65"/>
      <c r="JFY15" s="65"/>
      <c r="JFZ15" s="65"/>
      <c r="JGA15" s="65"/>
      <c r="JGB15" s="65"/>
      <c r="JGC15" s="65"/>
      <c r="JGD15" s="65"/>
      <c r="JGE15" s="65"/>
      <c r="JGF15" s="65"/>
      <c r="JGG15" s="65"/>
      <c r="JGH15" s="65"/>
      <c r="JGI15" s="65"/>
      <c r="JGJ15" s="65"/>
      <c r="JGK15" s="65"/>
      <c r="JGL15" s="65"/>
      <c r="JGM15" s="65"/>
      <c r="JGN15" s="65"/>
      <c r="JGO15" s="65"/>
      <c r="JGP15" s="65"/>
      <c r="JGQ15" s="65"/>
      <c r="JGR15" s="65"/>
      <c r="JGS15" s="65"/>
      <c r="JGT15" s="65"/>
      <c r="JGU15" s="65"/>
      <c r="JGV15" s="65"/>
      <c r="JGW15" s="65"/>
      <c r="JGX15" s="65"/>
      <c r="JGY15" s="65"/>
      <c r="JGZ15" s="65"/>
      <c r="JHA15" s="65"/>
      <c r="JHB15" s="65"/>
      <c r="JHC15" s="65"/>
      <c r="JHD15" s="65"/>
      <c r="JHE15" s="65"/>
      <c r="JHF15" s="65"/>
      <c r="JHG15" s="65"/>
      <c r="JHH15" s="65"/>
      <c r="JHI15" s="65"/>
      <c r="JHJ15" s="65"/>
      <c r="JHK15" s="65"/>
      <c r="JHL15" s="65"/>
      <c r="JHM15" s="65"/>
      <c r="JHN15" s="65"/>
      <c r="JHO15" s="65"/>
      <c r="JHP15" s="65"/>
      <c r="JHQ15" s="65"/>
      <c r="JHR15" s="65"/>
      <c r="JHS15" s="65"/>
      <c r="JHT15" s="65"/>
      <c r="JHU15" s="65"/>
      <c r="JHV15" s="65"/>
      <c r="JHW15" s="65"/>
      <c r="JHX15" s="65"/>
      <c r="JHY15" s="65"/>
      <c r="JHZ15" s="65"/>
      <c r="JIA15" s="65"/>
      <c r="JIB15" s="65"/>
      <c r="JIC15" s="65"/>
      <c r="JID15" s="65"/>
      <c r="JIE15" s="65"/>
      <c r="JIF15" s="65"/>
      <c r="JIG15" s="65"/>
      <c r="JIH15" s="65"/>
      <c r="JII15" s="65"/>
      <c r="JIJ15" s="65"/>
      <c r="JIK15" s="65"/>
      <c r="JIL15" s="65"/>
      <c r="JIM15" s="65"/>
      <c r="JIN15" s="65"/>
      <c r="JIO15" s="65"/>
      <c r="JIP15" s="65"/>
      <c r="JIQ15" s="65"/>
      <c r="JIR15" s="65"/>
      <c r="JIS15" s="65"/>
      <c r="JIT15" s="65"/>
      <c r="JIU15" s="65"/>
      <c r="JIV15" s="65"/>
      <c r="JIW15" s="65"/>
      <c r="JIX15" s="65"/>
      <c r="JIY15" s="65"/>
      <c r="JIZ15" s="65"/>
      <c r="JJA15" s="65"/>
      <c r="JJB15" s="65"/>
      <c r="JJC15" s="65"/>
      <c r="JJD15" s="65"/>
      <c r="JJE15" s="65"/>
      <c r="JJF15" s="65"/>
      <c r="JJG15" s="65"/>
      <c r="JJH15" s="65"/>
      <c r="JJI15" s="65"/>
      <c r="JJJ15" s="65"/>
      <c r="JJK15" s="65"/>
      <c r="JJL15" s="65"/>
      <c r="JJM15" s="65"/>
      <c r="JJN15" s="65"/>
      <c r="JJO15" s="65"/>
      <c r="JJP15" s="65"/>
      <c r="JJQ15" s="65"/>
      <c r="JJR15" s="65"/>
      <c r="JJS15" s="65"/>
      <c r="JJT15" s="65"/>
      <c r="JJU15" s="65"/>
      <c r="JJV15" s="65"/>
      <c r="JJW15" s="65"/>
      <c r="JJX15" s="65"/>
      <c r="JJY15" s="65"/>
      <c r="JJZ15" s="65"/>
      <c r="JKA15" s="65"/>
      <c r="JKB15" s="65"/>
      <c r="JKC15" s="65"/>
      <c r="JKD15" s="65"/>
      <c r="JKE15" s="65"/>
      <c r="JKF15" s="65"/>
      <c r="JKG15" s="65"/>
      <c r="JKH15" s="65"/>
      <c r="JKI15" s="65"/>
      <c r="JKJ15" s="65"/>
      <c r="JKK15" s="65"/>
      <c r="JKL15" s="65"/>
      <c r="JKM15" s="65"/>
      <c r="JKN15" s="65"/>
      <c r="JKO15" s="65"/>
      <c r="JKP15" s="65"/>
      <c r="JKQ15" s="65"/>
      <c r="JKR15" s="65"/>
      <c r="JKS15" s="65"/>
      <c r="JKT15" s="65"/>
      <c r="JKU15" s="65"/>
      <c r="JKV15" s="65"/>
      <c r="JKW15" s="65"/>
      <c r="JKX15" s="65"/>
      <c r="JKY15" s="65"/>
      <c r="JKZ15" s="65"/>
      <c r="JLA15" s="65"/>
      <c r="JLB15" s="65"/>
      <c r="JLC15" s="65"/>
      <c r="JLD15" s="65"/>
      <c r="JLE15" s="65"/>
      <c r="JLF15" s="65"/>
      <c r="JLG15" s="65"/>
      <c r="JLH15" s="65"/>
      <c r="JLI15" s="65"/>
      <c r="JLJ15" s="65"/>
      <c r="JLK15" s="65"/>
      <c r="JLL15" s="65"/>
      <c r="JLM15" s="65"/>
      <c r="JLN15" s="65"/>
      <c r="JLO15" s="65"/>
      <c r="JLP15" s="65"/>
      <c r="JLQ15" s="65"/>
      <c r="JLR15" s="65"/>
      <c r="JLS15" s="65"/>
      <c r="JLT15" s="65"/>
      <c r="JLU15" s="65"/>
      <c r="JLV15" s="65"/>
      <c r="JLW15" s="65"/>
      <c r="JLX15" s="65"/>
      <c r="JLY15" s="65"/>
      <c r="JLZ15" s="65"/>
      <c r="JMA15" s="65"/>
      <c r="JMB15" s="65"/>
      <c r="JMC15" s="65"/>
      <c r="JMD15" s="65"/>
      <c r="JME15" s="65"/>
      <c r="JMF15" s="65"/>
      <c r="JMG15" s="65"/>
      <c r="JMH15" s="65"/>
      <c r="JMI15" s="65"/>
      <c r="JMJ15" s="65"/>
      <c r="JMK15" s="65"/>
      <c r="JML15" s="65"/>
      <c r="JMM15" s="65"/>
      <c r="JMN15" s="65"/>
      <c r="JMO15" s="65"/>
      <c r="JMP15" s="65"/>
      <c r="JMQ15" s="65"/>
      <c r="JMR15" s="65"/>
      <c r="JMS15" s="65"/>
      <c r="JMT15" s="65"/>
      <c r="JMU15" s="65"/>
      <c r="JMV15" s="65"/>
      <c r="JMW15" s="65"/>
      <c r="JMX15" s="65"/>
      <c r="JMY15" s="65"/>
      <c r="JMZ15" s="65"/>
      <c r="JNA15" s="65"/>
      <c r="JNB15" s="65"/>
      <c r="JNC15" s="65"/>
      <c r="JND15" s="65"/>
      <c r="JNE15" s="65"/>
      <c r="JNF15" s="65"/>
      <c r="JNG15" s="65"/>
      <c r="JNH15" s="65"/>
      <c r="JNI15" s="65"/>
      <c r="JNJ15" s="65"/>
      <c r="JNK15" s="65"/>
      <c r="JNL15" s="65"/>
      <c r="JNM15" s="65"/>
      <c r="JNN15" s="65"/>
      <c r="JNO15" s="65"/>
      <c r="JNP15" s="65"/>
      <c r="JNQ15" s="65"/>
      <c r="JNR15" s="65"/>
      <c r="JNS15" s="65"/>
      <c r="JNT15" s="65"/>
      <c r="JNU15" s="65"/>
      <c r="JNV15" s="65"/>
      <c r="JNW15" s="65"/>
      <c r="JNX15" s="65"/>
      <c r="JNY15" s="65"/>
      <c r="JNZ15" s="65"/>
      <c r="JOA15" s="65"/>
      <c r="JOB15" s="65"/>
      <c r="JOC15" s="65"/>
      <c r="JOD15" s="65"/>
      <c r="JOE15" s="65"/>
      <c r="JOF15" s="65"/>
      <c r="JOG15" s="65"/>
      <c r="JOH15" s="65"/>
      <c r="JOI15" s="65"/>
      <c r="JOJ15" s="65"/>
      <c r="JOK15" s="65"/>
      <c r="JOL15" s="65"/>
      <c r="JOM15" s="65"/>
      <c r="JON15" s="65"/>
      <c r="JOO15" s="65"/>
      <c r="JOP15" s="65"/>
      <c r="JOQ15" s="65"/>
      <c r="JOR15" s="65"/>
      <c r="JOS15" s="65"/>
      <c r="JOT15" s="65"/>
      <c r="JOU15" s="65"/>
      <c r="JOV15" s="65"/>
      <c r="JOW15" s="65"/>
      <c r="JOX15" s="65"/>
      <c r="JOY15" s="65"/>
      <c r="JOZ15" s="65"/>
      <c r="JPA15" s="65"/>
      <c r="JPB15" s="65"/>
      <c r="JPC15" s="65"/>
      <c r="JPD15" s="65"/>
      <c r="JPE15" s="65"/>
      <c r="JPF15" s="65"/>
      <c r="JPG15" s="65"/>
      <c r="JPH15" s="65"/>
      <c r="JPI15" s="65"/>
      <c r="JPJ15" s="65"/>
      <c r="JPK15" s="65"/>
      <c r="JPL15" s="65"/>
      <c r="JPM15" s="65"/>
      <c r="JPN15" s="65"/>
      <c r="JPO15" s="65"/>
      <c r="JPP15" s="65"/>
      <c r="JPQ15" s="65"/>
      <c r="JPR15" s="65"/>
      <c r="JPS15" s="65"/>
      <c r="JPT15" s="65"/>
      <c r="JPU15" s="65"/>
      <c r="JPV15" s="65"/>
      <c r="JPW15" s="65"/>
      <c r="JPX15" s="65"/>
      <c r="JPY15" s="65"/>
      <c r="JPZ15" s="65"/>
      <c r="JQA15" s="65"/>
      <c r="JQB15" s="65"/>
      <c r="JQC15" s="65"/>
      <c r="JQD15" s="65"/>
      <c r="JQE15" s="65"/>
      <c r="JQF15" s="65"/>
      <c r="JQG15" s="65"/>
      <c r="JQH15" s="65"/>
      <c r="JQI15" s="65"/>
      <c r="JQJ15" s="65"/>
      <c r="JQK15" s="65"/>
      <c r="JQL15" s="65"/>
      <c r="JQM15" s="65"/>
      <c r="JQN15" s="65"/>
      <c r="JQO15" s="65"/>
      <c r="JQP15" s="65"/>
      <c r="JQQ15" s="65"/>
      <c r="JQR15" s="65"/>
      <c r="JQS15" s="65"/>
      <c r="JQT15" s="65"/>
      <c r="JQU15" s="65"/>
      <c r="JQV15" s="65"/>
      <c r="JQW15" s="65"/>
      <c r="JQX15" s="65"/>
      <c r="JQY15" s="65"/>
      <c r="JQZ15" s="65"/>
      <c r="JRA15" s="65"/>
      <c r="JRB15" s="65"/>
      <c r="JRC15" s="65"/>
      <c r="JRD15" s="65"/>
      <c r="JRE15" s="65"/>
      <c r="JRF15" s="65"/>
      <c r="JRG15" s="65"/>
      <c r="JRH15" s="65"/>
      <c r="JRI15" s="65"/>
      <c r="JRJ15" s="65"/>
      <c r="JRK15" s="65"/>
      <c r="JRL15" s="65"/>
      <c r="JRM15" s="65"/>
      <c r="JRN15" s="65"/>
      <c r="JRO15" s="65"/>
      <c r="JRP15" s="65"/>
      <c r="JRQ15" s="65"/>
      <c r="JRR15" s="65"/>
      <c r="JRS15" s="65"/>
      <c r="JRT15" s="65"/>
      <c r="JRU15" s="65"/>
      <c r="JRV15" s="65"/>
      <c r="JRW15" s="65"/>
      <c r="JRX15" s="65"/>
      <c r="JRY15" s="65"/>
      <c r="JRZ15" s="65"/>
      <c r="JSA15" s="65"/>
      <c r="JSB15" s="65"/>
      <c r="JSC15" s="65"/>
      <c r="JSD15" s="65"/>
      <c r="JSE15" s="65"/>
      <c r="JSF15" s="65"/>
      <c r="JSG15" s="65"/>
      <c r="JSH15" s="65"/>
      <c r="JSI15" s="65"/>
      <c r="JSJ15" s="65"/>
      <c r="JSK15" s="65"/>
      <c r="JSL15" s="65"/>
      <c r="JSM15" s="65"/>
      <c r="JSN15" s="65"/>
      <c r="JSO15" s="65"/>
      <c r="JSP15" s="65"/>
      <c r="JSQ15" s="65"/>
      <c r="JSR15" s="65"/>
      <c r="JSS15" s="65"/>
      <c r="JST15" s="65"/>
      <c r="JSU15" s="65"/>
      <c r="JSV15" s="65"/>
      <c r="JSW15" s="65"/>
      <c r="JSX15" s="65"/>
      <c r="JSY15" s="65"/>
      <c r="JSZ15" s="65"/>
      <c r="JTA15" s="65"/>
      <c r="JTB15" s="65"/>
      <c r="JTC15" s="65"/>
      <c r="JTD15" s="65"/>
      <c r="JTE15" s="65"/>
      <c r="JTF15" s="65"/>
      <c r="JTG15" s="65"/>
      <c r="JTH15" s="65"/>
      <c r="JTI15" s="65"/>
      <c r="JTJ15" s="65"/>
      <c r="JTK15" s="65"/>
      <c r="JTL15" s="65"/>
      <c r="JTM15" s="65"/>
      <c r="JTN15" s="65"/>
      <c r="JTO15" s="65"/>
      <c r="JTP15" s="65"/>
      <c r="JTQ15" s="65"/>
      <c r="JTR15" s="65"/>
      <c r="JTS15" s="65"/>
      <c r="JTT15" s="65"/>
      <c r="JTU15" s="65"/>
      <c r="JTV15" s="65"/>
      <c r="JTW15" s="65"/>
      <c r="JTX15" s="65"/>
      <c r="JTY15" s="65"/>
      <c r="JTZ15" s="65"/>
      <c r="JUA15" s="65"/>
      <c r="JUB15" s="65"/>
      <c r="JUC15" s="65"/>
      <c r="JUD15" s="65"/>
      <c r="JUE15" s="65"/>
      <c r="JUF15" s="65"/>
      <c r="JUG15" s="65"/>
      <c r="JUH15" s="65"/>
      <c r="JUI15" s="65"/>
      <c r="JUJ15" s="65"/>
      <c r="JUK15" s="65"/>
      <c r="JUL15" s="65"/>
      <c r="JUM15" s="65"/>
      <c r="JUN15" s="65"/>
      <c r="JUO15" s="65"/>
      <c r="JUP15" s="65"/>
      <c r="JUQ15" s="65"/>
      <c r="JUR15" s="65"/>
      <c r="JUS15" s="65"/>
      <c r="JUT15" s="65"/>
      <c r="JUU15" s="65"/>
      <c r="JUV15" s="65"/>
      <c r="JUW15" s="65"/>
      <c r="JUX15" s="65"/>
      <c r="JUY15" s="65"/>
      <c r="JUZ15" s="65"/>
      <c r="JVA15" s="65"/>
      <c r="JVB15" s="65"/>
      <c r="JVC15" s="65"/>
      <c r="JVD15" s="65"/>
      <c r="JVE15" s="65"/>
      <c r="JVF15" s="65"/>
      <c r="JVG15" s="65"/>
      <c r="JVH15" s="65"/>
      <c r="JVI15" s="65"/>
      <c r="JVJ15" s="65"/>
      <c r="JVK15" s="65"/>
      <c r="JVL15" s="65"/>
      <c r="JVM15" s="65"/>
      <c r="JVN15" s="65"/>
      <c r="JVO15" s="65"/>
      <c r="JVP15" s="65"/>
      <c r="JVQ15" s="65"/>
      <c r="JVR15" s="65"/>
      <c r="JVS15" s="65"/>
      <c r="JVT15" s="65"/>
      <c r="JVU15" s="65"/>
      <c r="JVV15" s="65"/>
      <c r="JVW15" s="65"/>
      <c r="JVX15" s="65"/>
      <c r="JVY15" s="65"/>
      <c r="JVZ15" s="65"/>
      <c r="JWA15" s="65"/>
      <c r="JWB15" s="65"/>
      <c r="JWC15" s="65"/>
      <c r="JWD15" s="65"/>
      <c r="JWE15" s="65"/>
      <c r="JWF15" s="65"/>
      <c r="JWG15" s="65"/>
      <c r="JWH15" s="65"/>
      <c r="JWI15" s="65"/>
      <c r="JWJ15" s="65"/>
      <c r="JWK15" s="65"/>
      <c r="JWL15" s="65"/>
      <c r="JWM15" s="65"/>
      <c r="JWN15" s="65"/>
      <c r="JWO15" s="65"/>
      <c r="JWP15" s="65"/>
      <c r="JWQ15" s="65"/>
      <c r="JWR15" s="65"/>
      <c r="JWS15" s="65"/>
      <c r="JWT15" s="65"/>
      <c r="JWU15" s="65"/>
      <c r="JWV15" s="65"/>
      <c r="JWW15" s="65"/>
      <c r="JWX15" s="65"/>
      <c r="JWY15" s="65"/>
      <c r="JWZ15" s="65"/>
      <c r="JXA15" s="65"/>
      <c r="JXB15" s="65"/>
      <c r="JXC15" s="65"/>
      <c r="JXD15" s="65"/>
      <c r="JXE15" s="65"/>
      <c r="JXF15" s="65"/>
      <c r="JXG15" s="65"/>
      <c r="JXH15" s="65"/>
      <c r="JXI15" s="65"/>
      <c r="JXJ15" s="65"/>
      <c r="JXK15" s="65"/>
      <c r="JXL15" s="65"/>
      <c r="JXM15" s="65"/>
      <c r="JXN15" s="65"/>
      <c r="JXO15" s="65"/>
      <c r="JXP15" s="65"/>
      <c r="JXQ15" s="65"/>
      <c r="JXR15" s="65"/>
      <c r="JXS15" s="65"/>
      <c r="JXT15" s="65"/>
      <c r="JXU15" s="65"/>
      <c r="JXV15" s="65"/>
      <c r="JXW15" s="65"/>
      <c r="JXX15" s="65"/>
      <c r="JXY15" s="65"/>
      <c r="JXZ15" s="65"/>
      <c r="JYA15" s="65"/>
      <c r="JYB15" s="65"/>
      <c r="JYC15" s="65"/>
      <c r="JYD15" s="65"/>
      <c r="JYE15" s="65"/>
      <c r="JYF15" s="65"/>
      <c r="JYG15" s="65"/>
      <c r="JYH15" s="65"/>
      <c r="JYI15" s="65"/>
      <c r="JYJ15" s="65"/>
      <c r="JYK15" s="65"/>
      <c r="JYL15" s="65"/>
      <c r="JYM15" s="65"/>
      <c r="JYN15" s="65"/>
      <c r="JYO15" s="65"/>
      <c r="JYP15" s="65"/>
      <c r="JYQ15" s="65"/>
      <c r="JYR15" s="65"/>
      <c r="JYS15" s="65"/>
      <c r="JYT15" s="65"/>
      <c r="JYU15" s="65"/>
      <c r="JYV15" s="65"/>
      <c r="JYW15" s="65"/>
      <c r="JYX15" s="65"/>
      <c r="JYY15" s="65"/>
      <c r="JYZ15" s="65"/>
      <c r="JZA15" s="65"/>
      <c r="JZB15" s="65"/>
      <c r="JZC15" s="65"/>
      <c r="JZD15" s="65"/>
      <c r="JZE15" s="65"/>
      <c r="JZF15" s="65"/>
      <c r="JZG15" s="65"/>
      <c r="JZH15" s="65"/>
      <c r="JZI15" s="65"/>
      <c r="JZJ15" s="65"/>
      <c r="JZK15" s="65"/>
      <c r="JZL15" s="65"/>
      <c r="JZM15" s="65"/>
      <c r="JZN15" s="65"/>
      <c r="JZO15" s="65"/>
      <c r="JZP15" s="65"/>
      <c r="JZQ15" s="65"/>
      <c r="JZR15" s="65"/>
      <c r="JZS15" s="65"/>
      <c r="JZT15" s="65"/>
      <c r="JZU15" s="65"/>
      <c r="JZV15" s="65"/>
      <c r="JZW15" s="65"/>
      <c r="JZX15" s="65"/>
      <c r="JZY15" s="65"/>
      <c r="JZZ15" s="65"/>
      <c r="KAA15" s="65"/>
      <c r="KAB15" s="65"/>
      <c r="KAC15" s="65"/>
      <c r="KAD15" s="65"/>
      <c r="KAE15" s="65"/>
      <c r="KAF15" s="65"/>
      <c r="KAG15" s="65"/>
      <c r="KAH15" s="65"/>
      <c r="KAI15" s="65"/>
      <c r="KAJ15" s="65"/>
      <c r="KAK15" s="65"/>
      <c r="KAL15" s="65"/>
      <c r="KAM15" s="65"/>
      <c r="KAN15" s="65"/>
      <c r="KAO15" s="65"/>
      <c r="KAP15" s="65"/>
      <c r="KAQ15" s="65"/>
      <c r="KAR15" s="65"/>
      <c r="KAS15" s="65"/>
      <c r="KAT15" s="65"/>
      <c r="KAU15" s="65"/>
      <c r="KAV15" s="65"/>
      <c r="KAW15" s="65"/>
      <c r="KAX15" s="65"/>
      <c r="KAY15" s="65"/>
      <c r="KAZ15" s="65"/>
      <c r="KBA15" s="65"/>
      <c r="KBB15" s="65"/>
      <c r="KBC15" s="65"/>
      <c r="KBD15" s="65"/>
      <c r="KBE15" s="65"/>
      <c r="KBF15" s="65"/>
      <c r="KBG15" s="65"/>
      <c r="KBH15" s="65"/>
      <c r="KBI15" s="65"/>
      <c r="KBJ15" s="65"/>
      <c r="KBK15" s="65"/>
      <c r="KBL15" s="65"/>
      <c r="KBM15" s="65"/>
      <c r="KBN15" s="65"/>
      <c r="KBO15" s="65"/>
      <c r="KBP15" s="65"/>
      <c r="KBQ15" s="65"/>
      <c r="KBR15" s="65"/>
      <c r="KBS15" s="65"/>
      <c r="KBT15" s="65"/>
      <c r="KBU15" s="65"/>
      <c r="KBV15" s="65"/>
      <c r="KBW15" s="65"/>
      <c r="KBX15" s="65"/>
      <c r="KBY15" s="65"/>
      <c r="KBZ15" s="65"/>
      <c r="KCA15" s="65"/>
      <c r="KCB15" s="65"/>
      <c r="KCC15" s="65"/>
      <c r="KCD15" s="65"/>
      <c r="KCE15" s="65"/>
      <c r="KCF15" s="65"/>
      <c r="KCG15" s="65"/>
      <c r="KCH15" s="65"/>
      <c r="KCI15" s="65"/>
      <c r="KCJ15" s="65"/>
      <c r="KCK15" s="65"/>
      <c r="KCL15" s="65"/>
      <c r="KCM15" s="65"/>
      <c r="KCN15" s="65"/>
      <c r="KCO15" s="65"/>
      <c r="KCP15" s="65"/>
      <c r="KCQ15" s="65"/>
      <c r="KCR15" s="65"/>
      <c r="KCS15" s="65"/>
      <c r="KCT15" s="65"/>
      <c r="KCU15" s="65"/>
      <c r="KCV15" s="65"/>
      <c r="KCW15" s="65"/>
      <c r="KCX15" s="65"/>
      <c r="KCY15" s="65"/>
      <c r="KCZ15" s="65"/>
      <c r="KDA15" s="65"/>
      <c r="KDB15" s="65"/>
      <c r="KDC15" s="65"/>
      <c r="KDD15" s="65"/>
      <c r="KDE15" s="65"/>
      <c r="KDF15" s="65"/>
      <c r="KDG15" s="65"/>
      <c r="KDH15" s="65"/>
      <c r="KDI15" s="65"/>
      <c r="KDJ15" s="65"/>
      <c r="KDK15" s="65"/>
      <c r="KDL15" s="65"/>
      <c r="KDM15" s="65"/>
      <c r="KDN15" s="65"/>
      <c r="KDO15" s="65"/>
      <c r="KDP15" s="65"/>
      <c r="KDQ15" s="65"/>
      <c r="KDR15" s="65"/>
      <c r="KDS15" s="65"/>
      <c r="KDT15" s="65"/>
      <c r="KDU15" s="65"/>
      <c r="KDV15" s="65"/>
      <c r="KDW15" s="65"/>
      <c r="KDX15" s="65"/>
      <c r="KDY15" s="65"/>
      <c r="KDZ15" s="65"/>
      <c r="KEA15" s="65"/>
      <c r="KEB15" s="65"/>
      <c r="KEC15" s="65"/>
      <c r="KED15" s="65"/>
      <c r="KEE15" s="65"/>
      <c r="KEF15" s="65"/>
      <c r="KEG15" s="65"/>
      <c r="KEH15" s="65"/>
      <c r="KEI15" s="65"/>
      <c r="KEJ15" s="65"/>
      <c r="KEK15" s="65"/>
      <c r="KEL15" s="65"/>
      <c r="KEM15" s="65"/>
      <c r="KEN15" s="65"/>
      <c r="KEO15" s="65"/>
      <c r="KEP15" s="65"/>
      <c r="KEQ15" s="65"/>
      <c r="KER15" s="65"/>
      <c r="KES15" s="65"/>
      <c r="KET15" s="65"/>
      <c r="KEU15" s="65"/>
      <c r="KEV15" s="65"/>
      <c r="KEW15" s="65"/>
      <c r="KEX15" s="65"/>
      <c r="KEY15" s="65"/>
      <c r="KEZ15" s="65"/>
      <c r="KFA15" s="65"/>
      <c r="KFB15" s="65"/>
      <c r="KFC15" s="65"/>
      <c r="KFD15" s="65"/>
      <c r="KFE15" s="65"/>
      <c r="KFF15" s="65"/>
      <c r="KFG15" s="65"/>
      <c r="KFH15" s="65"/>
      <c r="KFI15" s="65"/>
      <c r="KFJ15" s="65"/>
      <c r="KFK15" s="65"/>
      <c r="KFL15" s="65"/>
      <c r="KFM15" s="65"/>
      <c r="KFN15" s="65"/>
      <c r="KFO15" s="65"/>
      <c r="KFP15" s="65"/>
      <c r="KFQ15" s="65"/>
      <c r="KFR15" s="65"/>
      <c r="KFS15" s="65"/>
      <c r="KFT15" s="65"/>
      <c r="KFU15" s="65"/>
      <c r="KFV15" s="65"/>
      <c r="KFW15" s="65"/>
      <c r="KFX15" s="65"/>
      <c r="KFY15" s="65"/>
      <c r="KFZ15" s="65"/>
      <c r="KGA15" s="65"/>
      <c r="KGB15" s="65"/>
      <c r="KGC15" s="65"/>
      <c r="KGD15" s="65"/>
      <c r="KGE15" s="65"/>
      <c r="KGF15" s="65"/>
      <c r="KGG15" s="65"/>
      <c r="KGH15" s="65"/>
      <c r="KGI15" s="65"/>
      <c r="KGJ15" s="65"/>
      <c r="KGK15" s="65"/>
      <c r="KGL15" s="65"/>
      <c r="KGM15" s="65"/>
      <c r="KGN15" s="65"/>
      <c r="KGO15" s="65"/>
      <c r="KGP15" s="65"/>
      <c r="KGQ15" s="65"/>
      <c r="KGR15" s="65"/>
      <c r="KGS15" s="65"/>
      <c r="KGT15" s="65"/>
      <c r="KGU15" s="65"/>
      <c r="KGV15" s="65"/>
      <c r="KGW15" s="65"/>
      <c r="KGX15" s="65"/>
      <c r="KGY15" s="65"/>
      <c r="KGZ15" s="65"/>
      <c r="KHA15" s="65"/>
      <c r="KHB15" s="65"/>
      <c r="KHC15" s="65"/>
      <c r="KHD15" s="65"/>
      <c r="KHE15" s="65"/>
      <c r="KHF15" s="65"/>
      <c r="KHG15" s="65"/>
      <c r="KHH15" s="65"/>
      <c r="KHI15" s="65"/>
      <c r="KHJ15" s="65"/>
      <c r="KHK15" s="65"/>
      <c r="KHL15" s="65"/>
      <c r="KHM15" s="65"/>
      <c r="KHN15" s="65"/>
      <c r="KHO15" s="65"/>
      <c r="KHP15" s="65"/>
      <c r="KHQ15" s="65"/>
      <c r="KHR15" s="65"/>
      <c r="KHS15" s="65"/>
      <c r="KHT15" s="65"/>
      <c r="KHU15" s="65"/>
      <c r="KHV15" s="65"/>
      <c r="KHW15" s="65"/>
      <c r="KHX15" s="65"/>
      <c r="KHY15" s="65"/>
      <c r="KHZ15" s="65"/>
      <c r="KIA15" s="65"/>
      <c r="KIB15" s="65"/>
      <c r="KIC15" s="65"/>
      <c r="KID15" s="65"/>
      <c r="KIE15" s="65"/>
      <c r="KIF15" s="65"/>
      <c r="KIG15" s="65"/>
      <c r="KIH15" s="65"/>
      <c r="KII15" s="65"/>
      <c r="KIJ15" s="65"/>
      <c r="KIK15" s="65"/>
      <c r="KIL15" s="65"/>
      <c r="KIM15" s="65"/>
      <c r="KIN15" s="65"/>
      <c r="KIO15" s="65"/>
      <c r="KIP15" s="65"/>
      <c r="KIQ15" s="65"/>
      <c r="KIR15" s="65"/>
      <c r="KIS15" s="65"/>
      <c r="KIT15" s="65"/>
      <c r="KIU15" s="65"/>
      <c r="KIV15" s="65"/>
      <c r="KIW15" s="65"/>
      <c r="KIX15" s="65"/>
      <c r="KIY15" s="65"/>
      <c r="KIZ15" s="65"/>
      <c r="KJA15" s="65"/>
      <c r="KJB15" s="65"/>
      <c r="KJC15" s="65"/>
      <c r="KJD15" s="65"/>
      <c r="KJE15" s="65"/>
      <c r="KJF15" s="65"/>
      <c r="KJG15" s="65"/>
      <c r="KJH15" s="65"/>
      <c r="KJI15" s="65"/>
      <c r="KJJ15" s="65"/>
      <c r="KJK15" s="65"/>
      <c r="KJL15" s="65"/>
      <c r="KJM15" s="65"/>
      <c r="KJN15" s="65"/>
      <c r="KJO15" s="65"/>
      <c r="KJP15" s="65"/>
      <c r="KJQ15" s="65"/>
      <c r="KJR15" s="65"/>
      <c r="KJS15" s="65"/>
      <c r="KJT15" s="65"/>
      <c r="KJU15" s="65"/>
      <c r="KJV15" s="65"/>
      <c r="KJW15" s="65"/>
      <c r="KJX15" s="65"/>
      <c r="KJY15" s="65"/>
      <c r="KJZ15" s="65"/>
      <c r="KKA15" s="65"/>
      <c r="KKB15" s="65"/>
      <c r="KKC15" s="65"/>
      <c r="KKD15" s="65"/>
      <c r="KKE15" s="65"/>
      <c r="KKF15" s="65"/>
      <c r="KKG15" s="65"/>
      <c r="KKH15" s="65"/>
      <c r="KKI15" s="65"/>
      <c r="KKJ15" s="65"/>
      <c r="KKK15" s="65"/>
      <c r="KKL15" s="65"/>
      <c r="KKM15" s="65"/>
      <c r="KKN15" s="65"/>
      <c r="KKO15" s="65"/>
      <c r="KKP15" s="65"/>
      <c r="KKQ15" s="65"/>
      <c r="KKR15" s="65"/>
      <c r="KKS15" s="65"/>
      <c r="KKT15" s="65"/>
      <c r="KKU15" s="65"/>
      <c r="KKV15" s="65"/>
      <c r="KKW15" s="65"/>
      <c r="KKX15" s="65"/>
      <c r="KKY15" s="65"/>
      <c r="KKZ15" s="65"/>
      <c r="KLA15" s="65"/>
      <c r="KLB15" s="65"/>
      <c r="KLC15" s="65"/>
      <c r="KLD15" s="65"/>
      <c r="KLE15" s="65"/>
      <c r="KLF15" s="65"/>
      <c r="KLG15" s="65"/>
      <c r="KLH15" s="65"/>
      <c r="KLI15" s="65"/>
      <c r="KLJ15" s="65"/>
      <c r="KLK15" s="65"/>
      <c r="KLL15" s="65"/>
      <c r="KLM15" s="65"/>
      <c r="KLN15" s="65"/>
      <c r="KLO15" s="65"/>
      <c r="KLP15" s="65"/>
      <c r="KLQ15" s="65"/>
      <c r="KLR15" s="65"/>
      <c r="KLS15" s="65"/>
      <c r="KLT15" s="65"/>
      <c r="KLU15" s="65"/>
      <c r="KLV15" s="65"/>
      <c r="KLW15" s="65"/>
      <c r="KLX15" s="65"/>
      <c r="KLY15" s="65"/>
      <c r="KLZ15" s="65"/>
      <c r="KMA15" s="65"/>
      <c r="KMB15" s="65"/>
      <c r="KMC15" s="65"/>
      <c r="KMD15" s="65"/>
      <c r="KME15" s="65"/>
      <c r="KMF15" s="65"/>
      <c r="KMG15" s="65"/>
      <c r="KMH15" s="65"/>
      <c r="KMI15" s="65"/>
      <c r="KMJ15" s="65"/>
      <c r="KMK15" s="65"/>
      <c r="KML15" s="65"/>
      <c r="KMM15" s="65"/>
      <c r="KMN15" s="65"/>
      <c r="KMO15" s="65"/>
      <c r="KMP15" s="65"/>
      <c r="KMQ15" s="65"/>
      <c r="KMR15" s="65"/>
      <c r="KMS15" s="65"/>
      <c r="KMT15" s="65"/>
      <c r="KMU15" s="65"/>
      <c r="KMV15" s="65"/>
      <c r="KMW15" s="65"/>
      <c r="KMX15" s="65"/>
      <c r="KMY15" s="65"/>
      <c r="KMZ15" s="65"/>
      <c r="KNA15" s="65"/>
      <c r="KNB15" s="65"/>
      <c r="KNC15" s="65"/>
      <c r="KND15" s="65"/>
      <c r="KNE15" s="65"/>
      <c r="KNF15" s="65"/>
      <c r="KNG15" s="65"/>
      <c r="KNH15" s="65"/>
      <c r="KNI15" s="65"/>
      <c r="KNJ15" s="65"/>
      <c r="KNK15" s="65"/>
      <c r="KNL15" s="65"/>
      <c r="KNM15" s="65"/>
      <c r="KNN15" s="65"/>
      <c r="KNO15" s="65"/>
      <c r="KNP15" s="65"/>
      <c r="KNQ15" s="65"/>
      <c r="KNR15" s="65"/>
      <c r="KNS15" s="65"/>
      <c r="KNT15" s="65"/>
      <c r="KNU15" s="65"/>
      <c r="KNV15" s="65"/>
      <c r="KNW15" s="65"/>
      <c r="KNX15" s="65"/>
      <c r="KNY15" s="65"/>
      <c r="KNZ15" s="65"/>
      <c r="KOA15" s="65"/>
      <c r="KOB15" s="65"/>
      <c r="KOC15" s="65"/>
      <c r="KOD15" s="65"/>
      <c r="KOE15" s="65"/>
      <c r="KOF15" s="65"/>
      <c r="KOG15" s="65"/>
      <c r="KOH15" s="65"/>
      <c r="KOI15" s="65"/>
      <c r="KOJ15" s="65"/>
      <c r="KOK15" s="65"/>
      <c r="KOL15" s="65"/>
      <c r="KOM15" s="65"/>
      <c r="KON15" s="65"/>
      <c r="KOO15" s="65"/>
      <c r="KOP15" s="65"/>
      <c r="KOQ15" s="65"/>
      <c r="KOR15" s="65"/>
      <c r="KOS15" s="65"/>
      <c r="KOT15" s="65"/>
      <c r="KOU15" s="65"/>
      <c r="KOV15" s="65"/>
      <c r="KOW15" s="65"/>
      <c r="KOX15" s="65"/>
      <c r="KOY15" s="65"/>
      <c r="KOZ15" s="65"/>
      <c r="KPA15" s="65"/>
      <c r="KPB15" s="65"/>
      <c r="KPC15" s="65"/>
      <c r="KPD15" s="65"/>
      <c r="KPE15" s="65"/>
      <c r="KPF15" s="65"/>
      <c r="KPG15" s="65"/>
      <c r="KPH15" s="65"/>
      <c r="KPI15" s="65"/>
      <c r="KPJ15" s="65"/>
      <c r="KPK15" s="65"/>
      <c r="KPL15" s="65"/>
      <c r="KPM15" s="65"/>
      <c r="KPN15" s="65"/>
      <c r="KPO15" s="65"/>
      <c r="KPP15" s="65"/>
      <c r="KPQ15" s="65"/>
      <c r="KPR15" s="65"/>
      <c r="KPS15" s="65"/>
      <c r="KPT15" s="65"/>
      <c r="KPU15" s="65"/>
      <c r="KPV15" s="65"/>
      <c r="KPW15" s="65"/>
      <c r="KPX15" s="65"/>
      <c r="KPY15" s="65"/>
      <c r="KPZ15" s="65"/>
      <c r="KQA15" s="65"/>
      <c r="KQB15" s="65"/>
      <c r="KQC15" s="65"/>
      <c r="KQD15" s="65"/>
      <c r="KQE15" s="65"/>
      <c r="KQF15" s="65"/>
      <c r="KQG15" s="65"/>
      <c r="KQH15" s="65"/>
      <c r="KQI15" s="65"/>
      <c r="KQJ15" s="65"/>
      <c r="KQK15" s="65"/>
      <c r="KQL15" s="65"/>
      <c r="KQM15" s="65"/>
      <c r="KQN15" s="65"/>
      <c r="KQO15" s="65"/>
      <c r="KQP15" s="65"/>
      <c r="KQQ15" s="65"/>
      <c r="KQR15" s="65"/>
      <c r="KQS15" s="65"/>
      <c r="KQT15" s="65"/>
      <c r="KQU15" s="65"/>
      <c r="KQV15" s="65"/>
      <c r="KQW15" s="65"/>
      <c r="KQX15" s="65"/>
      <c r="KQY15" s="65"/>
      <c r="KQZ15" s="65"/>
      <c r="KRA15" s="65"/>
      <c r="KRB15" s="65"/>
      <c r="KRC15" s="65"/>
      <c r="KRD15" s="65"/>
      <c r="KRE15" s="65"/>
      <c r="KRF15" s="65"/>
      <c r="KRG15" s="65"/>
      <c r="KRH15" s="65"/>
      <c r="KRI15" s="65"/>
      <c r="KRJ15" s="65"/>
      <c r="KRK15" s="65"/>
      <c r="KRL15" s="65"/>
      <c r="KRM15" s="65"/>
      <c r="KRN15" s="65"/>
      <c r="KRO15" s="65"/>
      <c r="KRP15" s="65"/>
      <c r="KRQ15" s="65"/>
      <c r="KRR15" s="65"/>
      <c r="KRS15" s="65"/>
      <c r="KRT15" s="65"/>
      <c r="KRU15" s="65"/>
      <c r="KRV15" s="65"/>
      <c r="KRW15" s="65"/>
      <c r="KRX15" s="65"/>
      <c r="KRY15" s="65"/>
      <c r="KRZ15" s="65"/>
      <c r="KSA15" s="65"/>
      <c r="KSB15" s="65"/>
      <c r="KSC15" s="65"/>
      <c r="KSD15" s="65"/>
      <c r="KSE15" s="65"/>
      <c r="KSF15" s="65"/>
      <c r="KSG15" s="65"/>
      <c r="KSH15" s="65"/>
      <c r="KSI15" s="65"/>
      <c r="KSJ15" s="65"/>
      <c r="KSK15" s="65"/>
      <c r="KSL15" s="65"/>
      <c r="KSM15" s="65"/>
      <c r="KSN15" s="65"/>
      <c r="KSO15" s="65"/>
      <c r="KSP15" s="65"/>
      <c r="KSQ15" s="65"/>
      <c r="KSR15" s="65"/>
      <c r="KSS15" s="65"/>
      <c r="KST15" s="65"/>
      <c r="KSU15" s="65"/>
      <c r="KSV15" s="65"/>
      <c r="KSW15" s="65"/>
      <c r="KSX15" s="65"/>
      <c r="KSY15" s="65"/>
      <c r="KSZ15" s="65"/>
      <c r="KTA15" s="65"/>
      <c r="KTB15" s="65"/>
      <c r="KTC15" s="65"/>
      <c r="KTD15" s="65"/>
      <c r="KTE15" s="65"/>
      <c r="KTF15" s="65"/>
      <c r="KTG15" s="65"/>
      <c r="KTH15" s="65"/>
      <c r="KTI15" s="65"/>
      <c r="KTJ15" s="65"/>
      <c r="KTK15" s="65"/>
      <c r="KTL15" s="65"/>
      <c r="KTM15" s="65"/>
      <c r="KTN15" s="65"/>
      <c r="KTO15" s="65"/>
      <c r="KTP15" s="65"/>
      <c r="KTQ15" s="65"/>
      <c r="KTR15" s="65"/>
      <c r="KTS15" s="65"/>
      <c r="KTT15" s="65"/>
      <c r="KTU15" s="65"/>
      <c r="KTV15" s="65"/>
      <c r="KTW15" s="65"/>
      <c r="KTX15" s="65"/>
      <c r="KTY15" s="65"/>
      <c r="KTZ15" s="65"/>
      <c r="KUA15" s="65"/>
      <c r="KUB15" s="65"/>
      <c r="KUC15" s="65"/>
      <c r="KUD15" s="65"/>
      <c r="KUE15" s="65"/>
      <c r="KUF15" s="65"/>
      <c r="KUG15" s="65"/>
      <c r="KUH15" s="65"/>
      <c r="KUI15" s="65"/>
      <c r="KUJ15" s="65"/>
      <c r="KUK15" s="65"/>
      <c r="KUL15" s="65"/>
      <c r="KUM15" s="65"/>
      <c r="KUN15" s="65"/>
      <c r="KUO15" s="65"/>
      <c r="KUP15" s="65"/>
      <c r="KUQ15" s="65"/>
      <c r="KUR15" s="65"/>
      <c r="KUS15" s="65"/>
      <c r="KUT15" s="65"/>
      <c r="KUU15" s="65"/>
      <c r="KUV15" s="65"/>
      <c r="KUW15" s="65"/>
      <c r="KUX15" s="65"/>
      <c r="KUY15" s="65"/>
      <c r="KUZ15" s="65"/>
      <c r="KVA15" s="65"/>
      <c r="KVB15" s="65"/>
      <c r="KVC15" s="65"/>
      <c r="KVD15" s="65"/>
      <c r="KVE15" s="65"/>
      <c r="KVF15" s="65"/>
      <c r="KVG15" s="65"/>
      <c r="KVH15" s="65"/>
      <c r="KVI15" s="65"/>
      <c r="KVJ15" s="65"/>
      <c r="KVK15" s="65"/>
      <c r="KVL15" s="65"/>
      <c r="KVM15" s="65"/>
      <c r="KVN15" s="65"/>
      <c r="KVO15" s="65"/>
      <c r="KVP15" s="65"/>
      <c r="KVQ15" s="65"/>
      <c r="KVR15" s="65"/>
      <c r="KVS15" s="65"/>
      <c r="KVT15" s="65"/>
      <c r="KVU15" s="65"/>
      <c r="KVV15" s="65"/>
      <c r="KVW15" s="65"/>
      <c r="KVX15" s="65"/>
      <c r="KVY15" s="65"/>
      <c r="KVZ15" s="65"/>
      <c r="KWA15" s="65"/>
      <c r="KWB15" s="65"/>
      <c r="KWC15" s="65"/>
      <c r="KWD15" s="65"/>
      <c r="KWE15" s="65"/>
      <c r="KWF15" s="65"/>
      <c r="KWG15" s="65"/>
      <c r="KWH15" s="65"/>
      <c r="KWI15" s="65"/>
      <c r="KWJ15" s="65"/>
      <c r="KWK15" s="65"/>
      <c r="KWL15" s="65"/>
      <c r="KWM15" s="65"/>
      <c r="KWN15" s="65"/>
      <c r="KWO15" s="65"/>
      <c r="KWP15" s="65"/>
      <c r="KWQ15" s="65"/>
      <c r="KWR15" s="65"/>
      <c r="KWS15" s="65"/>
      <c r="KWT15" s="65"/>
      <c r="KWU15" s="65"/>
      <c r="KWV15" s="65"/>
      <c r="KWW15" s="65"/>
      <c r="KWX15" s="65"/>
      <c r="KWY15" s="65"/>
      <c r="KWZ15" s="65"/>
      <c r="KXA15" s="65"/>
      <c r="KXB15" s="65"/>
      <c r="KXC15" s="65"/>
      <c r="KXD15" s="65"/>
      <c r="KXE15" s="65"/>
      <c r="KXF15" s="65"/>
      <c r="KXG15" s="65"/>
      <c r="KXH15" s="65"/>
      <c r="KXI15" s="65"/>
      <c r="KXJ15" s="65"/>
      <c r="KXK15" s="65"/>
      <c r="KXL15" s="65"/>
      <c r="KXM15" s="65"/>
      <c r="KXN15" s="65"/>
      <c r="KXO15" s="65"/>
      <c r="KXP15" s="65"/>
      <c r="KXQ15" s="65"/>
      <c r="KXR15" s="65"/>
      <c r="KXS15" s="65"/>
      <c r="KXT15" s="65"/>
      <c r="KXU15" s="65"/>
      <c r="KXV15" s="65"/>
      <c r="KXW15" s="65"/>
      <c r="KXX15" s="65"/>
      <c r="KXY15" s="65"/>
      <c r="KXZ15" s="65"/>
      <c r="KYA15" s="65"/>
      <c r="KYB15" s="65"/>
      <c r="KYC15" s="65"/>
      <c r="KYD15" s="65"/>
      <c r="KYE15" s="65"/>
      <c r="KYF15" s="65"/>
      <c r="KYG15" s="65"/>
      <c r="KYH15" s="65"/>
      <c r="KYI15" s="65"/>
      <c r="KYJ15" s="65"/>
      <c r="KYK15" s="65"/>
      <c r="KYL15" s="65"/>
      <c r="KYM15" s="65"/>
      <c r="KYN15" s="65"/>
      <c r="KYO15" s="65"/>
      <c r="KYP15" s="65"/>
      <c r="KYQ15" s="65"/>
      <c r="KYR15" s="65"/>
      <c r="KYS15" s="65"/>
      <c r="KYT15" s="65"/>
      <c r="KYU15" s="65"/>
      <c r="KYV15" s="65"/>
      <c r="KYW15" s="65"/>
      <c r="KYX15" s="65"/>
      <c r="KYY15" s="65"/>
      <c r="KYZ15" s="65"/>
      <c r="KZA15" s="65"/>
      <c r="KZB15" s="65"/>
      <c r="KZC15" s="65"/>
      <c r="KZD15" s="65"/>
      <c r="KZE15" s="65"/>
      <c r="KZF15" s="65"/>
      <c r="KZG15" s="65"/>
      <c r="KZH15" s="65"/>
      <c r="KZI15" s="65"/>
      <c r="KZJ15" s="65"/>
      <c r="KZK15" s="65"/>
      <c r="KZL15" s="65"/>
      <c r="KZM15" s="65"/>
      <c r="KZN15" s="65"/>
      <c r="KZO15" s="65"/>
      <c r="KZP15" s="65"/>
      <c r="KZQ15" s="65"/>
      <c r="KZR15" s="65"/>
      <c r="KZS15" s="65"/>
      <c r="KZT15" s="65"/>
      <c r="KZU15" s="65"/>
      <c r="KZV15" s="65"/>
      <c r="KZW15" s="65"/>
      <c r="KZX15" s="65"/>
      <c r="KZY15" s="65"/>
      <c r="KZZ15" s="65"/>
      <c r="LAA15" s="65"/>
      <c r="LAB15" s="65"/>
      <c r="LAC15" s="65"/>
      <c r="LAD15" s="65"/>
      <c r="LAE15" s="65"/>
      <c r="LAF15" s="65"/>
      <c r="LAG15" s="65"/>
      <c r="LAH15" s="65"/>
      <c r="LAI15" s="65"/>
      <c r="LAJ15" s="65"/>
      <c r="LAK15" s="65"/>
      <c r="LAL15" s="65"/>
      <c r="LAM15" s="65"/>
      <c r="LAN15" s="65"/>
      <c r="LAO15" s="65"/>
      <c r="LAP15" s="65"/>
      <c r="LAQ15" s="65"/>
      <c r="LAR15" s="65"/>
      <c r="LAS15" s="65"/>
      <c r="LAT15" s="65"/>
      <c r="LAU15" s="65"/>
      <c r="LAV15" s="65"/>
      <c r="LAW15" s="65"/>
      <c r="LAX15" s="65"/>
      <c r="LAY15" s="65"/>
      <c r="LAZ15" s="65"/>
      <c r="LBA15" s="65"/>
      <c r="LBB15" s="65"/>
      <c r="LBC15" s="65"/>
      <c r="LBD15" s="65"/>
      <c r="LBE15" s="65"/>
      <c r="LBF15" s="65"/>
      <c r="LBG15" s="65"/>
      <c r="LBH15" s="65"/>
      <c r="LBI15" s="65"/>
      <c r="LBJ15" s="65"/>
      <c r="LBK15" s="65"/>
      <c r="LBL15" s="65"/>
      <c r="LBM15" s="65"/>
      <c r="LBN15" s="65"/>
      <c r="LBO15" s="65"/>
      <c r="LBP15" s="65"/>
      <c r="LBQ15" s="65"/>
      <c r="LBR15" s="65"/>
      <c r="LBS15" s="65"/>
      <c r="LBT15" s="65"/>
      <c r="LBU15" s="65"/>
      <c r="LBV15" s="65"/>
      <c r="LBW15" s="65"/>
      <c r="LBX15" s="65"/>
      <c r="LBY15" s="65"/>
      <c r="LBZ15" s="65"/>
      <c r="LCA15" s="65"/>
      <c r="LCB15" s="65"/>
      <c r="LCC15" s="65"/>
      <c r="LCD15" s="65"/>
      <c r="LCE15" s="65"/>
      <c r="LCF15" s="65"/>
      <c r="LCG15" s="65"/>
      <c r="LCH15" s="65"/>
      <c r="LCI15" s="65"/>
      <c r="LCJ15" s="65"/>
      <c r="LCK15" s="65"/>
      <c r="LCL15" s="65"/>
      <c r="LCM15" s="65"/>
      <c r="LCN15" s="65"/>
      <c r="LCO15" s="65"/>
      <c r="LCP15" s="65"/>
      <c r="LCQ15" s="65"/>
      <c r="LCR15" s="65"/>
      <c r="LCS15" s="65"/>
      <c r="LCT15" s="65"/>
      <c r="LCU15" s="65"/>
      <c r="LCV15" s="65"/>
      <c r="LCW15" s="65"/>
      <c r="LCX15" s="65"/>
      <c r="LCY15" s="65"/>
      <c r="LCZ15" s="65"/>
      <c r="LDA15" s="65"/>
      <c r="LDB15" s="65"/>
      <c r="LDC15" s="65"/>
      <c r="LDD15" s="65"/>
      <c r="LDE15" s="65"/>
      <c r="LDF15" s="65"/>
      <c r="LDG15" s="65"/>
      <c r="LDH15" s="65"/>
      <c r="LDI15" s="65"/>
      <c r="LDJ15" s="65"/>
      <c r="LDK15" s="65"/>
      <c r="LDL15" s="65"/>
      <c r="LDM15" s="65"/>
      <c r="LDN15" s="65"/>
      <c r="LDO15" s="65"/>
      <c r="LDP15" s="65"/>
      <c r="LDQ15" s="65"/>
      <c r="LDR15" s="65"/>
      <c r="LDS15" s="65"/>
      <c r="LDT15" s="65"/>
      <c r="LDU15" s="65"/>
      <c r="LDV15" s="65"/>
      <c r="LDW15" s="65"/>
      <c r="LDX15" s="65"/>
      <c r="LDY15" s="65"/>
      <c r="LDZ15" s="65"/>
      <c r="LEA15" s="65"/>
      <c r="LEB15" s="65"/>
      <c r="LEC15" s="65"/>
      <c r="LED15" s="65"/>
      <c r="LEE15" s="65"/>
      <c r="LEF15" s="65"/>
      <c r="LEG15" s="65"/>
      <c r="LEH15" s="65"/>
      <c r="LEI15" s="65"/>
      <c r="LEJ15" s="65"/>
      <c r="LEK15" s="65"/>
      <c r="LEL15" s="65"/>
      <c r="LEM15" s="65"/>
      <c r="LEN15" s="65"/>
      <c r="LEO15" s="65"/>
      <c r="LEP15" s="65"/>
      <c r="LEQ15" s="65"/>
      <c r="LER15" s="65"/>
      <c r="LES15" s="65"/>
      <c r="LET15" s="65"/>
      <c r="LEU15" s="65"/>
      <c r="LEV15" s="65"/>
      <c r="LEW15" s="65"/>
      <c r="LEX15" s="65"/>
      <c r="LEY15" s="65"/>
      <c r="LEZ15" s="65"/>
      <c r="LFA15" s="65"/>
      <c r="LFB15" s="65"/>
      <c r="LFC15" s="65"/>
      <c r="LFD15" s="65"/>
      <c r="LFE15" s="65"/>
      <c r="LFF15" s="65"/>
      <c r="LFG15" s="65"/>
      <c r="LFH15" s="65"/>
      <c r="LFI15" s="65"/>
      <c r="LFJ15" s="65"/>
      <c r="LFK15" s="65"/>
      <c r="LFL15" s="65"/>
      <c r="LFM15" s="65"/>
      <c r="LFN15" s="65"/>
      <c r="LFO15" s="65"/>
      <c r="LFP15" s="65"/>
      <c r="LFQ15" s="65"/>
      <c r="LFR15" s="65"/>
      <c r="LFS15" s="65"/>
      <c r="LFT15" s="65"/>
      <c r="LFU15" s="65"/>
      <c r="LFV15" s="65"/>
      <c r="LFW15" s="65"/>
      <c r="LFX15" s="65"/>
      <c r="LFY15" s="65"/>
      <c r="LFZ15" s="65"/>
      <c r="LGA15" s="65"/>
      <c r="LGB15" s="65"/>
      <c r="LGC15" s="65"/>
      <c r="LGD15" s="65"/>
      <c r="LGE15" s="65"/>
      <c r="LGF15" s="65"/>
      <c r="LGG15" s="65"/>
      <c r="LGH15" s="65"/>
      <c r="LGI15" s="65"/>
      <c r="LGJ15" s="65"/>
      <c r="LGK15" s="65"/>
      <c r="LGL15" s="65"/>
      <c r="LGM15" s="65"/>
      <c r="LGN15" s="65"/>
      <c r="LGO15" s="65"/>
      <c r="LGP15" s="65"/>
      <c r="LGQ15" s="65"/>
      <c r="LGR15" s="65"/>
      <c r="LGS15" s="65"/>
      <c r="LGT15" s="65"/>
      <c r="LGU15" s="65"/>
      <c r="LGV15" s="65"/>
      <c r="LGW15" s="65"/>
      <c r="LGX15" s="65"/>
      <c r="LGY15" s="65"/>
      <c r="LGZ15" s="65"/>
      <c r="LHA15" s="65"/>
      <c r="LHB15" s="65"/>
      <c r="LHC15" s="65"/>
      <c r="LHD15" s="65"/>
      <c r="LHE15" s="65"/>
      <c r="LHF15" s="65"/>
      <c r="LHG15" s="65"/>
      <c r="LHH15" s="65"/>
      <c r="LHI15" s="65"/>
      <c r="LHJ15" s="65"/>
      <c r="LHK15" s="65"/>
      <c r="LHL15" s="65"/>
      <c r="LHM15" s="65"/>
      <c r="LHN15" s="65"/>
      <c r="LHO15" s="65"/>
      <c r="LHP15" s="65"/>
      <c r="LHQ15" s="65"/>
      <c r="LHR15" s="65"/>
      <c r="LHS15" s="65"/>
      <c r="LHT15" s="65"/>
      <c r="LHU15" s="65"/>
      <c r="LHV15" s="65"/>
      <c r="LHW15" s="65"/>
      <c r="LHX15" s="65"/>
      <c r="LHY15" s="65"/>
      <c r="LHZ15" s="65"/>
      <c r="LIA15" s="65"/>
      <c r="LIB15" s="65"/>
      <c r="LIC15" s="65"/>
      <c r="LID15" s="65"/>
      <c r="LIE15" s="65"/>
      <c r="LIF15" s="65"/>
      <c r="LIG15" s="65"/>
      <c r="LIH15" s="65"/>
      <c r="LII15" s="65"/>
      <c r="LIJ15" s="65"/>
      <c r="LIK15" s="65"/>
      <c r="LIL15" s="65"/>
      <c r="LIM15" s="65"/>
      <c r="LIN15" s="65"/>
      <c r="LIO15" s="65"/>
      <c r="LIP15" s="65"/>
      <c r="LIQ15" s="65"/>
      <c r="LIR15" s="65"/>
      <c r="LIS15" s="65"/>
      <c r="LIT15" s="65"/>
      <c r="LIU15" s="65"/>
      <c r="LIV15" s="65"/>
      <c r="LIW15" s="65"/>
      <c r="LIX15" s="65"/>
      <c r="LIY15" s="65"/>
      <c r="LIZ15" s="65"/>
      <c r="LJA15" s="65"/>
      <c r="LJB15" s="65"/>
      <c r="LJC15" s="65"/>
      <c r="LJD15" s="65"/>
      <c r="LJE15" s="65"/>
      <c r="LJF15" s="65"/>
      <c r="LJG15" s="65"/>
      <c r="LJH15" s="65"/>
      <c r="LJI15" s="65"/>
      <c r="LJJ15" s="65"/>
      <c r="LJK15" s="65"/>
      <c r="LJL15" s="65"/>
      <c r="LJM15" s="65"/>
      <c r="LJN15" s="65"/>
      <c r="LJO15" s="65"/>
      <c r="LJP15" s="65"/>
      <c r="LJQ15" s="65"/>
      <c r="LJR15" s="65"/>
      <c r="LJS15" s="65"/>
      <c r="LJT15" s="65"/>
      <c r="LJU15" s="65"/>
      <c r="LJV15" s="65"/>
      <c r="LJW15" s="65"/>
      <c r="LJX15" s="65"/>
      <c r="LJY15" s="65"/>
      <c r="LJZ15" s="65"/>
      <c r="LKA15" s="65"/>
      <c r="LKB15" s="65"/>
      <c r="LKC15" s="65"/>
      <c r="LKD15" s="65"/>
      <c r="LKE15" s="65"/>
      <c r="LKF15" s="65"/>
      <c r="LKG15" s="65"/>
      <c r="LKH15" s="65"/>
      <c r="LKI15" s="65"/>
      <c r="LKJ15" s="65"/>
      <c r="LKK15" s="65"/>
      <c r="LKL15" s="65"/>
      <c r="LKM15" s="65"/>
      <c r="LKN15" s="65"/>
      <c r="LKO15" s="65"/>
      <c r="LKP15" s="65"/>
      <c r="LKQ15" s="65"/>
      <c r="LKR15" s="65"/>
      <c r="LKS15" s="65"/>
      <c r="LKT15" s="65"/>
      <c r="LKU15" s="65"/>
      <c r="LKV15" s="65"/>
      <c r="LKW15" s="65"/>
      <c r="LKX15" s="65"/>
      <c r="LKY15" s="65"/>
      <c r="LKZ15" s="65"/>
      <c r="LLA15" s="65"/>
      <c r="LLB15" s="65"/>
      <c r="LLC15" s="65"/>
      <c r="LLD15" s="65"/>
      <c r="LLE15" s="65"/>
      <c r="LLF15" s="65"/>
      <c r="LLG15" s="65"/>
      <c r="LLH15" s="65"/>
      <c r="LLI15" s="65"/>
      <c r="LLJ15" s="65"/>
      <c r="LLK15" s="65"/>
      <c r="LLL15" s="65"/>
      <c r="LLM15" s="65"/>
      <c r="LLN15" s="65"/>
      <c r="LLO15" s="65"/>
      <c r="LLP15" s="65"/>
      <c r="LLQ15" s="65"/>
      <c r="LLR15" s="65"/>
      <c r="LLS15" s="65"/>
      <c r="LLT15" s="65"/>
      <c r="LLU15" s="65"/>
      <c r="LLV15" s="65"/>
      <c r="LLW15" s="65"/>
      <c r="LLX15" s="65"/>
      <c r="LLY15" s="65"/>
      <c r="LLZ15" s="65"/>
      <c r="LMA15" s="65"/>
      <c r="LMB15" s="65"/>
      <c r="LMC15" s="65"/>
      <c r="LMD15" s="65"/>
      <c r="LME15" s="65"/>
      <c r="LMF15" s="65"/>
      <c r="LMG15" s="65"/>
      <c r="LMH15" s="65"/>
      <c r="LMI15" s="65"/>
      <c r="LMJ15" s="65"/>
      <c r="LMK15" s="65"/>
      <c r="LML15" s="65"/>
      <c r="LMM15" s="65"/>
      <c r="LMN15" s="65"/>
      <c r="LMO15" s="65"/>
      <c r="LMP15" s="65"/>
      <c r="LMQ15" s="65"/>
      <c r="LMR15" s="65"/>
      <c r="LMS15" s="65"/>
      <c r="LMT15" s="65"/>
      <c r="LMU15" s="65"/>
      <c r="LMV15" s="65"/>
      <c r="LMW15" s="65"/>
      <c r="LMX15" s="65"/>
      <c r="LMY15" s="65"/>
      <c r="LMZ15" s="65"/>
      <c r="LNA15" s="65"/>
      <c r="LNB15" s="65"/>
      <c r="LNC15" s="65"/>
      <c r="LND15" s="65"/>
      <c r="LNE15" s="65"/>
      <c r="LNF15" s="65"/>
      <c r="LNG15" s="65"/>
      <c r="LNH15" s="65"/>
      <c r="LNI15" s="65"/>
      <c r="LNJ15" s="65"/>
      <c r="LNK15" s="65"/>
      <c r="LNL15" s="65"/>
      <c r="LNM15" s="65"/>
      <c r="LNN15" s="65"/>
      <c r="LNO15" s="65"/>
      <c r="LNP15" s="65"/>
      <c r="LNQ15" s="65"/>
      <c r="LNR15" s="65"/>
      <c r="LNS15" s="65"/>
      <c r="LNT15" s="65"/>
      <c r="LNU15" s="65"/>
      <c r="LNV15" s="65"/>
      <c r="LNW15" s="65"/>
      <c r="LNX15" s="65"/>
      <c r="LNY15" s="65"/>
      <c r="LNZ15" s="65"/>
      <c r="LOA15" s="65"/>
      <c r="LOB15" s="65"/>
      <c r="LOC15" s="65"/>
      <c r="LOD15" s="65"/>
      <c r="LOE15" s="65"/>
      <c r="LOF15" s="65"/>
      <c r="LOG15" s="65"/>
      <c r="LOH15" s="65"/>
      <c r="LOI15" s="65"/>
      <c r="LOJ15" s="65"/>
      <c r="LOK15" s="65"/>
      <c r="LOL15" s="65"/>
      <c r="LOM15" s="65"/>
      <c r="LON15" s="65"/>
      <c r="LOO15" s="65"/>
      <c r="LOP15" s="65"/>
      <c r="LOQ15" s="65"/>
      <c r="LOR15" s="65"/>
      <c r="LOS15" s="65"/>
      <c r="LOT15" s="65"/>
      <c r="LOU15" s="65"/>
      <c r="LOV15" s="65"/>
      <c r="LOW15" s="65"/>
      <c r="LOX15" s="65"/>
      <c r="LOY15" s="65"/>
      <c r="LOZ15" s="65"/>
      <c r="LPA15" s="65"/>
      <c r="LPB15" s="65"/>
      <c r="LPC15" s="65"/>
      <c r="LPD15" s="65"/>
      <c r="LPE15" s="65"/>
      <c r="LPF15" s="65"/>
      <c r="LPG15" s="65"/>
      <c r="LPH15" s="65"/>
      <c r="LPI15" s="65"/>
      <c r="LPJ15" s="65"/>
      <c r="LPK15" s="65"/>
      <c r="LPL15" s="65"/>
      <c r="LPM15" s="65"/>
      <c r="LPN15" s="65"/>
      <c r="LPO15" s="65"/>
      <c r="LPP15" s="65"/>
      <c r="LPQ15" s="65"/>
      <c r="LPR15" s="65"/>
      <c r="LPS15" s="65"/>
      <c r="LPT15" s="65"/>
      <c r="LPU15" s="65"/>
      <c r="LPV15" s="65"/>
      <c r="LPW15" s="65"/>
      <c r="LPX15" s="65"/>
      <c r="LPY15" s="65"/>
      <c r="LPZ15" s="65"/>
      <c r="LQA15" s="65"/>
      <c r="LQB15" s="65"/>
      <c r="LQC15" s="65"/>
      <c r="LQD15" s="65"/>
      <c r="LQE15" s="65"/>
      <c r="LQF15" s="65"/>
      <c r="LQG15" s="65"/>
      <c r="LQH15" s="65"/>
      <c r="LQI15" s="65"/>
      <c r="LQJ15" s="65"/>
      <c r="LQK15" s="65"/>
      <c r="LQL15" s="65"/>
      <c r="LQM15" s="65"/>
      <c r="LQN15" s="65"/>
      <c r="LQO15" s="65"/>
      <c r="LQP15" s="65"/>
      <c r="LQQ15" s="65"/>
      <c r="LQR15" s="65"/>
      <c r="LQS15" s="65"/>
      <c r="LQT15" s="65"/>
      <c r="LQU15" s="65"/>
      <c r="LQV15" s="65"/>
      <c r="LQW15" s="65"/>
      <c r="LQX15" s="65"/>
      <c r="LQY15" s="65"/>
      <c r="LQZ15" s="65"/>
      <c r="LRA15" s="65"/>
      <c r="LRB15" s="65"/>
      <c r="LRC15" s="65"/>
      <c r="LRD15" s="65"/>
      <c r="LRE15" s="65"/>
      <c r="LRF15" s="65"/>
      <c r="LRG15" s="65"/>
      <c r="LRH15" s="65"/>
      <c r="LRI15" s="65"/>
      <c r="LRJ15" s="65"/>
      <c r="LRK15" s="65"/>
      <c r="LRL15" s="65"/>
      <c r="LRM15" s="65"/>
      <c r="LRN15" s="65"/>
      <c r="LRO15" s="65"/>
      <c r="LRP15" s="65"/>
      <c r="LRQ15" s="65"/>
      <c r="LRR15" s="65"/>
      <c r="LRS15" s="65"/>
      <c r="LRT15" s="65"/>
      <c r="LRU15" s="65"/>
      <c r="LRV15" s="65"/>
      <c r="LRW15" s="65"/>
      <c r="LRX15" s="65"/>
      <c r="LRY15" s="65"/>
      <c r="LRZ15" s="65"/>
      <c r="LSA15" s="65"/>
      <c r="LSB15" s="65"/>
      <c r="LSC15" s="65"/>
      <c r="LSD15" s="65"/>
      <c r="LSE15" s="65"/>
      <c r="LSF15" s="65"/>
      <c r="LSG15" s="65"/>
      <c r="LSH15" s="65"/>
      <c r="LSI15" s="65"/>
      <c r="LSJ15" s="65"/>
      <c r="LSK15" s="65"/>
      <c r="LSL15" s="65"/>
      <c r="LSM15" s="65"/>
      <c r="LSN15" s="65"/>
      <c r="LSO15" s="65"/>
      <c r="LSP15" s="65"/>
      <c r="LSQ15" s="65"/>
      <c r="LSR15" s="65"/>
      <c r="LSS15" s="65"/>
      <c r="LST15" s="65"/>
      <c r="LSU15" s="65"/>
      <c r="LSV15" s="65"/>
      <c r="LSW15" s="65"/>
      <c r="LSX15" s="65"/>
      <c r="LSY15" s="65"/>
      <c r="LSZ15" s="65"/>
      <c r="LTA15" s="65"/>
      <c r="LTB15" s="65"/>
      <c r="LTC15" s="65"/>
      <c r="LTD15" s="65"/>
      <c r="LTE15" s="65"/>
      <c r="LTF15" s="65"/>
      <c r="LTG15" s="65"/>
      <c r="LTH15" s="65"/>
      <c r="LTI15" s="65"/>
      <c r="LTJ15" s="65"/>
      <c r="LTK15" s="65"/>
      <c r="LTL15" s="65"/>
      <c r="LTM15" s="65"/>
      <c r="LTN15" s="65"/>
      <c r="LTO15" s="65"/>
      <c r="LTP15" s="65"/>
      <c r="LTQ15" s="65"/>
      <c r="LTR15" s="65"/>
      <c r="LTS15" s="65"/>
      <c r="LTT15" s="65"/>
      <c r="LTU15" s="65"/>
      <c r="LTV15" s="65"/>
      <c r="LTW15" s="65"/>
      <c r="LTX15" s="65"/>
      <c r="LTY15" s="65"/>
      <c r="LTZ15" s="65"/>
      <c r="LUA15" s="65"/>
      <c r="LUB15" s="65"/>
      <c r="LUC15" s="65"/>
      <c r="LUD15" s="65"/>
      <c r="LUE15" s="65"/>
      <c r="LUF15" s="65"/>
      <c r="LUG15" s="65"/>
      <c r="LUH15" s="65"/>
      <c r="LUI15" s="65"/>
      <c r="LUJ15" s="65"/>
      <c r="LUK15" s="65"/>
      <c r="LUL15" s="65"/>
      <c r="LUM15" s="65"/>
      <c r="LUN15" s="65"/>
      <c r="LUO15" s="65"/>
      <c r="LUP15" s="65"/>
      <c r="LUQ15" s="65"/>
      <c r="LUR15" s="65"/>
      <c r="LUS15" s="65"/>
      <c r="LUT15" s="65"/>
      <c r="LUU15" s="65"/>
      <c r="LUV15" s="65"/>
      <c r="LUW15" s="65"/>
      <c r="LUX15" s="65"/>
      <c r="LUY15" s="65"/>
      <c r="LUZ15" s="65"/>
      <c r="LVA15" s="65"/>
      <c r="LVB15" s="65"/>
      <c r="LVC15" s="65"/>
      <c r="LVD15" s="65"/>
      <c r="LVE15" s="65"/>
      <c r="LVF15" s="65"/>
      <c r="LVG15" s="65"/>
      <c r="LVH15" s="65"/>
      <c r="LVI15" s="65"/>
      <c r="LVJ15" s="65"/>
      <c r="LVK15" s="65"/>
      <c r="LVL15" s="65"/>
      <c r="LVM15" s="65"/>
      <c r="LVN15" s="65"/>
      <c r="LVO15" s="65"/>
      <c r="LVP15" s="65"/>
      <c r="LVQ15" s="65"/>
      <c r="LVR15" s="65"/>
      <c r="LVS15" s="65"/>
      <c r="LVT15" s="65"/>
      <c r="LVU15" s="65"/>
      <c r="LVV15" s="65"/>
      <c r="LVW15" s="65"/>
      <c r="LVX15" s="65"/>
      <c r="LVY15" s="65"/>
      <c r="LVZ15" s="65"/>
      <c r="LWA15" s="65"/>
      <c r="LWB15" s="65"/>
      <c r="LWC15" s="65"/>
      <c r="LWD15" s="65"/>
      <c r="LWE15" s="65"/>
      <c r="LWF15" s="65"/>
      <c r="LWG15" s="65"/>
      <c r="LWH15" s="65"/>
      <c r="LWI15" s="65"/>
      <c r="LWJ15" s="65"/>
      <c r="LWK15" s="65"/>
      <c r="LWL15" s="65"/>
      <c r="LWM15" s="65"/>
      <c r="LWN15" s="65"/>
      <c r="LWO15" s="65"/>
      <c r="LWP15" s="65"/>
      <c r="LWQ15" s="65"/>
      <c r="LWR15" s="65"/>
      <c r="LWS15" s="65"/>
      <c r="LWT15" s="65"/>
      <c r="LWU15" s="65"/>
      <c r="LWV15" s="65"/>
      <c r="LWW15" s="65"/>
      <c r="LWX15" s="65"/>
      <c r="LWY15" s="65"/>
      <c r="LWZ15" s="65"/>
      <c r="LXA15" s="65"/>
      <c r="LXB15" s="65"/>
      <c r="LXC15" s="65"/>
      <c r="LXD15" s="65"/>
      <c r="LXE15" s="65"/>
      <c r="LXF15" s="65"/>
      <c r="LXG15" s="65"/>
      <c r="LXH15" s="65"/>
      <c r="LXI15" s="65"/>
      <c r="LXJ15" s="65"/>
      <c r="LXK15" s="65"/>
      <c r="LXL15" s="65"/>
      <c r="LXM15" s="65"/>
      <c r="LXN15" s="65"/>
      <c r="LXO15" s="65"/>
      <c r="LXP15" s="65"/>
      <c r="LXQ15" s="65"/>
      <c r="LXR15" s="65"/>
      <c r="LXS15" s="65"/>
      <c r="LXT15" s="65"/>
      <c r="LXU15" s="65"/>
      <c r="LXV15" s="65"/>
      <c r="LXW15" s="65"/>
      <c r="LXX15" s="65"/>
      <c r="LXY15" s="65"/>
      <c r="LXZ15" s="65"/>
      <c r="LYA15" s="65"/>
      <c r="LYB15" s="65"/>
      <c r="LYC15" s="65"/>
      <c r="LYD15" s="65"/>
      <c r="LYE15" s="65"/>
      <c r="LYF15" s="65"/>
      <c r="LYG15" s="65"/>
      <c r="LYH15" s="65"/>
      <c r="LYI15" s="65"/>
      <c r="LYJ15" s="65"/>
      <c r="LYK15" s="65"/>
      <c r="LYL15" s="65"/>
      <c r="LYM15" s="65"/>
      <c r="LYN15" s="65"/>
      <c r="LYO15" s="65"/>
      <c r="LYP15" s="65"/>
      <c r="LYQ15" s="65"/>
      <c r="LYR15" s="65"/>
      <c r="LYS15" s="65"/>
      <c r="LYT15" s="65"/>
      <c r="LYU15" s="65"/>
      <c r="LYV15" s="65"/>
      <c r="LYW15" s="65"/>
      <c r="LYX15" s="65"/>
      <c r="LYY15" s="65"/>
      <c r="LYZ15" s="65"/>
      <c r="LZA15" s="65"/>
      <c r="LZB15" s="65"/>
      <c r="LZC15" s="65"/>
      <c r="LZD15" s="65"/>
      <c r="LZE15" s="65"/>
      <c r="LZF15" s="65"/>
      <c r="LZG15" s="65"/>
      <c r="LZH15" s="65"/>
      <c r="LZI15" s="65"/>
      <c r="LZJ15" s="65"/>
      <c r="LZK15" s="65"/>
      <c r="LZL15" s="65"/>
      <c r="LZM15" s="65"/>
      <c r="LZN15" s="65"/>
      <c r="LZO15" s="65"/>
      <c r="LZP15" s="65"/>
      <c r="LZQ15" s="65"/>
      <c r="LZR15" s="65"/>
      <c r="LZS15" s="65"/>
      <c r="LZT15" s="65"/>
      <c r="LZU15" s="65"/>
      <c r="LZV15" s="65"/>
      <c r="LZW15" s="65"/>
      <c r="LZX15" s="65"/>
      <c r="LZY15" s="65"/>
      <c r="LZZ15" s="65"/>
      <c r="MAA15" s="65"/>
      <c r="MAB15" s="65"/>
      <c r="MAC15" s="65"/>
      <c r="MAD15" s="65"/>
      <c r="MAE15" s="65"/>
      <c r="MAF15" s="65"/>
      <c r="MAG15" s="65"/>
      <c r="MAH15" s="65"/>
      <c r="MAI15" s="65"/>
      <c r="MAJ15" s="65"/>
      <c r="MAK15" s="65"/>
      <c r="MAL15" s="65"/>
      <c r="MAM15" s="65"/>
      <c r="MAN15" s="65"/>
      <c r="MAO15" s="65"/>
      <c r="MAP15" s="65"/>
      <c r="MAQ15" s="65"/>
      <c r="MAR15" s="65"/>
      <c r="MAS15" s="65"/>
      <c r="MAT15" s="65"/>
      <c r="MAU15" s="65"/>
      <c r="MAV15" s="65"/>
      <c r="MAW15" s="65"/>
      <c r="MAX15" s="65"/>
      <c r="MAY15" s="65"/>
      <c r="MAZ15" s="65"/>
      <c r="MBA15" s="65"/>
      <c r="MBB15" s="65"/>
      <c r="MBC15" s="65"/>
      <c r="MBD15" s="65"/>
      <c r="MBE15" s="65"/>
      <c r="MBF15" s="65"/>
      <c r="MBG15" s="65"/>
      <c r="MBH15" s="65"/>
      <c r="MBI15" s="65"/>
      <c r="MBJ15" s="65"/>
      <c r="MBK15" s="65"/>
      <c r="MBL15" s="65"/>
      <c r="MBM15" s="65"/>
      <c r="MBN15" s="65"/>
      <c r="MBO15" s="65"/>
      <c r="MBP15" s="65"/>
      <c r="MBQ15" s="65"/>
      <c r="MBR15" s="65"/>
      <c r="MBS15" s="65"/>
      <c r="MBT15" s="65"/>
      <c r="MBU15" s="65"/>
      <c r="MBV15" s="65"/>
      <c r="MBW15" s="65"/>
      <c r="MBX15" s="65"/>
      <c r="MBY15" s="65"/>
      <c r="MBZ15" s="65"/>
      <c r="MCA15" s="65"/>
      <c r="MCB15" s="65"/>
      <c r="MCC15" s="65"/>
      <c r="MCD15" s="65"/>
      <c r="MCE15" s="65"/>
      <c r="MCF15" s="65"/>
      <c r="MCG15" s="65"/>
      <c r="MCH15" s="65"/>
      <c r="MCI15" s="65"/>
      <c r="MCJ15" s="65"/>
      <c r="MCK15" s="65"/>
      <c r="MCL15" s="65"/>
      <c r="MCM15" s="65"/>
      <c r="MCN15" s="65"/>
      <c r="MCO15" s="65"/>
      <c r="MCP15" s="65"/>
      <c r="MCQ15" s="65"/>
      <c r="MCR15" s="65"/>
      <c r="MCS15" s="65"/>
      <c r="MCT15" s="65"/>
      <c r="MCU15" s="65"/>
      <c r="MCV15" s="65"/>
      <c r="MCW15" s="65"/>
      <c r="MCX15" s="65"/>
      <c r="MCY15" s="65"/>
      <c r="MCZ15" s="65"/>
      <c r="MDA15" s="65"/>
      <c r="MDB15" s="65"/>
      <c r="MDC15" s="65"/>
      <c r="MDD15" s="65"/>
      <c r="MDE15" s="65"/>
      <c r="MDF15" s="65"/>
      <c r="MDG15" s="65"/>
      <c r="MDH15" s="65"/>
      <c r="MDI15" s="65"/>
      <c r="MDJ15" s="65"/>
      <c r="MDK15" s="65"/>
      <c r="MDL15" s="65"/>
      <c r="MDM15" s="65"/>
      <c r="MDN15" s="65"/>
      <c r="MDO15" s="65"/>
      <c r="MDP15" s="65"/>
      <c r="MDQ15" s="65"/>
      <c r="MDR15" s="65"/>
      <c r="MDS15" s="65"/>
      <c r="MDT15" s="65"/>
      <c r="MDU15" s="65"/>
      <c r="MDV15" s="65"/>
      <c r="MDW15" s="65"/>
      <c r="MDX15" s="65"/>
      <c r="MDY15" s="65"/>
      <c r="MDZ15" s="65"/>
      <c r="MEA15" s="65"/>
      <c r="MEB15" s="65"/>
      <c r="MEC15" s="65"/>
      <c r="MED15" s="65"/>
      <c r="MEE15" s="65"/>
      <c r="MEF15" s="65"/>
      <c r="MEG15" s="65"/>
      <c r="MEH15" s="65"/>
      <c r="MEI15" s="65"/>
      <c r="MEJ15" s="65"/>
      <c r="MEK15" s="65"/>
      <c r="MEL15" s="65"/>
      <c r="MEM15" s="65"/>
      <c r="MEN15" s="65"/>
      <c r="MEO15" s="65"/>
      <c r="MEP15" s="65"/>
      <c r="MEQ15" s="65"/>
      <c r="MER15" s="65"/>
      <c r="MES15" s="65"/>
      <c r="MET15" s="65"/>
      <c r="MEU15" s="65"/>
      <c r="MEV15" s="65"/>
      <c r="MEW15" s="65"/>
      <c r="MEX15" s="65"/>
      <c r="MEY15" s="65"/>
      <c r="MEZ15" s="65"/>
      <c r="MFA15" s="65"/>
      <c r="MFB15" s="65"/>
      <c r="MFC15" s="65"/>
      <c r="MFD15" s="65"/>
      <c r="MFE15" s="65"/>
      <c r="MFF15" s="65"/>
      <c r="MFG15" s="65"/>
      <c r="MFH15" s="65"/>
      <c r="MFI15" s="65"/>
      <c r="MFJ15" s="65"/>
      <c r="MFK15" s="65"/>
      <c r="MFL15" s="65"/>
      <c r="MFM15" s="65"/>
      <c r="MFN15" s="65"/>
      <c r="MFO15" s="65"/>
      <c r="MFP15" s="65"/>
      <c r="MFQ15" s="65"/>
      <c r="MFR15" s="65"/>
      <c r="MFS15" s="65"/>
      <c r="MFT15" s="65"/>
      <c r="MFU15" s="65"/>
      <c r="MFV15" s="65"/>
      <c r="MFW15" s="65"/>
      <c r="MFX15" s="65"/>
      <c r="MFY15" s="65"/>
      <c r="MFZ15" s="65"/>
      <c r="MGA15" s="65"/>
      <c r="MGB15" s="65"/>
      <c r="MGC15" s="65"/>
      <c r="MGD15" s="65"/>
      <c r="MGE15" s="65"/>
      <c r="MGF15" s="65"/>
      <c r="MGG15" s="65"/>
      <c r="MGH15" s="65"/>
      <c r="MGI15" s="65"/>
      <c r="MGJ15" s="65"/>
      <c r="MGK15" s="65"/>
      <c r="MGL15" s="65"/>
      <c r="MGM15" s="65"/>
      <c r="MGN15" s="65"/>
      <c r="MGO15" s="65"/>
      <c r="MGP15" s="65"/>
      <c r="MGQ15" s="65"/>
      <c r="MGR15" s="65"/>
      <c r="MGS15" s="65"/>
      <c r="MGT15" s="65"/>
      <c r="MGU15" s="65"/>
      <c r="MGV15" s="65"/>
      <c r="MGW15" s="65"/>
      <c r="MGX15" s="65"/>
      <c r="MGY15" s="65"/>
      <c r="MGZ15" s="65"/>
      <c r="MHA15" s="65"/>
      <c r="MHB15" s="65"/>
      <c r="MHC15" s="65"/>
      <c r="MHD15" s="65"/>
      <c r="MHE15" s="65"/>
      <c r="MHF15" s="65"/>
      <c r="MHG15" s="65"/>
      <c r="MHH15" s="65"/>
      <c r="MHI15" s="65"/>
      <c r="MHJ15" s="65"/>
      <c r="MHK15" s="65"/>
      <c r="MHL15" s="65"/>
      <c r="MHM15" s="65"/>
      <c r="MHN15" s="65"/>
      <c r="MHO15" s="65"/>
      <c r="MHP15" s="65"/>
      <c r="MHQ15" s="65"/>
      <c r="MHR15" s="65"/>
      <c r="MHS15" s="65"/>
      <c r="MHT15" s="65"/>
      <c r="MHU15" s="65"/>
      <c r="MHV15" s="65"/>
      <c r="MHW15" s="65"/>
      <c r="MHX15" s="65"/>
      <c r="MHY15" s="65"/>
      <c r="MHZ15" s="65"/>
      <c r="MIA15" s="65"/>
      <c r="MIB15" s="65"/>
      <c r="MIC15" s="65"/>
      <c r="MID15" s="65"/>
      <c r="MIE15" s="65"/>
      <c r="MIF15" s="65"/>
      <c r="MIG15" s="65"/>
      <c r="MIH15" s="65"/>
      <c r="MII15" s="65"/>
      <c r="MIJ15" s="65"/>
      <c r="MIK15" s="65"/>
      <c r="MIL15" s="65"/>
      <c r="MIM15" s="65"/>
      <c r="MIN15" s="65"/>
      <c r="MIO15" s="65"/>
      <c r="MIP15" s="65"/>
      <c r="MIQ15" s="65"/>
      <c r="MIR15" s="65"/>
      <c r="MIS15" s="65"/>
      <c r="MIT15" s="65"/>
      <c r="MIU15" s="65"/>
      <c r="MIV15" s="65"/>
      <c r="MIW15" s="65"/>
      <c r="MIX15" s="65"/>
      <c r="MIY15" s="65"/>
      <c r="MIZ15" s="65"/>
      <c r="MJA15" s="65"/>
      <c r="MJB15" s="65"/>
      <c r="MJC15" s="65"/>
      <c r="MJD15" s="65"/>
      <c r="MJE15" s="65"/>
      <c r="MJF15" s="65"/>
      <c r="MJG15" s="65"/>
      <c r="MJH15" s="65"/>
      <c r="MJI15" s="65"/>
      <c r="MJJ15" s="65"/>
      <c r="MJK15" s="65"/>
      <c r="MJL15" s="65"/>
      <c r="MJM15" s="65"/>
      <c r="MJN15" s="65"/>
      <c r="MJO15" s="65"/>
      <c r="MJP15" s="65"/>
      <c r="MJQ15" s="65"/>
      <c r="MJR15" s="65"/>
      <c r="MJS15" s="65"/>
      <c r="MJT15" s="65"/>
      <c r="MJU15" s="65"/>
      <c r="MJV15" s="65"/>
      <c r="MJW15" s="65"/>
      <c r="MJX15" s="65"/>
      <c r="MJY15" s="65"/>
      <c r="MJZ15" s="65"/>
      <c r="MKA15" s="65"/>
      <c r="MKB15" s="65"/>
      <c r="MKC15" s="65"/>
      <c r="MKD15" s="65"/>
      <c r="MKE15" s="65"/>
      <c r="MKF15" s="65"/>
      <c r="MKG15" s="65"/>
      <c r="MKH15" s="65"/>
      <c r="MKI15" s="65"/>
      <c r="MKJ15" s="65"/>
      <c r="MKK15" s="65"/>
      <c r="MKL15" s="65"/>
      <c r="MKM15" s="65"/>
      <c r="MKN15" s="65"/>
      <c r="MKO15" s="65"/>
      <c r="MKP15" s="65"/>
      <c r="MKQ15" s="65"/>
      <c r="MKR15" s="65"/>
      <c r="MKS15" s="65"/>
      <c r="MKT15" s="65"/>
      <c r="MKU15" s="65"/>
      <c r="MKV15" s="65"/>
      <c r="MKW15" s="65"/>
      <c r="MKX15" s="65"/>
      <c r="MKY15" s="65"/>
      <c r="MKZ15" s="65"/>
      <c r="MLA15" s="65"/>
      <c r="MLB15" s="65"/>
      <c r="MLC15" s="65"/>
      <c r="MLD15" s="65"/>
      <c r="MLE15" s="65"/>
      <c r="MLF15" s="65"/>
      <c r="MLG15" s="65"/>
      <c r="MLH15" s="65"/>
      <c r="MLI15" s="65"/>
      <c r="MLJ15" s="65"/>
      <c r="MLK15" s="65"/>
      <c r="MLL15" s="65"/>
      <c r="MLM15" s="65"/>
      <c r="MLN15" s="65"/>
      <c r="MLO15" s="65"/>
      <c r="MLP15" s="65"/>
      <c r="MLQ15" s="65"/>
      <c r="MLR15" s="65"/>
      <c r="MLS15" s="65"/>
      <c r="MLT15" s="65"/>
      <c r="MLU15" s="65"/>
      <c r="MLV15" s="65"/>
      <c r="MLW15" s="65"/>
      <c r="MLX15" s="65"/>
      <c r="MLY15" s="65"/>
      <c r="MLZ15" s="65"/>
      <c r="MMA15" s="65"/>
      <c r="MMB15" s="65"/>
      <c r="MMC15" s="65"/>
      <c r="MMD15" s="65"/>
      <c r="MME15" s="65"/>
      <c r="MMF15" s="65"/>
      <c r="MMG15" s="65"/>
      <c r="MMH15" s="65"/>
      <c r="MMI15" s="65"/>
      <c r="MMJ15" s="65"/>
      <c r="MMK15" s="65"/>
      <c r="MML15" s="65"/>
      <c r="MMM15" s="65"/>
      <c r="MMN15" s="65"/>
      <c r="MMO15" s="65"/>
      <c r="MMP15" s="65"/>
      <c r="MMQ15" s="65"/>
      <c r="MMR15" s="65"/>
      <c r="MMS15" s="65"/>
      <c r="MMT15" s="65"/>
      <c r="MMU15" s="65"/>
      <c r="MMV15" s="65"/>
      <c r="MMW15" s="65"/>
      <c r="MMX15" s="65"/>
      <c r="MMY15" s="65"/>
      <c r="MMZ15" s="65"/>
      <c r="MNA15" s="65"/>
      <c r="MNB15" s="65"/>
      <c r="MNC15" s="65"/>
      <c r="MND15" s="65"/>
      <c r="MNE15" s="65"/>
      <c r="MNF15" s="65"/>
      <c r="MNG15" s="65"/>
      <c r="MNH15" s="65"/>
      <c r="MNI15" s="65"/>
      <c r="MNJ15" s="65"/>
      <c r="MNK15" s="65"/>
      <c r="MNL15" s="65"/>
      <c r="MNM15" s="65"/>
      <c r="MNN15" s="65"/>
      <c r="MNO15" s="65"/>
      <c r="MNP15" s="65"/>
      <c r="MNQ15" s="65"/>
      <c r="MNR15" s="65"/>
      <c r="MNS15" s="65"/>
      <c r="MNT15" s="65"/>
      <c r="MNU15" s="65"/>
      <c r="MNV15" s="65"/>
      <c r="MNW15" s="65"/>
      <c r="MNX15" s="65"/>
      <c r="MNY15" s="65"/>
      <c r="MNZ15" s="65"/>
      <c r="MOA15" s="65"/>
      <c r="MOB15" s="65"/>
      <c r="MOC15" s="65"/>
      <c r="MOD15" s="65"/>
      <c r="MOE15" s="65"/>
      <c r="MOF15" s="65"/>
      <c r="MOG15" s="65"/>
      <c r="MOH15" s="65"/>
      <c r="MOI15" s="65"/>
      <c r="MOJ15" s="65"/>
      <c r="MOK15" s="65"/>
      <c r="MOL15" s="65"/>
      <c r="MOM15" s="65"/>
      <c r="MON15" s="65"/>
      <c r="MOO15" s="65"/>
      <c r="MOP15" s="65"/>
      <c r="MOQ15" s="65"/>
      <c r="MOR15" s="65"/>
      <c r="MOS15" s="65"/>
      <c r="MOT15" s="65"/>
      <c r="MOU15" s="65"/>
      <c r="MOV15" s="65"/>
      <c r="MOW15" s="65"/>
      <c r="MOX15" s="65"/>
      <c r="MOY15" s="65"/>
      <c r="MOZ15" s="65"/>
      <c r="MPA15" s="65"/>
      <c r="MPB15" s="65"/>
      <c r="MPC15" s="65"/>
      <c r="MPD15" s="65"/>
      <c r="MPE15" s="65"/>
      <c r="MPF15" s="65"/>
      <c r="MPG15" s="65"/>
      <c r="MPH15" s="65"/>
      <c r="MPI15" s="65"/>
      <c r="MPJ15" s="65"/>
      <c r="MPK15" s="65"/>
      <c r="MPL15" s="65"/>
      <c r="MPM15" s="65"/>
      <c r="MPN15" s="65"/>
      <c r="MPO15" s="65"/>
      <c r="MPP15" s="65"/>
      <c r="MPQ15" s="65"/>
      <c r="MPR15" s="65"/>
      <c r="MPS15" s="65"/>
      <c r="MPT15" s="65"/>
      <c r="MPU15" s="65"/>
      <c r="MPV15" s="65"/>
      <c r="MPW15" s="65"/>
      <c r="MPX15" s="65"/>
      <c r="MPY15" s="65"/>
      <c r="MPZ15" s="65"/>
      <c r="MQA15" s="65"/>
      <c r="MQB15" s="65"/>
      <c r="MQC15" s="65"/>
      <c r="MQD15" s="65"/>
      <c r="MQE15" s="65"/>
      <c r="MQF15" s="65"/>
      <c r="MQG15" s="65"/>
      <c r="MQH15" s="65"/>
      <c r="MQI15" s="65"/>
      <c r="MQJ15" s="65"/>
      <c r="MQK15" s="65"/>
      <c r="MQL15" s="65"/>
      <c r="MQM15" s="65"/>
      <c r="MQN15" s="65"/>
      <c r="MQO15" s="65"/>
      <c r="MQP15" s="65"/>
      <c r="MQQ15" s="65"/>
      <c r="MQR15" s="65"/>
      <c r="MQS15" s="65"/>
      <c r="MQT15" s="65"/>
      <c r="MQU15" s="65"/>
      <c r="MQV15" s="65"/>
      <c r="MQW15" s="65"/>
      <c r="MQX15" s="65"/>
      <c r="MQY15" s="65"/>
      <c r="MQZ15" s="65"/>
      <c r="MRA15" s="65"/>
      <c r="MRB15" s="65"/>
      <c r="MRC15" s="65"/>
      <c r="MRD15" s="65"/>
      <c r="MRE15" s="65"/>
      <c r="MRF15" s="65"/>
      <c r="MRG15" s="65"/>
      <c r="MRH15" s="65"/>
      <c r="MRI15" s="65"/>
      <c r="MRJ15" s="65"/>
      <c r="MRK15" s="65"/>
      <c r="MRL15" s="65"/>
      <c r="MRM15" s="65"/>
      <c r="MRN15" s="65"/>
      <c r="MRO15" s="65"/>
      <c r="MRP15" s="65"/>
      <c r="MRQ15" s="65"/>
      <c r="MRR15" s="65"/>
      <c r="MRS15" s="65"/>
      <c r="MRT15" s="65"/>
      <c r="MRU15" s="65"/>
      <c r="MRV15" s="65"/>
      <c r="MRW15" s="65"/>
      <c r="MRX15" s="65"/>
      <c r="MRY15" s="65"/>
      <c r="MRZ15" s="65"/>
      <c r="MSA15" s="65"/>
      <c r="MSB15" s="65"/>
      <c r="MSC15" s="65"/>
      <c r="MSD15" s="65"/>
      <c r="MSE15" s="65"/>
      <c r="MSF15" s="65"/>
      <c r="MSG15" s="65"/>
      <c r="MSH15" s="65"/>
      <c r="MSI15" s="65"/>
      <c r="MSJ15" s="65"/>
      <c r="MSK15" s="65"/>
      <c r="MSL15" s="65"/>
      <c r="MSM15" s="65"/>
      <c r="MSN15" s="65"/>
      <c r="MSO15" s="65"/>
      <c r="MSP15" s="65"/>
      <c r="MSQ15" s="65"/>
      <c r="MSR15" s="65"/>
      <c r="MSS15" s="65"/>
      <c r="MST15" s="65"/>
      <c r="MSU15" s="65"/>
      <c r="MSV15" s="65"/>
      <c r="MSW15" s="65"/>
      <c r="MSX15" s="65"/>
      <c r="MSY15" s="65"/>
      <c r="MSZ15" s="65"/>
      <c r="MTA15" s="65"/>
      <c r="MTB15" s="65"/>
      <c r="MTC15" s="65"/>
      <c r="MTD15" s="65"/>
      <c r="MTE15" s="65"/>
      <c r="MTF15" s="65"/>
      <c r="MTG15" s="65"/>
      <c r="MTH15" s="65"/>
      <c r="MTI15" s="65"/>
      <c r="MTJ15" s="65"/>
      <c r="MTK15" s="65"/>
      <c r="MTL15" s="65"/>
      <c r="MTM15" s="65"/>
      <c r="MTN15" s="65"/>
      <c r="MTO15" s="65"/>
      <c r="MTP15" s="65"/>
      <c r="MTQ15" s="65"/>
      <c r="MTR15" s="65"/>
      <c r="MTS15" s="65"/>
      <c r="MTT15" s="65"/>
      <c r="MTU15" s="65"/>
      <c r="MTV15" s="65"/>
      <c r="MTW15" s="65"/>
      <c r="MTX15" s="65"/>
      <c r="MTY15" s="65"/>
      <c r="MTZ15" s="65"/>
      <c r="MUA15" s="65"/>
      <c r="MUB15" s="65"/>
      <c r="MUC15" s="65"/>
      <c r="MUD15" s="65"/>
      <c r="MUE15" s="65"/>
      <c r="MUF15" s="65"/>
      <c r="MUG15" s="65"/>
      <c r="MUH15" s="65"/>
      <c r="MUI15" s="65"/>
      <c r="MUJ15" s="65"/>
      <c r="MUK15" s="65"/>
      <c r="MUL15" s="65"/>
      <c r="MUM15" s="65"/>
      <c r="MUN15" s="65"/>
      <c r="MUO15" s="65"/>
      <c r="MUP15" s="65"/>
      <c r="MUQ15" s="65"/>
      <c r="MUR15" s="65"/>
      <c r="MUS15" s="65"/>
      <c r="MUT15" s="65"/>
      <c r="MUU15" s="65"/>
      <c r="MUV15" s="65"/>
      <c r="MUW15" s="65"/>
      <c r="MUX15" s="65"/>
      <c r="MUY15" s="65"/>
      <c r="MUZ15" s="65"/>
      <c r="MVA15" s="65"/>
      <c r="MVB15" s="65"/>
      <c r="MVC15" s="65"/>
      <c r="MVD15" s="65"/>
      <c r="MVE15" s="65"/>
      <c r="MVF15" s="65"/>
      <c r="MVG15" s="65"/>
      <c r="MVH15" s="65"/>
      <c r="MVI15" s="65"/>
      <c r="MVJ15" s="65"/>
      <c r="MVK15" s="65"/>
      <c r="MVL15" s="65"/>
      <c r="MVM15" s="65"/>
      <c r="MVN15" s="65"/>
      <c r="MVO15" s="65"/>
      <c r="MVP15" s="65"/>
      <c r="MVQ15" s="65"/>
      <c r="MVR15" s="65"/>
      <c r="MVS15" s="65"/>
      <c r="MVT15" s="65"/>
      <c r="MVU15" s="65"/>
      <c r="MVV15" s="65"/>
      <c r="MVW15" s="65"/>
      <c r="MVX15" s="65"/>
      <c r="MVY15" s="65"/>
      <c r="MVZ15" s="65"/>
      <c r="MWA15" s="65"/>
      <c r="MWB15" s="65"/>
      <c r="MWC15" s="65"/>
      <c r="MWD15" s="65"/>
      <c r="MWE15" s="65"/>
      <c r="MWF15" s="65"/>
      <c r="MWG15" s="65"/>
      <c r="MWH15" s="65"/>
      <c r="MWI15" s="65"/>
      <c r="MWJ15" s="65"/>
      <c r="MWK15" s="65"/>
      <c r="MWL15" s="65"/>
      <c r="MWM15" s="65"/>
      <c r="MWN15" s="65"/>
      <c r="MWO15" s="65"/>
      <c r="MWP15" s="65"/>
      <c r="MWQ15" s="65"/>
      <c r="MWR15" s="65"/>
      <c r="MWS15" s="65"/>
      <c r="MWT15" s="65"/>
      <c r="MWU15" s="65"/>
      <c r="MWV15" s="65"/>
      <c r="MWW15" s="65"/>
      <c r="MWX15" s="65"/>
      <c r="MWY15" s="65"/>
      <c r="MWZ15" s="65"/>
      <c r="MXA15" s="65"/>
      <c r="MXB15" s="65"/>
      <c r="MXC15" s="65"/>
      <c r="MXD15" s="65"/>
      <c r="MXE15" s="65"/>
      <c r="MXF15" s="65"/>
      <c r="MXG15" s="65"/>
      <c r="MXH15" s="65"/>
      <c r="MXI15" s="65"/>
      <c r="MXJ15" s="65"/>
      <c r="MXK15" s="65"/>
      <c r="MXL15" s="65"/>
      <c r="MXM15" s="65"/>
      <c r="MXN15" s="65"/>
      <c r="MXO15" s="65"/>
      <c r="MXP15" s="65"/>
      <c r="MXQ15" s="65"/>
      <c r="MXR15" s="65"/>
      <c r="MXS15" s="65"/>
      <c r="MXT15" s="65"/>
      <c r="MXU15" s="65"/>
      <c r="MXV15" s="65"/>
      <c r="MXW15" s="65"/>
      <c r="MXX15" s="65"/>
      <c r="MXY15" s="65"/>
      <c r="MXZ15" s="65"/>
      <c r="MYA15" s="65"/>
      <c r="MYB15" s="65"/>
      <c r="MYC15" s="65"/>
      <c r="MYD15" s="65"/>
      <c r="MYE15" s="65"/>
      <c r="MYF15" s="65"/>
      <c r="MYG15" s="65"/>
      <c r="MYH15" s="65"/>
      <c r="MYI15" s="65"/>
      <c r="MYJ15" s="65"/>
      <c r="MYK15" s="65"/>
      <c r="MYL15" s="65"/>
      <c r="MYM15" s="65"/>
      <c r="MYN15" s="65"/>
      <c r="MYO15" s="65"/>
      <c r="MYP15" s="65"/>
      <c r="MYQ15" s="65"/>
      <c r="MYR15" s="65"/>
      <c r="MYS15" s="65"/>
      <c r="MYT15" s="65"/>
      <c r="MYU15" s="65"/>
      <c r="MYV15" s="65"/>
      <c r="MYW15" s="65"/>
      <c r="MYX15" s="65"/>
      <c r="MYY15" s="65"/>
      <c r="MYZ15" s="65"/>
      <c r="MZA15" s="65"/>
      <c r="MZB15" s="65"/>
      <c r="MZC15" s="65"/>
      <c r="MZD15" s="65"/>
      <c r="MZE15" s="65"/>
      <c r="MZF15" s="65"/>
      <c r="MZG15" s="65"/>
      <c r="MZH15" s="65"/>
      <c r="MZI15" s="65"/>
      <c r="MZJ15" s="65"/>
      <c r="MZK15" s="65"/>
      <c r="MZL15" s="65"/>
      <c r="MZM15" s="65"/>
      <c r="MZN15" s="65"/>
      <c r="MZO15" s="65"/>
      <c r="MZP15" s="65"/>
      <c r="MZQ15" s="65"/>
      <c r="MZR15" s="65"/>
      <c r="MZS15" s="65"/>
      <c r="MZT15" s="65"/>
      <c r="MZU15" s="65"/>
      <c r="MZV15" s="65"/>
      <c r="MZW15" s="65"/>
      <c r="MZX15" s="65"/>
      <c r="MZY15" s="65"/>
      <c r="MZZ15" s="65"/>
      <c r="NAA15" s="65"/>
      <c r="NAB15" s="65"/>
      <c r="NAC15" s="65"/>
      <c r="NAD15" s="65"/>
      <c r="NAE15" s="65"/>
      <c r="NAF15" s="65"/>
      <c r="NAG15" s="65"/>
      <c r="NAH15" s="65"/>
      <c r="NAI15" s="65"/>
      <c r="NAJ15" s="65"/>
      <c r="NAK15" s="65"/>
      <c r="NAL15" s="65"/>
      <c r="NAM15" s="65"/>
      <c r="NAN15" s="65"/>
      <c r="NAO15" s="65"/>
      <c r="NAP15" s="65"/>
      <c r="NAQ15" s="65"/>
      <c r="NAR15" s="65"/>
      <c r="NAS15" s="65"/>
      <c r="NAT15" s="65"/>
      <c r="NAU15" s="65"/>
      <c r="NAV15" s="65"/>
      <c r="NAW15" s="65"/>
      <c r="NAX15" s="65"/>
      <c r="NAY15" s="65"/>
      <c r="NAZ15" s="65"/>
      <c r="NBA15" s="65"/>
      <c r="NBB15" s="65"/>
      <c r="NBC15" s="65"/>
      <c r="NBD15" s="65"/>
      <c r="NBE15" s="65"/>
      <c r="NBF15" s="65"/>
      <c r="NBG15" s="65"/>
      <c r="NBH15" s="65"/>
      <c r="NBI15" s="65"/>
      <c r="NBJ15" s="65"/>
      <c r="NBK15" s="65"/>
      <c r="NBL15" s="65"/>
      <c r="NBM15" s="65"/>
      <c r="NBN15" s="65"/>
      <c r="NBO15" s="65"/>
      <c r="NBP15" s="65"/>
      <c r="NBQ15" s="65"/>
      <c r="NBR15" s="65"/>
      <c r="NBS15" s="65"/>
      <c r="NBT15" s="65"/>
      <c r="NBU15" s="65"/>
      <c r="NBV15" s="65"/>
      <c r="NBW15" s="65"/>
      <c r="NBX15" s="65"/>
      <c r="NBY15" s="65"/>
      <c r="NBZ15" s="65"/>
      <c r="NCA15" s="65"/>
      <c r="NCB15" s="65"/>
      <c r="NCC15" s="65"/>
      <c r="NCD15" s="65"/>
      <c r="NCE15" s="65"/>
      <c r="NCF15" s="65"/>
      <c r="NCG15" s="65"/>
      <c r="NCH15" s="65"/>
      <c r="NCI15" s="65"/>
      <c r="NCJ15" s="65"/>
      <c r="NCK15" s="65"/>
      <c r="NCL15" s="65"/>
      <c r="NCM15" s="65"/>
      <c r="NCN15" s="65"/>
      <c r="NCO15" s="65"/>
      <c r="NCP15" s="65"/>
      <c r="NCQ15" s="65"/>
      <c r="NCR15" s="65"/>
      <c r="NCS15" s="65"/>
      <c r="NCT15" s="65"/>
      <c r="NCU15" s="65"/>
      <c r="NCV15" s="65"/>
      <c r="NCW15" s="65"/>
      <c r="NCX15" s="65"/>
      <c r="NCY15" s="65"/>
      <c r="NCZ15" s="65"/>
      <c r="NDA15" s="65"/>
      <c r="NDB15" s="65"/>
      <c r="NDC15" s="65"/>
      <c r="NDD15" s="65"/>
      <c r="NDE15" s="65"/>
      <c r="NDF15" s="65"/>
      <c r="NDG15" s="65"/>
      <c r="NDH15" s="65"/>
      <c r="NDI15" s="65"/>
      <c r="NDJ15" s="65"/>
      <c r="NDK15" s="65"/>
      <c r="NDL15" s="65"/>
      <c r="NDM15" s="65"/>
      <c r="NDN15" s="65"/>
      <c r="NDO15" s="65"/>
      <c r="NDP15" s="65"/>
      <c r="NDQ15" s="65"/>
      <c r="NDR15" s="65"/>
      <c r="NDS15" s="65"/>
      <c r="NDT15" s="65"/>
      <c r="NDU15" s="65"/>
      <c r="NDV15" s="65"/>
      <c r="NDW15" s="65"/>
      <c r="NDX15" s="65"/>
      <c r="NDY15" s="65"/>
      <c r="NDZ15" s="65"/>
      <c r="NEA15" s="65"/>
      <c r="NEB15" s="65"/>
      <c r="NEC15" s="65"/>
      <c r="NED15" s="65"/>
      <c r="NEE15" s="65"/>
      <c r="NEF15" s="65"/>
      <c r="NEG15" s="65"/>
      <c r="NEH15" s="65"/>
      <c r="NEI15" s="65"/>
      <c r="NEJ15" s="65"/>
      <c r="NEK15" s="65"/>
      <c r="NEL15" s="65"/>
      <c r="NEM15" s="65"/>
      <c r="NEN15" s="65"/>
      <c r="NEO15" s="65"/>
      <c r="NEP15" s="65"/>
      <c r="NEQ15" s="65"/>
      <c r="NER15" s="65"/>
      <c r="NES15" s="65"/>
      <c r="NET15" s="65"/>
      <c r="NEU15" s="65"/>
      <c r="NEV15" s="65"/>
      <c r="NEW15" s="65"/>
      <c r="NEX15" s="65"/>
      <c r="NEY15" s="65"/>
      <c r="NEZ15" s="65"/>
      <c r="NFA15" s="65"/>
      <c r="NFB15" s="65"/>
      <c r="NFC15" s="65"/>
      <c r="NFD15" s="65"/>
      <c r="NFE15" s="65"/>
      <c r="NFF15" s="65"/>
      <c r="NFG15" s="65"/>
      <c r="NFH15" s="65"/>
      <c r="NFI15" s="65"/>
      <c r="NFJ15" s="65"/>
      <c r="NFK15" s="65"/>
      <c r="NFL15" s="65"/>
      <c r="NFM15" s="65"/>
      <c r="NFN15" s="65"/>
      <c r="NFO15" s="65"/>
      <c r="NFP15" s="65"/>
      <c r="NFQ15" s="65"/>
      <c r="NFR15" s="65"/>
      <c r="NFS15" s="65"/>
      <c r="NFT15" s="65"/>
      <c r="NFU15" s="65"/>
      <c r="NFV15" s="65"/>
      <c r="NFW15" s="65"/>
      <c r="NFX15" s="65"/>
      <c r="NFY15" s="65"/>
      <c r="NFZ15" s="65"/>
      <c r="NGA15" s="65"/>
      <c r="NGB15" s="65"/>
      <c r="NGC15" s="65"/>
      <c r="NGD15" s="65"/>
      <c r="NGE15" s="65"/>
      <c r="NGF15" s="65"/>
      <c r="NGG15" s="65"/>
      <c r="NGH15" s="65"/>
      <c r="NGI15" s="65"/>
      <c r="NGJ15" s="65"/>
      <c r="NGK15" s="65"/>
      <c r="NGL15" s="65"/>
      <c r="NGM15" s="65"/>
      <c r="NGN15" s="65"/>
      <c r="NGO15" s="65"/>
      <c r="NGP15" s="65"/>
      <c r="NGQ15" s="65"/>
      <c r="NGR15" s="65"/>
      <c r="NGS15" s="65"/>
      <c r="NGT15" s="65"/>
      <c r="NGU15" s="65"/>
      <c r="NGV15" s="65"/>
      <c r="NGW15" s="65"/>
      <c r="NGX15" s="65"/>
      <c r="NGY15" s="65"/>
      <c r="NGZ15" s="65"/>
      <c r="NHA15" s="65"/>
      <c r="NHB15" s="65"/>
      <c r="NHC15" s="65"/>
      <c r="NHD15" s="65"/>
      <c r="NHE15" s="65"/>
      <c r="NHF15" s="65"/>
      <c r="NHG15" s="65"/>
      <c r="NHH15" s="65"/>
      <c r="NHI15" s="65"/>
      <c r="NHJ15" s="65"/>
      <c r="NHK15" s="65"/>
      <c r="NHL15" s="65"/>
      <c r="NHM15" s="65"/>
      <c r="NHN15" s="65"/>
      <c r="NHO15" s="65"/>
      <c r="NHP15" s="65"/>
      <c r="NHQ15" s="65"/>
      <c r="NHR15" s="65"/>
      <c r="NHS15" s="65"/>
      <c r="NHT15" s="65"/>
      <c r="NHU15" s="65"/>
      <c r="NHV15" s="65"/>
      <c r="NHW15" s="65"/>
      <c r="NHX15" s="65"/>
      <c r="NHY15" s="65"/>
      <c r="NHZ15" s="65"/>
      <c r="NIA15" s="65"/>
      <c r="NIB15" s="65"/>
      <c r="NIC15" s="65"/>
      <c r="NID15" s="65"/>
      <c r="NIE15" s="65"/>
      <c r="NIF15" s="65"/>
      <c r="NIG15" s="65"/>
      <c r="NIH15" s="65"/>
      <c r="NII15" s="65"/>
      <c r="NIJ15" s="65"/>
      <c r="NIK15" s="65"/>
      <c r="NIL15" s="65"/>
      <c r="NIM15" s="65"/>
      <c r="NIN15" s="65"/>
      <c r="NIO15" s="65"/>
      <c r="NIP15" s="65"/>
      <c r="NIQ15" s="65"/>
      <c r="NIR15" s="65"/>
      <c r="NIS15" s="65"/>
      <c r="NIT15" s="65"/>
      <c r="NIU15" s="65"/>
      <c r="NIV15" s="65"/>
      <c r="NIW15" s="65"/>
      <c r="NIX15" s="65"/>
      <c r="NIY15" s="65"/>
      <c r="NIZ15" s="65"/>
      <c r="NJA15" s="65"/>
      <c r="NJB15" s="65"/>
      <c r="NJC15" s="65"/>
      <c r="NJD15" s="65"/>
      <c r="NJE15" s="65"/>
      <c r="NJF15" s="65"/>
      <c r="NJG15" s="65"/>
      <c r="NJH15" s="65"/>
      <c r="NJI15" s="65"/>
      <c r="NJJ15" s="65"/>
      <c r="NJK15" s="65"/>
      <c r="NJL15" s="65"/>
      <c r="NJM15" s="65"/>
      <c r="NJN15" s="65"/>
      <c r="NJO15" s="65"/>
      <c r="NJP15" s="65"/>
      <c r="NJQ15" s="65"/>
      <c r="NJR15" s="65"/>
      <c r="NJS15" s="65"/>
      <c r="NJT15" s="65"/>
      <c r="NJU15" s="65"/>
      <c r="NJV15" s="65"/>
      <c r="NJW15" s="65"/>
      <c r="NJX15" s="65"/>
      <c r="NJY15" s="65"/>
      <c r="NJZ15" s="65"/>
      <c r="NKA15" s="65"/>
      <c r="NKB15" s="65"/>
      <c r="NKC15" s="65"/>
      <c r="NKD15" s="65"/>
      <c r="NKE15" s="65"/>
      <c r="NKF15" s="65"/>
      <c r="NKG15" s="65"/>
      <c r="NKH15" s="65"/>
      <c r="NKI15" s="65"/>
      <c r="NKJ15" s="65"/>
      <c r="NKK15" s="65"/>
      <c r="NKL15" s="65"/>
      <c r="NKM15" s="65"/>
      <c r="NKN15" s="65"/>
      <c r="NKO15" s="65"/>
      <c r="NKP15" s="65"/>
      <c r="NKQ15" s="65"/>
      <c r="NKR15" s="65"/>
      <c r="NKS15" s="65"/>
      <c r="NKT15" s="65"/>
      <c r="NKU15" s="65"/>
      <c r="NKV15" s="65"/>
      <c r="NKW15" s="65"/>
      <c r="NKX15" s="65"/>
      <c r="NKY15" s="65"/>
      <c r="NKZ15" s="65"/>
      <c r="NLA15" s="65"/>
      <c r="NLB15" s="65"/>
      <c r="NLC15" s="65"/>
      <c r="NLD15" s="65"/>
      <c r="NLE15" s="65"/>
      <c r="NLF15" s="65"/>
      <c r="NLG15" s="65"/>
      <c r="NLH15" s="65"/>
      <c r="NLI15" s="65"/>
      <c r="NLJ15" s="65"/>
      <c r="NLK15" s="65"/>
      <c r="NLL15" s="65"/>
      <c r="NLM15" s="65"/>
      <c r="NLN15" s="65"/>
      <c r="NLO15" s="65"/>
      <c r="NLP15" s="65"/>
      <c r="NLQ15" s="65"/>
      <c r="NLR15" s="65"/>
      <c r="NLS15" s="65"/>
      <c r="NLT15" s="65"/>
      <c r="NLU15" s="65"/>
      <c r="NLV15" s="65"/>
      <c r="NLW15" s="65"/>
      <c r="NLX15" s="65"/>
      <c r="NLY15" s="65"/>
      <c r="NLZ15" s="65"/>
      <c r="NMA15" s="65"/>
      <c r="NMB15" s="65"/>
      <c r="NMC15" s="65"/>
      <c r="NMD15" s="65"/>
      <c r="NME15" s="65"/>
      <c r="NMF15" s="65"/>
      <c r="NMG15" s="65"/>
      <c r="NMH15" s="65"/>
      <c r="NMI15" s="65"/>
      <c r="NMJ15" s="65"/>
      <c r="NMK15" s="65"/>
      <c r="NML15" s="65"/>
      <c r="NMM15" s="65"/>
      <c r="NMN15" s="65"/>
      <c r="NMO15" s="65"/>
      <c r="NMP15" s="65"/>
      <c r="NMQ15" s="65"/>
      <c r="NMR15" s="65"/>
      <c r="NMS15" s="65"/>
      <c r="NMT15" s="65"/>
      <c r="NMU15" s="65"/>
      <c r="NMV15" s="65"/>
      <c r="NMW15" s="65"/>
      <c r="NMX15" s="65"/>
      <c r="NMY15" s="65"/>
      <c r="NMZ15" s="65"/>
      <c r="NNA15" s="65"/>
      <c r="NNB15" s="65"/>
      <c r="NNC15" s="65"/>
      <c r="NND15" s="65"/>
      <c r="NNE15" s="65"/>
      <c r="NNF15" s="65"/>
      <c r="NNG15" s="65"/>
      <c r="NNH15" s="65"/>
      <c r="NNI15" s="65"/>
      <c r="NNJ15" s="65"/>
      <c r="NNK15" s="65"/>
      <c r="NNL15" s="65"/>
      <c r="NNM15" s="65"/>
      <c r="NNN15" s="65"/>
      <c r="NNO15" s="65"/>
      <c r="NNP15" s="65"/>
      <c r="NNQ15" s="65"/>
      <c r="NNR15" s="65"/>
      <c r="NNS15" s="65"/>
      <c r="NNT15" s="65"/>
      <c r="NNU15" s="65"/>
      <c r="NNV15" s="65"/>
      <c r="NNW15" s="65"/>
      <c r="NNX15" s="65"/>
      <c r="NNY15" s="65"/>
      <c r="NNZ15" s="65"/>
      <c r="NOA15" s="65"/>
      <c r="NOB15" s="65"/>
      <c r="NOC15" s="65"/>
      <c r="NOD15" s="65"/>
      <c r="NOE15" s="65"/>
      <c r="NOF15" s="65"/>
      <c r="NOG15" s="65"/>
      <c r="NOH15" s="65"/>
      <c r="NOI15" s="65"/>
      <c r="NOJ15" s="65"/>
      <c r="NOK15" s="65"/>
      <c r="NOL15" s="65"/>
      <c r="NOM15" s="65"/>
      <c r="NON15" s="65"/>
      <c r="NOO15" s="65"/>
      <c r="NOP15" s="65"/>
      <c r="NOQ15" s="65"/>
      <c r="NOR15" s="65"/>
      <c r="NOS15" s="65"/>
      <c r="NOT15" s="65"/>
      <c r="NOU15" s="65"/>
      <c r="NOV15" s="65"/>
      <c r="NOW15" s="65"/>
      <c r="NOX15" s="65"/>
      <c r="NOY15" s="65"/>
      <c r="NOZ15" s="65"/>
      <c r="NPA15" s="65"/>
      <c r="NPB15" s="65"/>
      <c r="NPC15" s="65"/>
      <c r="NPD15" s="65"/>
      <c r="NPE15" s="65"/>
      <c r="NPF15" s="65"/>
      <c r="NPG15" s="65"/>
      <c r="NPH15" s="65"/>
      <c r="NPI15" s="65"/>
      <c r="NPJ15" s="65"/>
      <c r="NPK15" s="65"/>
      <c r="NPL15" s="65"/>
      <c r="NPM15" s="65"/>
      <c r="NPN15" s="65"/>
      <c r="NPO15" s="65"/>
      <c r="NPP15" s="65"/>
      <c r="NPQ15" s="65"/>
      <c r="NPR15" s="65"/>
      <c r="NPS15" s="65"/>
      <c r="NPT15" s="65"/>
      <c r="NPU15" s="65"/>
      <c r="NPV15" s="65"/>
      <c r="NPW15" s="65"/>
      <c r="NPX15" s="65"/>
      <c r="NPY15" s="65"/>
      <c r="NPZ15" s="65"/>
      <c r="NQA15" s="65"/>
      <c r="NQB15" s="65"/>
      <c r="NQC15" s="65"/>
      <c r="NQD15" s="65"/>
      <c r="NQE15" s="65"/>
      <c r="NQF15" s="65"/>
      <c r="NQG15" s="65"/>
      <c r="NQH15" s="65"/>
      <c r="NQI15" s="65"/>
      <c r="NQJ15" s="65"/>
      <c r="NQK15" s="65"/>
      <c r="NQL15" s="65"/>
      <c r="NQM15" s="65"/>
      <c r="NQN15" s="65"/>
      <c r="NQO15" s="65"/>
      <c r="NQP15" s="65"/>
      <c r="NQQ15" s="65"/>
      <c r="NQR15" s="65"/>
      <c r="NQS15" s="65"/>
      <c r="NQT15" s="65"/>
      <c r="NQU15" s="65"/>
      <c r="NQV15" s="65"/>
      <c r="NQW15" s="65"/>
      <c r="NQX15" s="65"/>
      <c r="NQY15" s="65"/>
      <c r="NQZ15" s="65"/>
      <c r="NRA15" s="65"/>
      <c r="NRB15" s="65"/>
      <c r="NRC15" s="65"/>
      <c r="NRD15" s="65"/>
      <c r="NRE15" s="65"/>
      <c r="NRF15" s="65"/>
      <c r="NRG15" s="65"/>
      <c r="NRH15" s="65"/>
      <c r="NRI15" s="65"/>
      <c r="NRJ15" s="65"/>
      <c r="NRK15" s="65"/>
      <c r="NRL15" s="65"/>
      <c r="NRM15" s="65"/>
      <c r="NRN15" s="65"/>
      <c r="NRO15" s="65"/>
      <c r="NRP15" s="65"/>
      <c r="NRQ15" s="65"/>
      <c r="NRR15" s="65"/>
      <c r="NRS15" s="65"/>
      <c r="NRT15" s="65"/>
      <c r="NRU15" s="65"/>
      <c r="NRV15" s="65"/>
      <c r="NRW15" s="65"/>
      <c r="NRX15" s="65"/>
      <c r="NRY15" s="65"/>
      <c r="NRZ15" s="65"/>
      <c r="NSA15" s="65"/>
      <c r="NSB15" s="65"/>
      <c r="NSC15" s="65"/>
      <c r="NSD15" s="65"/>
      <c r="NSE15" s="65"/>
      <c r="NSF15" s="65"/>
      <c r="NSG15" s="65"/>
      <c r="NSH15" s="65"/>
      <c r="NSI15" s="65"/>
      <c r="NSJ15" s="65"/>
      <c r="NSK15" s="65"/>
      <c r="NSL15" s="65"/>
      <c r="NSM15" s="65"/>
      <c r="NSN15" s="65"/>
      <c r="NSO15" s="65"/>
      <c r="NSP15" s="65"/>
      <c r="NSQ15" s="65"/>
      <c r="NSR15" s="65"/>
      <c r="NSS15" s="65"/>
      <c r="NST15" s="65"/>
      <c r="NSU15" s="65"/>
      <c r="NSV15" s="65"/>
      <c r="NSW15" s="65"/>
      <c r="NSX15" s="65"/>
      <c r="NSY15" s="65"/>
      <c r="NSZ15" s="65"/>
      <c r="NTA15" s="65"/>
      <c r="NTB15" s="65"/>
      <c r="NTC15" s="65"/>
      <c r="NTD15" s="65"/>
      <c r="NTE15" s="65"/>
      <c r="NTF15" s="65"/>
      <c r="NTG15" s="65"/>
      <c r="NTH15" s="65"/>
      <c r="NTI15" s="65"/>
      <c r="NTJ15" s="65"/>
      <c r="NTK15" s="65"/>
      <c r="NTL15" s="65"/>
      <c r="NTM15" s="65"/>
      <c r="NTN15" s="65"/>
      <c r="NTO15" s="65"/>
      <c r="NTP15" s="65"/>
      <c r="NTQ15" s="65"/>
      <c r="NTR15" s="65"/>
      <c r="NTS15" s="65"/>
      <c r="NTT15" s="65"/>
      <c r="NTU15" s="65"/>
      <c r="NTV15" s="65"/>
      <c r="NTW15" s="65"/>
      <c r="NTX15" s="65"/>
      <c r="NTY15" s="65"/>
      <c r="NTZ15" s="65"/>
      <c r="NUA15" s="65"/>
      <c r="NUB15" s="65"/>
      <c r="NUC15" s="65"/>
      <c r="NUD15" s="65"/>
      <c r="NUE15" s="65"/>
      <c r="NUF15" s="65"/>
      <c r="NUG15" s="65"/>
      <c r="NUH15" s="65"/>
      <c r="NUI15" s="65"/>
      <c r="NUJ15" s="65"/>
      <c r="NUK15" s="65"/>
      <c r="NUL15" s="65"/>
      <c r="NUM15" s="65"/>
      <c r="NUN15" s="65"/>
      <c r="NUO15" s="65"/>
      <c r="NUP15" s="65"/>
      <c r="NUQ15" s="65"/>
      <c r="NUR15" s="65"/>
      <c r="NUS15" s="65"/>
      <c r="NUT15" s="65"/>
      <c r="NUU15" s="65"/>
      <c r="NUV15" s="65"/>
      <c r="NUW15" s="65"/>
      <c r="NUX15" s="65"/>
      <c r="NUY15" s="65"/>
      <c r="NUZ15" s="65"/>
      <c r="NVA15" s="65"/>
      <c r="NVB15" s="65"/>
      <c r="NVC15" s="65"/>
      <c r="NVD15" s="65"/>
      <c r="NVE15" s="65"/>
      <c r="NVF15" s="65"/>
      <c r="NVG15" s="65"/>
      <c r="NVH15" s="65"/>
      <c r="NVI15" s="65"/>
      <c r="NVJ15" s="65"/>
      <c r="NVK15" s="65"/>
      <c r="NVL15" s="65"/>
      <c r="NVM15" s="65"/>
      <c r="NVN15" s="65"/>
      <c r="NVO15" s="65"/>
      <c r="NVP15" s="65"/>
      <c r="NVQ15" s="65"/>
      <c r="NVR15" s="65"/>
      <c r="NVS15" s="65"/>
      <c r="NVT15" s="65"/>
      <c r="NVU15" s="65"/>
      <c r="NVV15" s="65"/>
      <c r="NVW15" s="65"/>
      <c r="NVX15" s="65"/>
      <c r="NVY15" s="65"/>
      <c r="NVZ15" s="65"/>
      <c r="NWA15" s="65"/>
      <c r="NWB15" s="65"/>
      <c r="NWC15" s="65"/>
      <c r="NWD15" s="65"/>
      <c r="NWE15" s="65"/>
      <c r="NWF15" s="65"/>
      <c r="NWG15" s="65"/>
      <c r="NWH15" s="65"/>
      <c r="NWI15" s="65"/>
      <c r="NWJ15" s="65"/>
      <c r="NWK15" s="65"/>
      <c r="NWL15" s="65"/>
      <c r="NWM15" s="65"/>
      <c r="NWN15" s="65"/>
      <c r="NWO15" s="65"/>
      <c r="NWP15" s="65"/>
      <c r="NWQ15" s="65"/>
      <c r="NWR15" s="65"/>
      <c r="NWS15" s="65"/>
      <c r="NWT15" s="65"/>
      <c r="NWU15" s="65"/>
      <c r="NWV15" s="65"/>
      <c r="NWW15" s="65"/>
      <c r="NWX15" s="65"/>
      <c r="NWY15" s="65"/>
      <c r="NWZ15" s="65"/>
      <c r="NXA15" s="65"/>
      <c r="NXB15" s="65"/>
      <c r="NXC15" s="65"/>
      <c r="NXD15" s="65"/>
      <c r="NXE15" s="65"/>
      <c r="NXF15" s="65"/>
      <c r="NXG15" s="65"/>
      <c r="NXH15" s="65"/>
      <c r="NXI15" s="65"/>
      <c r="NXJ15" s="65"/>
      <c r="NXK15" s="65"/>
      <c r="NXL15" s="65"/>
      <c r="NXM15" s="65"/>
      <c r="NXN15" s="65"/>
      <c r="NXO15" s="65"/>
      <c r="NXP15" s="65"/>
      <c r="NXQ15" s="65"/>
      <c r="NXR15" s="65"/>
      <c r="NXS15" s="65"/>
      <c r="NXT15" s="65"/>
      <c r="NXU15" s="65"/>
      <c r="NXV15" s="65"/>
      <c r="NXW15" s="65"/>
      <c r="NXX15" s="65"/>
      <c r="NXY15" s="65"/>
      <c r="NXZ15" s="65"/>
      <c r="NYA15" s="65"/>
      <c r="NYB15" s="65"/>
      <c r="NYC15" s="65"/>
      <c r="NYD15" s="65"/>
      <c r="NYE15" s="65"/>
      <c r="NYF15" s="65"/>
      <c r="NYG15" s="65"/>
      <c r="NYH15" s="65"/>
      <c r="NYI15" s="65"/>
      <c r="NYJ15" s="65"/>
      <c r="NYK15" s="65"/>
      <c r="NYL15" s="65"/>
      <c r="NYM15" s="65"/>
      <c r="NYN15" s="65"/>
      <c r="NYO15" s="65"/>
      <c r="NYP15" s="65"/>
      <c r="NYQ15" s="65"/>
      <c r="NYR15" s="65"/>
      <c r="NYS15" s="65"/>
      <c r="NYT15" s="65"/>
      <c r="NYU15" s="65"/>
      <c r="NYV15" s="65"/>
      <c r="NYW15" s="65"/>
      <c r="NYX15" s="65"/>
      <c r="NYY15" s="65"/>
      <c r="NYZ15" s="65"/>
      <c r="NZA15" s="65"/>
      <c r="NZB15" s="65"/>
      <c r="NZC15" s="65"/>
      <c r="NZD15" s="65"/>
      <c r="NZE15" s="65"/>
      <c r="NZF15" s="65"/>
      <c r="NZG15" s="65"/>
      <c r="NZH15" s="65"/>
      <c r="NZI15" s="65"/>
      <c r="NZJ15" s="65"/>
      <c r="NZK15" s="65"/>
      <c r="NZL15" s="65"/>
      <c r="NZM15" s="65"/>
      <c r="NZN15" s="65"/>
      <c r="NZO15" s="65"/>
      <c r="NZP15" s="65"/>
      <c r="NZQ15" s="65"/>
      <c r="NZR15" s="65"/>
      <c r="NZS15" s="65"/>
      <c r="NZT15" s="65"/>
      <c r="NZU15" s="65"/>
      <c r="NZV15" s="65"/>
      <c r="NZW15" s="65"/>
      <c r="NZX15" s="65"/>
      <c r="NZY15" s="65"/>
      <c r="NZZ15" s="65"/>
      <c r="OAA15" s="65"/>
      <c r="OAB15" s="65"/>
      <c r="OAC15" s="65"/>
      <c r="OAD15" s="65"/>
      <c r="OAE15" s="65"/>
      <c r="OAF15" s="65"/>
      <c r="OAG15" s="65"/>
      <c r="OAH15" s="65"/>
      <c r="OAI15" s="65"/>
      <c r="OAJ15" s="65"/>
      <c r="OAK15" s="65"/>
      <c r="OAL15" s="65"/>
      <c r="OAM15" s="65"/>
      <c r="OAN15" s="65"/>
      <c r="OAO15" s="65"/>
      <c r="OAP15" s="65"/>
      <c r="OAQ15" s="65"/>
      <c r="OAR15" s="65"/>
      <c r="OAS15" s="65"/>
      <c r="OAT15" s="65"/>
      <c r="OAU15" s="65"/>
      <c r="OAV15" s="65"/>
      <c r="OAW15" s="65"/>
      <c r="OAX15" s="65"/>
      <c r="OAY15" s="65"/>
      <c r="OAZ15" s="65"/>
      <c r="OBA15" s="65"/>
      <c r="OBB15" s="65"/>
      <c r="OBC15" s="65"/>
      <c r="OBD15" s="65"/>
      <c r="OBE15" s="65"/>
      <c r="OBF15" s="65"/>
      <c r="OBG15" s="65"/>
      <c r="OBH15" s="65"/>
      <c r="OBI15" s="65"/>
      <c r="OBJ15" s="65"/>
      <c r="OBK15" s="65"/>
      <c r="OBL15" s="65"/>
      <c r="OBM15" s="65"/>
      <c r="OBN15" s="65"/>
      <c r="OBO15" s="65"/>
      <c r="OBP15" s="65"/>
      <c r="OBQ15" s="65"/>
      <c r="OBR15" s="65"/>
      <c r="OBS15" s="65"/>
      <c r="OBT15" s="65"/>
      <c r="OBU15" s="65"/>
      <c r="OBV15" s="65"/>
      <c r="OBW15" s="65"/>
      <c r="OBX15" s="65"/>
      <c r="OBY15" s="65"/>
      <c r="OBZ15" s="65"/>
      <c r="OCA15" s="65"/>
      <c r="OCB15" s="65"/>
      <c r="OCC15" s="65"/>
      <c r="OCD15" s="65"/>
      <c r="OCE15" s="65"/>
      <c r="OCF15" s="65"/>
      <c r="OCG15" s="65"/>
      <c r="OCH15" s="65"/>
      <c r="OCI15" s="65"/>
      <c r="OCJ15" s="65"/>
      <c r="OCK15" s="65"/>
      <c r="OCL15" s="65"/>
      <c r="OCM15" s="65"/>
      <c r="OCN15" s="65"/>
      <c r="OCO15" s="65"/>
      <c r="OCP15" s="65"/>
      <c r="OCQ15" s="65"/>
      <c r="OCR15" s="65"/>
      <c r="OCS15" s="65"/>
      <c r="OCT15" s="65"/>
      <c r="OCU15" s="65"/>
      <c r="OCV15" s="65"/>
      <c r="OCW15" s="65"/>
      <c r="OCX15" s="65"/>
      <c r="OCY15" s="65"/>
      <c r="OCZ15" s="65"/>
      <c r="ODA15" s="65"/>
      <c r="ODB15" s="65"/>
      <c r="ODC15" s="65"/>
      <c r="ODD15" s="65"/>
      <c r="ODE15" s="65"/>
      <c r="ODF15" s="65"/>
      <c r="ODG15" s="65"/>
      <c r="ODH15" s="65"/>
      <c r="ODI15" s="65"/>
      <c r="ODJ15" s="65"/>
      <c r="ODK15" s="65"/>
      <c r="ODL15" s="65"/>
      <c r="ODM15" s="65"/>
      <c r="ODN15" s="65"/>
      <c r="ODO15" s="65"/>
      <c r="ODP15" s="65"/>
      <c r="ODQ15" s="65"/>
      <c r="ODR15" s="65"/>
      <c r="ODS15" s="65"/>
      <c r="ODT15" s="65"/>
      <c r="ODU15" s="65"/>
      <c r="ODV15" s="65"/>
      <c r="ODW15" s="65"/>
      <c r="ODX15" s="65"/>
      <c r="ODY15" s="65"/>
      <c r="ODZ15" s="65"/>
      <c r="OEA15" s="65"/>
      <c r="OEB15" s="65"/>
      <c r="OEC15" s="65"/>
      <c r="OED15" s="65"/>
      <c r="OEE15" s="65"/>
      <c r="OEF15" s="65"/>
      <c r="OEG15" s="65"/>
      <c r="OEH15" s="65"/>
      <c r="OEI15" s="65"/>
      <c r="OEJ15" s="65"/>
      <c r="OEK15" s="65"/>
      <c r="OEL15" s="65"/>
      <c r="OEM15" s="65"/>
      <c r="OEN15" s="65"/>
      <c r="OEO15" s="65"/>
      <c r="OEP15" s="65"/>
      <c r="OEQ15" s="65"/>
      <c r="OER15" s="65"/>
      <c r="OES15" s="65"/>
      <c r="OET15" s="65"/>
      <c r="OEU15" s="65"/>
      <c r="OEV15" s="65"/>
      <c r="OEW15" s="65"/>
      <c r="OEX15" s="65"/>
      <c r="OEY15" s="65"/>
      <c r="OEZ15" s="65"/>
      <c r="OFA15" s="65"/>
      <c r="OFB15" s="65"/>
      <c r="OFC15" s="65"/>
      <c r="OFD15" s="65"/>
      <c r="OFE15" s="65"/>
      <c r="OFF15" s="65"/>
      <c r="OFG15" s="65"/>
      <c r="OFH15" s="65"/>
      <c r="OFI15" s="65"/>
      <c r="OFJ15" s="65"/>
      <c r="OFK15" s="65"/>
      <c r="OFL15" s="65"/>
      <c r="OFM15" s="65"/>
      <c r="OFN15" s="65"/>
      <c r="OFO15" s="65"/>
      <c r="OFP15" s="65"/>
      <c r="OFQ15" s="65"/>
      <c r="OFR15" s="65"/>
      <c r="OFS15" s="65"/>
      <c r="OFT15" s="65"/>
      <c r="OFU15" s="65"/>
      <c r="OFV15" s="65"/>
      <c r="OFW15" s="65"/>
      <c r="OFX15" s="65"/>
      <c r="OFY15" s="65"/>
      <c r="OFZ15" s="65"/>
      <c r="OGA15" s="65"/>
      <c r="OGB15" s="65"/>
      <c r="OGC15" s="65"/>
      <c r="OGD15" s="65"/>
      <c r="OGE15" s="65"/>
      <c r="OGF15" s="65"/>
      <c r="OGG15" s="65"/>
      <c r="OGH15" s="65"/>
      <c r="OGI15" s="65"/>
      <c r="OGJ15" s="65"/>
      <c r="OGK15" s="65"/>
      <c r="OGL15" s="65"/>
      <c r="OGM15" s="65"/>
      <c r="OGN15" s="65"/>
      <c r="OGO15" s="65"/>
      <c r="OGP15" s="65"/>
      <c r="OGQ15" s="65"/>
      <c r="OGR15" s="65"/>
      <c r="OGS15" s="65"/>
      <c r="OGT15" s="65"/>
      <c r="OGU15" s="65"/>
      <c r="OGV15" s="65"/>
      <c r="OGW15" s="65"/>
      <c r="OGX15" s="65"/>
      <c r="OGY15" s="65"/>
      <c r="OGZ15" s="65"/>
      <c r="OHA15" s="65"/>
      <c r="OHB15" s="65"/>
      <c r="OHC15" s="65"/>
      <c r="OHD15" s="65"/>
      <c r="OHE15" s="65"/>
      <c r="OHF15" s="65"/>
      <c r="OHG15" s="65"/>
      <c r="OHH15" s="65"/>
      <c r="OHI15" s="65"/>
      <c r="OHJ15" s="65"/>
      <c r="OHK15" s="65"/>
      <c r="OHL15" s="65"/>
      <c r="OHM15" s="65"/>
      <c r="OHN15" s="65"/>
      <c r="OHO15" s="65"/>
      <c r="OHP15" s="65"/>
      <c r="OHQ15" s="65"/>
      <c r="OHR15" s="65"/>
      <c r="OHS15" s="65"/>
      <c r="OHT15" s="65"/>
      <c r="OHU15" s="65"/>
      <c r="OHV15" s="65"/>
      <c r="OHW15" s="65"/>
      <c r="OHX15" s="65"/>
      <c r="OHY15" s="65"/>
      <c r="OHZ15" s="65"/>
      <c r="OIA15" s="65"/>
      <c r="OIB15" s="65"/>
      <c r="OIC15" s="65"/>
      <c r="OID15" s="65"/>
      <c r="OIE15" s="65"/>
      <c r="OIF15" s="65"/>
      <c r="OIG15" s="65"/>
      <c r="OIH15" s="65"/>
      <c r="OII15" s="65"/>
      <c r="OIJ15" s="65"/>
      <c r="OIK15" s="65"/>
      <c r="OIL15" s="65"/>
      <c r="OIM15" s="65"/>
      <c r="OIN15" s="65"/>
      <c r="OIO15" s="65"/>
      <c r="OIP15" s="65"/>
      <c r="OIQ15" s="65"/>
      <c r="OIR15" s="65"/>
      <c r="OIS15" s="65"/>
      <c r="OIT15" s="65"/>
      <c r="OIU15" s="65"/>
      <c r="OIV15" s="65"/>
      <c r="OIW15" s="65"/>
      <c r="OIX15" s="65"/>
      <c r="OIY15" s="65"/>
      <c r="OIZ15" s="65"/>
      <c r="OJA15" s="65"/>
      <c r="OJB15" s="65"/>
      <c r="OJC15" s="65"/>
      <c r="OJD15" s="65"/>
      <c r="OJE15" s="65"/>
      <c r="OJF15" s="65"/>
      <c r="OJG15" s="65"/>
      <c r="OJH15" s="65"/>
      <c r="OJI15" s="65"/>
      <c r="OJJ15" s="65"/>
      <c r="OJK15" s="65"/>
      <c r="OJL15" s="65"/>
      <c r="OJM15" s="65"/>
      <c r="OJN15" s="65"/>
      <c r="OJO15" s="65"/>
      <c r="OJP15" s="65"/>
      <c r="OJQ15" s="65"/>
      <c r="OJR15" s="65"/>
      <c r="OJS15" s="65"/>
      <c r="OJT15" s="65"/>
      <c r="OJU15" s="65"/>
      <c r="OJV15" s="65"/>
      <c r="OJW15" s="65"/>
      <c r="OJX15" s="65"/>
      <c r="OJY15" s="65"/>
      <c r="OJZ15" s="65"/>
      <c r="OKA15" s="65"/>
      <c r="OKB15" s="65"/>
      <c r="OKC15" s="65"/>
      <c r="OKD15" s="65"/>
      <c r="OKE15" s="65"/>
      <c r="OKF15" s="65"/>
      <c r="OKG15" s="65"/>
      <c r="OKH15" s="65"/>
      <c r="OKI15" s="65"/>
      <c r="OKJ15" s="65"/>
      <c r="OKK15" s="65"/>
      <c r="OKL15" s="65"/>
      <c r="OKM15" s="65"/>
      <c r="OKN15" s="65"/>
      <c r="OKO15" s="65"/>
      <c r="OKP15" s="65"/>
      <c r="OKQ15" s="65"/>
      <c r="OKR15" s="65"/>
      <c r="OKS15" s="65"/>
      <c r="OKT15" s="65"/>
      <c r="OKU15" s="65"/>
      <c r="OKV15" s="65"/>
      <c r="OKW15" s="65"/>
      <c r="OKX15" s="65"/>
      <c r="OKY15" s="65"/>
      <c r="OKZ15" s="65"/>
      <c r="OLA15" s="65"/>
      <c r="OLB15" s="65"/>
      <c r="OLC15" s="65"/>
      <c r="OLD15" s="65"/>
      <c r="OLE15" s="65"/>
      <c r="OLF15" s="65"/>
      <c r="OLG15" s="65"/>
      <c r="OLH15" s="65"/>
      <c r="OLI15" s="65"/>
      <c r="OLJ15" s="65"/>
      <c r="OLK15" s="65"/>
      <c r="OLL15" s="65"/>
      <c r="OLM15" s="65"/>
      <c r="OLN15" s="65"/>
      <c r="OLO15" s="65"/>
      <c r="OLP15" s="65"/>
      <c r="OLQ15" s="65"/>
      <c r="OLR15" s="65"/>
      <c r="OLS15" s="65"/>
      <c r="OLT15" s="65"/>
      <c r="OLU15" s="65"/>
      <c r="OLV15" s="65"/>
      <c r="OLW15" s="65"/>
      <c r="OLX15" s="65"/>
      <c r="OLY15" s="65"/>
      <c r="OLZ15" s="65"/>
      <c r="OMA15" s="65"/>
      <c r="OMB15" s="65"/>
      <c r="OMC15" s="65"/>
      <c r="OMD15" s="65"/>
      <c r="OME15" s="65"/>
      <c r="OMF15" s="65"/>
      <c r="OMG15" s="65"/>
      <c r="OMH15" s="65"/>
      <c r="OMI15" s="65"/>
      <c r="OMJ15" s="65"/>
      <c r="OMK15" s="65"/>
      <c r="OML15" s="65"/>
      <c r="OMM15" s="65"/>
      <c r="OMN15" s="65"/>
      <c r="OMO15" s="65"/>
      <c r="OMP15" s="65"/>
      <c r="OMQ15" s="65"/>
      <c r="OMR15" s="65"/>
      <c r="OMS15" s="65"/>
      <c r="OMT15" s="65"/>
      <c r="OMU15" s="65"/>
      <c r="OMV15" s="65"/>
      <c r="OMW15" s="65"/>
      <c r="OMX15" s="65"/>
      <c r="OMY15" s="65"/>
      <c r="OMZ15" s="65"/>
      <c r="ONA15" s="65"/>
      <c r="ONB15" s="65"/>
      <c r="ONC15" s="65"/>
      <c r="OND15" s="65"/>
      <c r="ONE15" s="65"/>
      <c r="ONF15" s="65"/>
      <c r="ONG15" s="65"/>
      <c r="ONH15" s="65"/>
      <c r="ONI15" s="65"/>
      <c r="ONJ15" s="65"/>
      <c r="ONK15" s="65"/>
      <c r="ONL15" s="65"/>
      <c r="ONM15" s="65"/>
      <c r="ONN15" s="65"/>
      <c r="ONO15" s="65"/>
      <c r="ONP15" s="65"/>
      <c r="ONQ15" s="65"/>
      <c r="ONR15" s="65"/>
      <c r="ONS15" s="65"/>
      <c r="ONT15" s="65"/>
      <c r="ONU15" s="65"/>
      <c r="ONV15" s="65"/>
      <c r="ONW15" s="65"/>
      <c r="ONX15" s="65"/>
      <c r="ONY15" s="65"/>
      <c r="ONZ15" s="65"/>
      <c r="OOA15" s="65"/>
      <c r="OOB15" s="65"/>
      <c r="OOC15" s="65"/>
      <c r="OOD15" s="65"/>
      <c r="OOE15" s="65"/>
      <c r="OOF15" s="65"/>
      <c r="OOG15" s="65"/>
      <c r="OOH15" s="65"/>
      <c r="OOI15" s="65"/>
      <c r="OOJ15" s="65"/>
      <c r="OOK15" s="65"/>
      <c r="OOL15" s="65"/>
      <c r="OOM15" s="65"/>
      <c r="OON15" s="65"/>
      <c r="OOO15" s="65"/>
      <c r="OOP15" s="65"/>
      <c r="OOQ15" s="65"/>
      <c r="OOR15" s="65"/>
      <c r="OOS15" s="65"/>
      <c r="OOT15" s="65"/>
      <c r="OOU15" s="65"/>
      <c r="OOV15" s="65"/>
      <c r="OOW15" s="65"/>
      <c r="OOX15" s="65"/>
      <c r="OOY15" s="65"/>
      <c r="OOZ15" s="65"/>
      <c r="OPA15" s="65"/>
      <c r="OPB15" s="65"/>
      <c r="OPC15" s="65"/>
      <c r="OPD15" s="65"/>
      <c r="OPE15" s="65"/>
      <c r="OPF15" s="65"/>
      <c r="OPG15" s="65"/>
      <c r="OPH15" s="65"/>
      <c r="OPI15" s="65"/>
      <c r="OPJ15" s="65"/>
      <c r="OPK15" s="65"/>
      <c r="OPL15" s="65"/>
      <c r="OPM15" s="65"/>
      <c r="OPN15" s="65"/>
      <c r="OPO15" s="65"/>
      <c r="OPP15" s="65"/>
      <c r="OPQ15" s="65"/>
      <c r="OPR15" s="65"/>
      <c r="OPS15" s="65"/>
      <c r="OPT15" s="65"/>
      <c r="OPU15" s="65"/>
      <c r="OPV15" s="65"/>
      <c r="OPW15" s="65"/>
      <c r="OPX15" s="65"/>
      <c r="OPY15" s="65"/>
      <c r="OPZ15" s="65"/>
      <c r="OQA15" s="65"/>
      <c r="OQB15" s="65"/>
      <c r="OQC15" s="65"/>
      <c r="OQD15" s="65"/>
      <c r="OQE15" s="65"/>
      <c r="OQF15" s="65"/>
      <c r="OQG15" s="65"/>
      <c r="OQH15" s="65"/>
      <c r="OQI15" s="65"/>
      <c r="OQJ15" s="65"/>
      <c r="OQK15" s="65"/>
      <c r="OQL15" s="65"/>
      <c r="OQM15" s="65"/>
      <c r="OQN15" s="65"/>
      <c r="OQO15" s="65"/>
      <c r="OQP15" s="65"/>
      <c r="OQQ15" s="65"/>
      <c r="OQR15" s="65"/>
      <c r="OQS15" s="65"/>
      <c r="OQT15" s="65"/>
      <c r="OQU15" s="65"/>
      <c r="OQV15" s="65"/>
      <c r="OQW15" s="65"/>
      <c r="OQX15" s="65"/>
      <c r="OQY15" s="65"/>
      <c r="OQZ15" s="65"/>
      <c r="ORA15" s="65"/>
      <c r="ORB15" s="65"/>
      <c r="ORC15" s="65"/>
      <c r="ORD15" s="65"/>
      <c r="ORE15" s="65"/>
      <c r="ORF15" s="65"/>
      <c r="ORG15" s="65"/>
      <c r="ORH15" s="65"/>
      <c r="ORI15" s="65"/>
      <c r="ORJ15" s="65"/>
      <c r="ORK15" s="65"/>
      <c r="ORL15" s="65"/>
      <c r="ORM15" s="65"/>
      <c r="ORN15" s="65"/>
      <c r="ORO15" s="65"/>
      <c r="ORP15" s="65"/>
      <c r="ORQ15" s="65"/>
      <c r="ORR15" s="65"/>
      <c r="ORS15" s="65"/>
      <c r="ORT15" s="65"/>
      <c r="ORU15" s="65"/>
      <c r="ORV15" s="65"/>
      <c r="ORW15" s="65"/>
      <c r="ORX15" s="65"/>
      <c r="ORY15" s="65"/>
      <c r="ORZ15" s="65"/>
      <c r="OSA15" s="65"/>
      <c r="OSB15" s="65"/>
      <c r="OSC15" s="65"/>
      <c r="OSD15" s="65"/>
      <c r="OSE15" s="65"/>
      <c r="OSF15" s="65"/>
      <c r="OSG15" s="65"/>
      <c r="OSH15" s="65"/>
      <c r="OSI15" s="65"/>
      <c r="OSJ15" s="65"/>
      <c r="OSK15" s="65"/>
      <c r="OSL15" s="65"/>
      <c r="OSM15" s="65"/>
      <c r="OSN15" s="65"/>
      <c r="OSO15" s="65"/>
      <c r="OSP15" s="65"/>
      <c r="OSQ15" s="65"/>
      <c r="OSR15" s="65"/>
      <c r="OSS15" s="65"/>
      <c r="OST15" s="65"/>
      <c r="OSU15" s="65"/>
      <c r="OSV15" s="65"/>
      <c r="OSW15" s="65"/>
      <c r="OSX15" s="65"/>
      <c r="OSY15" s="65"/>
      <c r="OSZ15" s="65"/>
      <c r="OTA15" s="65"/>
      <c r="OTB15" s="65"/>
      <c r="OTC15" s="65"/>
      <c r="OTD15" s="65"/>
      <c r="OTE15" s="65"/>
      <c r="OTF15" s="65"/>
      <c r="OTG15" s="65"/>
      <c r="OTH15" s="65"/>
      <c r="OTI15" s="65"/>
      <c r="OTJ15" s="65"/>
      <c r="OTK15" s="65"/>
      <c r="OTL15" s="65"/>
      <c r="OTM15" s="65"/>
      <c r="OTN15" s="65"/>
      <c r="OTO15" s="65"/>
      <c r="OTP15" s="65"/>
      <c r="OTQ15" s="65"/>
      <c r="OTR15" s="65"/>
      <c r="OTS15" s="65"/>
      <c r="OTT15" s="65"/>
      <c r="OTU15" s="65"/>
      <c r="OTV15" s="65"/>
      <c r="OTW15" s="65"/>
      <c r="OTX15" s="65"/>
      <c r="OTY15" s="65"/>
      <c r="OTZ15" s="65"/>
      <c r="OUA15" s="65"/>
      <c r="OUB15" s="65"/>
      <c r="OUC15" s="65"/>
      <c r="OUD15" s="65"/>
      <c r="OUE15" s="65"/>
      <c r="OUF15" s="65"/>
      <c r="OUG15" s="65"/>
      <c r="OUH15" s="65"/>
      <c r="OUI15" s="65"/>
      <c r="OUJ15" s="65"/>
      <c r="OUK15" s="65"/>
      <c r="OUL15" s="65"/>
      <c r="OUM15" s="65"/>
      <c r="OUN15" s="65"/>
      <c r="OUO15" s="65"/>
      <c r="OUP15" s="65"/>
      <c r="OUQ15" s="65"/>
      <c r="OUR15" s="65"/>
      <c r="OUS15" s="65"/>
      <c r="OUT15" s="65"/>
      <c r="OUU15" s="65"/>
      <c r="OUV15" s="65"/>
      <c r="OUW15" s="65"/>
      <c r="OUX15" s="65"/>
      <c r="OUY15" s="65"/>
      <c r="OUZ15" s="65"/>
      <c r="OVA15" s="65"/>
      <c r="OVB15" s="65"/>
      <c r="OVC15" s="65"/>
      <c r="OVD15" s="65"/>
      <c r="OVE15" s="65"/>
      <c r="OVF15" s="65"/>
      <c r="OVG15" s="65"/>
      <c r="OVH15" s="65"/>
      <c r="OVI15" s="65"/>
      <c r="OVJ15" s="65"/>
      <c r="OVK15" s="65"/>
      <c r="OVL15" s="65"/>
      <c r="OVM15" s="65"/>
      <c r="OVN15" s="65"/>
      <c r="OVO15" s="65"/>
      <c r="OVP15" s="65"/>
      <c r="OVQ15" s="65"/>
      <c r="OVR15" s="65"/>
      <c r="OVS15" s="65"/>
      <c r="OVT15" s="65"/>
      <c r="OVU15" s="65"/>
      <c r="OVV15" s="65"/>
      <c r="OVW15" s="65"/>
      <c r="OVX15" s="65"/>
      <c r="OVY15" s="65"/>
      <c r="OVZ15" s="65"/>
      <c r="OWA15" s="65"/>
      <c r="OWB15" s="65"/>
      <c r="OWC15" s="65"/>
      <c r="OWD15" s="65"/>
      <c r="OWE15" s="65"/>
      <c r="OWF15" s="65"/>
      <c r="OWG15" s="65"/>
      <c r="OWH15" s="65"/>
      <c r="OWI15" s="65"/>
      <c r="OWJ15" s="65"/>
      <c r="OWK15" s="65"/>
      <c r="OWL15" s="65"/>
      <c r="OWM15" s="65"/>
      <c r="OWN15" s="65"/>
      <c r="OWO15" s="65"/>
      <c r="OWP15" s="65"/>
      <c r="OWQ15" s="65"/>
      <c r="OWR15" s="65"/>
      <c r="OWS15" s="65"/>
      <c r="OWT15" s="65"/>
      <c r="OWU15" s="65"/>
      <c r="OWV15" s="65"/>
      <c r="OWW15" s="65"/>
      <c r="OWX15" s="65"/>
      <c r="OWY15" s="65"/>
      <c r="OWZ15" s="65"/>
      <c r="OXA15" s="65"/>
      <c r="OXB15" s="65"/>
      <c r="OXC15" s="65"/>
      <c r="OXD15" s="65"/>
      <c r="OXE15" s="65"/>
      <c r="OXF15" s="65"/>
      <c r="OXG15" s="65"/>
      <c r="OXH15" s="65"/>
      <c r="OXI15" s="65"/>
      <c r="OXJ15" s="65"/>
      <c r="OXK15" s="65"/>
      <c r="OXL15" s="65"/>
      <c r="OXM15" s="65"/>
      <c r="OXN15" s="65"/>
      <c r="OXO15" s="65"/>
      <c r="OXP15" s="65"/>
      <c r="OXQ15" s="65"/>
      <c r="OXR15" s="65"/>
      <c r="OXS15" s="65"/>
      <c r="OXT15" s="65"/>
      <c r="OXU15" s="65"/>
      <c r="OXV15" s="65"/>
      <c r="OXW15" s="65"/>
      <c r="OXX15" s="65"/>
      <c r="OXY15" s="65"/>
      <c r="OXZ15" s="65"/>
      <c r="OYA15" s="65"/>
      <c r="OYB15" s="65"/>
      <c r="OYC15" s="65"/>
      <c r="OYD15" s="65"/>
      <c r="OYE15" s="65"/>
      <c r="OYF15" s="65"/>
      <c r="OYG15" s="65"/>
      <c r="OYH15" s="65"/>
      <c r="OYI15" s="65"/>
      <c r="OYJ15" s="65"/>
      <c r="OYK15" s="65"/>
      <c r="OYL15" s="65"/>
      <c r="OYM15" s="65"/>
      <c r="OYN15" s="65"/>
      <c r="OYO15" s="65"/>
      <c r="OYP15" s="65"/>
      <c r="OYQ15" s="65"/>
      <c r="OYR15" s="65"/>
      <c r="OYS15" s="65"/>
      <c r="OYT15" s="65"/>
      <c r="OYU15" s="65"/>
      <c r="OYV15" s="65"/>
      <c r="OYW15" s="65"/>
      <c r="OYX15" s="65"/>
      <c r="OYY15" s="65"/>
      <c r="OYZ15" s="65"/>
      <c r="OZA15" s="65"/>
      <c r="OZB15" s="65"/>
      <c r="OZC15" s="65"/>
      <c r="OZD15" s="65"/>
      <c r="OZE15" s="65"/>
      <c r="OZF15" s="65"/>
      <c r="OZG15" s="65"/>
      <c r="OZH15" s="65"/>
      <c r="OZI15" s="65"/>
      <c r="OZJ15" s="65"/>
      <c r="OZK15" s="65"/>
      <c r="OZL15" s="65"/>
      <c r="OZM15" s="65"/>
      <c r="OZN15" s="65"/>
      <c r="OZO15" s="65"/>
      <c r="OZP15" s="65"/>
      <c r="OZQ15" s="65"/>
      <c r="OZR15" s="65"/>
      <c r="OZS15" s="65"/>
      <c r="OZT15" s="65"/>
      <c r="OZU15" s="65"/>
      <c r="OZV15" s="65"/>
      <c r="OZW15" s="65"/>
      <c r="OZX15" s="65"/>
      <c r="OZY15" s="65"/>
      <c r="OZZ15" s="65"/>
      <c r="PAA15" s="65"/>
      <c r="PAB15" s="65"/>
      <c r="PAC15" s="65"/>
      <c r="PAD15" s="65"/>
      <c r="PAE15" s="65"/>
      <c r="PAF15" s="65"/>
      <c r="PAG15" s="65"/>
      <c r="PAH15" s="65"/>
      <c r="PAI15" s="65"/>
      <c r="PAJ15" s="65"/>
      <c r="PAK15" s="65"/>
      <c r="PAL15" s="65"/>
      <c r="PAM15" s="65"/>
      <c r="PAN15" s="65"/>
      <c r="PAO15" s="65"/>
      <c r="PAP15" s="65"/>
      <c r="PAQ15" s="65"/>
      <c r="PAR15" s="65"/>
      <c r="PAS15" s="65"/>
      <c r="PAT15" s="65"/>
      <c r="PAU15" s="65"/>
      <c r="PAV15" s="65"/>
      <c r="PAW15" s="65"/>
      <c r="PAX15" s="65"/>
      <c r="PAY15" s="65"/>
      <c r="PAZ15" s="65"/>
      <c r="PBA15" s="65"/>
      <c r="PBB15" s="65"/>
      <c r="PBC15" s="65"/>
      <c r="PBD15" s="65"/>
      <c r="PBE15" s="65"/>
      <c r="PBF15" s="65"/>
      <c r="PBG15" s="65"/>
      <c r="PBH15" s="65"/>
      <c r="PBI15" s="65"/>
      <c r="PBJ15" s="65"/>
      <c r="PBK15" s="65"/>
      <c r="PBL15" s="65"/>
      <c r="PBM15" s="65"/>
      <c r="PBN15" s="65"/>
      <c r="PBO15" s="65"/>
      <c r="PBP15" s="65"/>
      <c r="PBQ15" s="65"/>
      <c r="PBR15" s="65"/>
      <c r="PBS15" s="65"/>
      <c r="PBT15" s="65"/>
      <c r="PBU15" s="65"/>
      <c r="PBV15" s="65"/>
      <c r="PBW15" s="65"/>
      <c r="PBX15" s="65"/>
      <c r="PBY15" s="65"/>
      <c r="PBZ15" s="65"/>
      <c r="PCA15" s="65"/>
      <c r="PCB15" s="65"/>
      <c r="PCC15" s="65"/>
      <c r="PCD15" s="65"/>
      <c r="PCE15" s="65"/>
      <c r="PCF15" s="65"/>
      <c r="PCG15" s="65"/>
      <c r="PCH15" s="65"/>
      <c r="PCI15" s="65"/>
      <c r="PCJ15" s="65"/>
      <c r="PCK15" s="65"/>
      <c r="PCL15" s="65"/>
      <c r="PCM15" s="65"/>
      <c r="PCN15" s="65"/>
      <c r="PCO15" s="65"/>
      <c r="PCP15" s="65"/>
      <c r="PCQ15" s="65"/>
      <c r="PCR15" s="65"/>
      <c r="PCS15" s="65"/>
      <c r="PCT15" s="65"/>
      <c r="PCU15" s="65"/>
      <c r="PCV15" s="65"/>
      <c r="PCW15" s="65"/>
      <c r="PCX15" s="65"/>
      <c r="PCY15" s="65"/>
      <c r="PCZ15" s="65"/>
      <c r="PDA15" s="65"/>
      <c r="PDB15" s="65"/>
      <c r="PDC15" s="65"/>
      <c r="PDD15" s="65"/>
      <c r="PDE15" s="65"/>
      <c r="PDF15" s="65"/>
      <c r="PDG15" s="65"/>
      <c r="PDH15" s="65"/>
      <c r="PDI15" s="65"/>
      <c r="PDJ15" s="65"/>
      <c r="PDK15" s="65"/>
      <c r="PDL15" s="65"/>
      <c r="PDM15" s="65"/>
      <c r="PDN15" s="65"/>
      <c r="PDO15" s="65"/>
      <c r="PDP15" s="65"/>
      <c r="PDQ15" s="65"/>
      <c r="PDR15" s="65"/>
      <c r="PDS15" s="65"/>
      <c r="PDT15" s="65"/>
      <c r="PDU15" s="65"/>
      <c r="PDV15" s="65"/>
      <c r="PDW15" s="65"/>
      <c r="PDX15" s="65"/>
      <c r="PDY15" s="65"/>
      <c r="PDZ15" s="65"/>
      <c r="PEA15" s="65"/>
      <c r="PEB15" s="65"/>
      <c r="PEC15" s="65"/>
      <c r="PED15" s="65"/>
      <c r="PEE15" s="65"/>
      <c r="PEF15" s="65"/>
      <c r="PEG15" s="65"/>
      <c r="PEH15" s="65"/>
      <c r="PEI15" s="65"/>
      <c r="PEJ15" s="65"/>
      <c r="PEK15" s="65"/>
      <c r="PEL15" s="65"/>
      <c r="PEM15" s="65"/>
      <c r="PEN15" s="65"/>
      <c r="PEO15" s="65"/>
      <c r="PEP15" s="65"/>
      <c r="PEQ15" s="65"/>
      <c r="PER15" s="65"/>
      <c r="PES15" s="65"/>
      <c r="PET15" s="65"/>
      <c r="PEU15" s="65"/>
      <c r="PEV15" s="65"/>
      <c r="PEW15" s="65"/>
      <c r="PEX15" s="65"/>
      <c r="PEY15" s="65"/>
      <c r="PEZ15" s="65"/>
      <c r="PFA15" s="65"/>
      <c r="PFB15" s="65"/>
      <c r="PFC15" s="65"/>
      <c r="PFD15" s="65"/>
      <c r="PFE15" s="65"/>
      <c r="PFF15" s="65"/>
      <c r="PFG15" s="65"/>
      <c r="PFH15" s="65"/>
      <c r="PFI15" s="65"/>
      <c r="PFJ15" s="65"/>
      <c r="PFK15" s="65"/>
      <c r="PFL15" s="65"/>
      <c r="PFM15" s="65"/>
      <c r="PFN15" s="65"/>
      <c r="PFO15" s="65"/>
      <c r="PFP15" s="65"/>
      <c r="PFQ15" s="65"/>
      <c r="PFR15" s="65"/>
      <c r="PFS15" s="65"/>
      <c r="PFT15" s="65"/>
      <c r="PFU15" s="65"/>
      <c r="PFV15" s="65"/>
      <c r="PFW15" s="65"/>
      <c r="PFX15" s="65"/>
      <c r="PFY15" s="65"/>
      <c r="PFZ15" s="65"/>
      <c r="PGA15" s="65"/>
      <c r="PGB15" s="65"/>
      <c r="PGC15" s="65"/>
      <c r="PGD15" s="65"/>
      <c r="PGE15" s="65"/>
      <c r="PGF15" s="65"/>
      <c r="PGG15" s="65"/>
      <c r="PGH15" s="65"/>
      <c r="PGI15" s="65"/>
      <c r="PGJ15" s="65"/>
      <c r="PGK15" s="65"/>
      <c r="PGL15" s="65"/>
      <c r="PGM15" s="65"/>
      <c r="PGN15" s="65"/>
      <c r="PGO15" s="65"/>
      <c r="PGP15" s="65"/>
      <c r="PGQ15" s="65"/>
      <c r="PGR15" s="65"/>
      <c r="PGS15" s="65"/>
      <c r="PGT15" s="65"/>
      <c r="PGU15" s="65"/>
      <c r="PGV15" s="65"/>
      <c r="PGW15" s="65"/>
      <c r="PGX15" s="65"/>
      <c r="PGY15" s="65"/>
      <c r="PGZ15" s="65"/>
      <c r="PHA15" s="65"/>
      <c r="PHB15" s="65"/>
      <c r="PHC15" s="65"/>
      <c r="PHD15" s="65"/>
      <c r="PHE15" s="65"/>
      <c r="PHF15" s="65"/>
      <c r="PHG15" s="65"/>
      <c r="PHH15" s="65"/>
      <c r="PHI15" s="65"/>
      <c r="PHJ15" s="65"/>
      <c r="PHK15" s="65"/>
      <c r="PHL15" s="65"/>
      <c r="PHM15" s="65"/>
      <c r="PHN15" s="65"/>
      <c r="PHO15" s="65"/>
      <c r="PHP15" s="65"/>
      <c r="PHQ15" s="65"/>
      <c r="PHR15" s="65"/>
      <c r="PHS15" s="65"/>
      <c r="PHT15" s="65"/>
      <c r="PHU15" s="65"/>
      <c r="PHV15" s="65"/>
      <c r="PHW15" s="65"/>
      <c r="PHX15" s="65"/>
      <c r="PHY15" s="65"/>
      <c r="PHZ15" s="65"/>
      <c r="PIA15" s="65"/>
      <c r="PIB15" s="65"/>
      <c r="PIC15" s="65"/>
      <c r="PID15" s="65"/>
      <c r="PIE15" s="65"/>
      <c r="PIF15" s="65"/>
      <c r="PIG15" s="65"/>
      <c r="PIH15" s="65"/>
      <c r="PII15" s="65"/>
      <c r="PIJ15" s="65"/>
      <c r="PIK15" s="65"/>
      <c r="PIL15" s="65"/>
      <c r="PIM15" s="65"/>
      <c r="PIN15" s="65"/>
      <c r="PIO15" s="65"/>
      <c r="PIP15" s="65"/>
      <c r="PIQ15" s="65"/>
      <c r="PIR15" s="65"/>
      <c r="PIS15" s="65"/>
      <c r="PIT15" s="65"/>
      <c r="PIU15" s="65"/>
      <c r="PIV15" s="65"/>
      <c r="PIW15" s="65"/>
      <c r="PIX15" s="65"/>
      <c r="PIY15" s="65"/>
      <c r="PIZ15" s="65"/>
      <c r="PJA15" s="65"/>
      <c r="PJB15" s="65"/>
      <c r="PJC15" s="65"/>
      <c r="PJD15" s="65"/>
      <c r="PJE15" s="65"/>
      <c r="PJF15" s="65"/>
      <c r="PJG15" s="65"/>
      <c r="PJH15" s="65"/>
      <c r="PJI15" s="65"/>
      <c r="PJJ15" s="65"/>
      <c r="PJK15" s="65"/>
      <c r="PJL15" s="65"/>
      <c r="PJM15" s="65"/>
      <c r="PJN15" s="65"/>
      <c r="PJO15" s="65"/>
      <c r="PJP15" s="65"/>
      <c r="PJQ15" s="65"/>
      <c r="PJR15" s="65"/>
      <c r="PJS15" s="65"/>
      <c r="PJT15" s="65"/>
      <c r="PJU15" s="65"/>
      <c r="PJV15" s="65"/>
      <c r="PJW15" s="65"/>
      <c r="PJX15" s="65"/>
      <c r="PJY15" s="65"/>
      <c r="PJZ15" s="65"/>
      <c r="PKA15" s="65"/>
      <c r="PKB15" s="65"/>
      <c r="PKC15" s="65"/>
      <c r="PKD15" s="65"/>
      <c r="PKE15" s="65"/>
      <c r="PKF15" s="65"/>
      <c r="PKG15" s="65"/>
      <c r="PKH15" s="65"/>
      <c r="PKI15" s="65"/>
      <c r="PKJ15" s="65"/>
      <c r="PKK15" s="65"/>
      <c r="PKL15" s="65"/>
      <c r="PKM15" s="65"/>
      <c r="PKN15" s="65"/>
      <c r="PKO15" s="65"/>
      <c r="PKP15" s="65"/>
      <c r="PKQ15" s="65"/>
      <c r="PKR15" s="65"/>
      <c r="PKS15" s="65"/>
      <c r="PKT15" s="65"/>
      <c r="PKU15" s="65"/>
      <c r="PKV15" s="65"/>
      <c r="PKW15" s="65"/>
      <c r="PKX15" s="65"/>
      <c r="PKY15" s="65"/>
      <c r="PKZ15" s="65"/>
      <c r="PLA15" s="65"/>
      <c r="PLB15" s="65"/>
      <c r="PLC15" s="65"/>
      <c r="PLD15" s="65"/>
      <c r="PLE15" s="65"/>
      <c r="PLF15" s="65"/>
      <c r="PLG15" s="65"/>
      <c r="PLH15" s="65"/>
      <c r="PLI15" s="65"/>
      <c r="PLJ15" s="65"/>
      <c r="PLK15" s="65"/>
      <c r="PLL15" s="65"/>
      <c r="PLM15" s="65"/>
      <c r="PLN15" s="65"/>
      <c r="PLO15" s="65"/>
      <c r="PLP15" s="65"/>
      <c r="PLQ15" s="65"/>
      <c r="PLR15" s="65"/>
      <c r="PLS15" s="65"/>
      <c r="PLT15" s="65"/>
      <c r="PLU15" s="65"/>
      <c r="PLV15" s="65"/>
      <c r="PLW15" s="65"/>
      <c r="PLX15" s="65"/>
      <c r="PLY15" s="65"/>
      <c r="PLZ15" s="65"/>
      <c r="PMA15" s="65"/>
      <c r="PMB15" s="65"/>
      <c r="PMC15" s="65"/>
      <c r="PMD15" s="65"/>
      <c r="PME15" s="65"/>
      <c r="PMF15" s="65"/>
      <c r="PMG15" s="65"/>
      <c r="PMH15" s="65"/>
      <c r="PMI15" s="65"/>
      <c r="PMJ15" s="65"/>
      <c r="PMK15" s="65"/>
      <c r="PML15" s="65"/>
      <c r="PMM15" s="65"/>
      <c r="PMN15" s="65"/>
      <c r="PMO15" s="65"/>
      <c r="PMP15" s="65"/>
      <c r="PMQ15" s="65"/>
      <c r="PMR15" s="65"/>
      <c r="PMS15" s="65"/>
      <c r="PMT15" s="65"/>
      <c r="PMU15" s="65"/>
      <c r="PMV15" s="65"/>
      <c r="PMW15" s="65"/>
      <c r="PMX15" s="65"/>
      <c r="PMY15" s="65"/>
      <c r="PMZ15" s="65"/>
      <c r="PNA15" s="65"/>
      <c r="PNB15" s="65"/>
      <c r="PNC15" s="65"/>
      <c r="PND15" s="65"/>
      <c r="PNE15" s="65"/>
      <c r="PNF15" s="65"/>
      <c r="PNG15" s="65"/>
      <c r="PNH15" s="65"/>
      <c r="PNI15" s="65"/>
      <c r="PNJ15" s="65"/>
      <c r="PNK15" s="65"/>
      <c r="PNL15" s="65"/>
      <c r="PNM15" s="65"/>
      <c r="PNN15" s="65"/>
      <c r="PNO15" s="65"/>
      <c r="PNP15" s="65"/>
      <c r="PNQ15" s="65"/>
      <c r="PNR15" s="65"/>
      <c r="PNS15" s="65"/>
      <c r="PNT15" s="65"/>
      <c r="PNU15" s="65"/>
      <c r="PNV15" s="65"/>
      <c r="PNW15" s="65"/>
      <c r="PNX15" s="65"/>
      <c r="PNY15" s="65"/>
      <c r="PNZ15" s="65"/>
      <c r="POA15" s="65"/>
      <c r="POB15" s="65"/>
      <c r="POC15" s="65"/>
      <c r="POD15" s="65"/>
      <c r="POE15" s="65"/>
      <c r="POF15" s="65"/>
      <c r="POG15" s="65"/>
      <c r="POH15" s="65"/>
      <c r="POI15" s="65"/>
      <c r="POJ15" s="65"/>
      <c r="POK15" s="65"/>
      <c r="POL15" s="65"/>
      <c r="POM15" s="65"/>
      <c r="PON15" s="65"/>
      <c r="POO15" s="65"/>
      <c r="POP15" s="65"/>
      <c r="POQ15" s="65"/>
      <c r="POR15" s="65"/>
      <c r="POS15" s="65"/>
      <c r="POT15" s="65"/>
      <c r="POU15" s="65"/>
      <c r="POV15" s="65"/>
      <c r="POW15" s="65"/>
      <c r="POX15" s="65"/>
      <c r="POY15" s="65"/>
      <c r="POZ15" s="65"/>
      <c r="PPA15" s="65"/>
      <c r="PPB15" s="65"/>
      <c r="PPC15" s="65"/>
      <c r="PPD15" s="65"/>
      <c r="PPE15" s="65"/>
      <c r="PPF15" s="65"/>
      <c r="PPG15" s="65"/>
      <c r="PPH15" s="65"/>
      <c r="PPI15" s="65"/>
      <c r="PPJ15" s="65"/>
      <c r="PPK15" s="65"/>
      <c r="PPL15" s="65"/>
      <c r="PPM15" s="65"/>
      <c r="PPN15" s="65"/>
      <c r="PPO15" s="65"/>
      <c r="PPP15" s="65"/>
      <c r="PPQ15" s="65"/>
      <c r="PPR15" s="65"/>
      <c r="PPS15" s="65"/>
      <c r="PPT15" s="65"/>
      <c r="PPU15" s="65"/>
      <c r="PPV15" s="65"/>
      <c r="PPW15" s="65"/>
      <c r="PPX15" s="65"/>
      <c r="PPY15" s="65"/>
      <c r="PPZ15" s="65"/>
      <c r="PQA15" s="65"/>
      <c r="PQB15" s="65"/>
      <c r="PQC15" s="65"/>
      <c r="PQD15" s="65"/>
      <c r="PQE15" s="65"/>
      <c r="PQF15" s="65"/>
      <c r="PQG15" s="65"/>
      <c r="PQH15" s="65"/>
      <c r="PQI15" s="65"/>
      <c r="PQJ15" s="65"/>
      <c r="PQK15" s="65"/>
      <c r="PQL15" s="65"/>
      <c r="PQM15" s="65"/>
      <c r="PQN15" s="65"/>
      <c r="PQO15" s="65"/>
      <c r="PQP15" s="65"/>
      <c r="PQQ15" s="65"/>
      <c r="PQR15" s="65"/>
      <c r="PQS15" s="65"/>
      <c r="PQT15" s="65"/>
      <c r="PQU15" s="65"/>
      <c r="PQV15" s="65"/>
      <c r="PQW15" s="65"/>
      <c r="PQX15" s="65"/>
      <c r="PQY15" s="65"/>
      <c r="PQZ15" s="65"/>
      <c r="PRA15" s="65"/>
      <c r="PRB15" s="65"/>
      <c r="PRC15" s="65"/>
      <c r="PRD15" s="65"/>
      <c r="PRE15" s="65"/>
      <c r="PRF15" s="65"/>
      <c r="PRG15" s="65"/>
      <c r="PRH15" s="65"/>
      <c r="PRI15" s="65"/>
      <c r="PRJ15" s="65"/>
      <c r="PRK15" s="65"/>
      <c r="PRL15" s="65"/>
      <c r="PRM15" s="65"/>
      <c r="PRN15" s="65"/>
      <c r="PRO15" s="65"/>
      <c r="PRP15" s="65"/>
      <c r="PRQ15" s="65"/>
      <c r="PRR15" s="65"/>
      <c r="PRS15" s="65"/>
      <c r="PRT15" s="65"/>
      <c r="PRU15" s="65"/>
      <c r="PRV15" s="65"/>
      <c r="PRW15" s="65"/>
      <c r="PRX15" s="65"/>
      <c r="PRY15" s="65"/>
      <c r="PRZ15" s="65"/>
      <c r="PSA15" s="65"/>
      <c r="PSB15" s="65"/>
      <c r="PSC15" s="65"/>
      <c r="PSD15" s="65"/>
      <c r="PSE15" s="65"/>
      <c r="PSF15" s="65"/>
      <c r="PSG15" s="65"/>
      <c r="PSH15" s="65"/>
      <c r="PSI15" s="65"/>
      <c r="PSJ15" s="65"/>
      <c r="PSK15" s="65"/>
      <c r="PSL15" s="65"/>
      <c r="PSM15" s="65"/>
      <c r="PSN15" s="65"/>
      <c r="PSO15" s="65"/>
      <c r="PSP15" s="65"/>
      <c r="PSQ15" s="65"/>
      <c r="PSR15" s="65"/>
      <c r="PSS15" s="65"/>
      <c r="PST15" s="65"/>
      <c r="PSU15" s="65"/>
      <c r="PSV15" s="65"/>
      <c r="PSW15" s="65"/>
      <c r="PSX15" s="65"/>
      <c r="PSY15" s="65"/>
      <c r="PSZ15" s="65"/>
      <c r="PTA15" s="65"/>
      <c r="PTB15" s="65"/>
      <c r="PTC15" s="65"/>
      <c r="PTD15" s="65"/>
      <c r="PTE15" s="65"/>
      <c r="PTF15" s="65"/>
      <c r="PTG15" s="65"/>
      <c r="PTH15" s="65"/>
      <c r="PTI15" s="65"/>
      <c r="PTJ15" s="65"/>
      <c r="PTK15" s="65"/>
      <c r="PTL15" s="65"/>
      <c r="PTM15" s="65"/>
      <c r="PTN15" s="65"/>
      <c r="PTO15" s="65"/>
      <c r="PTP15" s="65"/>
      <c r="PTQ15" s="65"/>
      <c r="PTR15" s="65"/>
      <c r="PTS15" s="65"/>
      <c r="PTT15" s="65"/>
      <c r="PTU15" s="65"/>
      <c r="PTV15" s="65"/>
      <c r="PTW15" s="65"/>
      <c r="PTX15" s="65"/>
      <c r="PTY15" s="65"/>
      <c r="PTZ15" s="65"/>
      <c r="PUA15" s="65"/>
      <c r="PUB15" s="65"/>
      <c r="PUC15" s="65"/>
      <c r="PUD15" s="65"/>
      <c r="PUE15" s="65"/>
      <c r="PUF15" s="65"/>
      <c r="PUG15" s="65"/>
      <c r="PUH15" s="65"/>
      <c r="PUI15" s="65"/>
      <c r="PUJ15" s="65"/>
      <c r="PUK15" s="65"/>
      <c r="PUL15" s="65"/>
      <c r="PUM15" s="65"/>
      <c r="PUN15" s="65"/>
      <c r="PUO15" s="65"/>
      <c r="PUP15" s="65"/>
      <c r="PUQ15" s="65"/>
      <c r="PUR15" s="65"/>
      <c r="PUS15" s="65"/>
      <c r="PUT15" s="65"/>
      <c r="PUU15" s="65"/>
      <c r="PUV15" s="65"/>
      <c r="PUW15" s="65"/>
      <c r="PUX15" s="65"/>
      <c r="PUY15" s="65"/>
      <c r="PUZ15" s="65"/>
      <c r="PVA15" s="65"/>
      <c r="PVB15" s="65"/>
      <c r="PVC15" s="65"/>
      <c r="PVD15" s="65"/>
      <c r="PVE15" s="65"/>
      <c r="PVF15" s="65"/>
      <c r="PVG15" s="65"/>
      <c r="PVH15" s="65"/>
      <c r="PVI15" s="65"/>
      <c r="PVJ15" s="65"/>
      <c r="PVK15" s="65"/>
      <c r="PVL15" s="65"/>
      <c r="PVM15" s="65"/>
      <c r="PVN15" s="65"/>
      <c r="PVO15" s="65"/>
      <c r="PVP15" s="65"/>
      <c r="PVQ15" s="65"/>
      <c r="PVR15" s="65"/>
      <c r="PVS15" s="65"/>
      <c r="PVT15" s="65"/>
      <c r="PVU15" s="65"/>
      <c r="PVV15" s="65"/>
      <c r="PVW15" s="65"/>
      <c r="PVX15" s="65"/>
      <c r="PVY15" s="65"/>
      <c r="PVZ15" s="65"/>
      <c r="PWA15" s="65"/>
      <c r="PWB15" s="65"/>
      <c r="PWC15" s="65"/>
      <c r="PWD15" s="65"/>
      <c r="PWE15" s="65"/>
      <c r="PWF15" s="65"/>
      <c r="PWG15" s="65"/>
      <c r="PWH15" s="65"/>
      <c r="PWI15" s="65"/>
      <c r="PWJ15" s="65"/>
      <c r="PWK15" s="65"/>
      <c r="PWL15" s="65"/>
      <c r="PWM15" s="65"/>
      <c r="PWN15" s="65"/>
      <c r="PWO15" s="65"/>
      <c r="PWP15" s="65"/>
      <c r="PWQ15" s="65"/>
      <c r="PWR15" s="65"/>
      <c r="PWS15" s="65"/>
      <c r="PWT15" s="65"/>
      <c r="PWU15" s="65"/>
      <c r="PWV15" s="65"/>
      <c r="PWW15" s="65"/>
      <c r="PWX15" s="65"/>
      <c r="PWY15" s="65"/>
      <c r="PWZ15" s="65"/>
      <c r="PXA15" s="65"/>
      <c r="PXB15" s="65"/>
      <c r="PXC15" s="65"/>
      <c r="PXD15" s="65"/>
      <c r="PXE15" s="65"/>
      <c r="PXF15" s="65"/>
      <c r="PXG15" s="65"/>
      <c r="PXH15" s="65"/>
      <c r="PXI15" s="65"/>
      <c r="PXJ15" s="65"/>
      <c r="PXK15" s="65"/>
      <c r="PXL15" s="65"/>
      <c r="PXM15" s="65"/>
      <c r="PXN15" s="65"/>
      <c r="PXO15" s="65"/>
      <c r="PXP15" s="65"/>
      <c r="PXQ15" s="65"/>
      <c r="PXR15" s="65"/>
      <c r="PXS15" s="65"/>
      <c r="PXT15" s="65"/>
      <c r="PXU15" s="65"/>
      <c r="PXV15" s="65"/>
      <c r="PXW15" s="65"/>
      <c r="PXX15" s="65"/>
      <c r="PXY15" s="65"/>
      <c r="PXZ15" s="65"/>
      <c r="PYA15" s="65"/>
      <c r="PYB15" s="65"/>
      <c r="PYC15" s="65"/>
      <c r="PYD15" s="65"/>
      <c r="PYE15" s="65"/>
      <c r="PYF15" s="65"/>
      <c r="PYG15" s="65"/>
      <c r="PYH15" s="65"/>
      <c r="PYI15" s="65"/>
      <c r="PYJ15" s="65"/>
      <c r="PYK15" s="65"/>
      <c r="PYL15" s="65"/>
      <c r="PYM15" s="65"/>
      <c r="PYN15" s="65"/>
      <c r="PYO15" s="65"/>
      <c r="PYP15" s="65"/>
      <c r="PYQ15" s="65"/>
      <c r="PYR15" s="65"/>
      <c r="PYS15" s="65"/>
      <c r="PYT15" s="65"/>
      <c r="PYU15" s="65"/>
      <c r="PYV15" s="65"/>
      <c r="PYW15" s="65"/>
      <c r="PYX15" s="65"/>
      <c r="PYY15" s="65"/>
      <c r="PYZ15" s="65"/>
      <c r="PZA15" s="65"/>
      <c r="PZB15" s="65"/>
      <c r="PZC15" s="65"/>
      <c r="PZD15" s="65"/>
      <c r="PZE15" s="65"/>
      <c r="PZF15" s="65"/>
      <c r="PZG15" s="65"/>
      <c r="PZH15" s="65"/>
      <c r="PZI15" s="65"/>
      <c r="PZJ15" s="65"/>
      <c r="PZK15" s="65"/>
      <c r="PZL15" s="65"/>
      <c r="PZM15" s="65"/>
      <c r="PZN15" s="65"/>
      <c r="PZO15" s="65"/>
      <c r="PZP15" s="65"/>
      <c r="PZQ15" s="65"/>
      <c r="PZR15" s="65"/>
      <c r="PZS15" s="65"/>
      <c r="PZT15" s="65"/>
      <c r="PZU15" s="65"/>
      <c r="PZV15" s="65"/>
      <c r="PZW15" s="65"/>
      <c r="PZX15" s="65"/>
      <c r="PZY15" s="65"/>
      <c r="PZZ15" s="65"/>
      <c r="QAA15" s="65"/>
      <c r="QAB15" s="65"/>
      <c r="QAC15" s="65"/>
      <c r="QAD15" s="65"/>
      <c r="QAE15" s="65"/>
      <c r="QAF15" s="65"/>
      <c r="QAG15" s="65"/>
      <c r="QAH15" s="65"/>
      <c r="QAI15" s="65"/>
      <c r="QAJ15" s="65"/>
      <c r="QAK15" s="65"/>
      <c r="QAL15" s="65"/>
      <c r="QAM15" s="65"/>
      <c r="QAN15" s="65"/>
      <c r="QAO15" s="65"/>
      <c r="QAP15" s="65"/>
      <c r="QAQ15" s="65"/>
      <c r="QAR15" s="65"/>
      <c r="QAS15" s="65"/>
      <c r="QAT15" s="65"/>
      <c r="QAU15" s="65"/>
      <c r="QAV15" s="65"/>
      <c r="QAW15" s="65"/>
      <c r="QAX15" s="65"/>
      <c r="QAY15" s="65"/>
      <c r="QAZ15" s="65"/>
      <c r="QBA15" s="65"/>
      <c r="QBB15" s="65"/>
      <c r="QBC15" s="65"/>
      <c r="QBD15" s="65"/>
      <c r="QBE15" s="65"/>
      <c r="QBF15" s="65"/>
      <c r="QBG15" s="65"/>
      <c r="QBH15" s="65"/>
      <c r="QBI15" s="65"/>
      <c r="QBJ15" s="65"/>
      <c r="QBK15" s="65"/>
      <c r="QBL15" s="65"/>
      <c r="QBM15" s="65"/>
      <c r="QBN15" s="65"/>
      <c r="QBO15" s="65"/>
      <c r="QBP15" s="65"/>
      <c r="QBQ15" s="65"/>
      <c r="QBR15" s="65"/>
      <c r="QBS15" s="65"/>
      <c r="QBT15" s="65"/>
      <c r="QBU15" s="65"/>
      <c r="QBV15" s="65"/>
      <c r="QBW15" s="65"/>
      <c r="QBX15" s="65"/>
      <c r="QBY15" s="65"/>
      <c r="QBZ15" s="65"/>
      <c r="QCA15" s="65"/>
      <c r="QCB15" s="65"/>
      <c r="QCC15" s="65"/>
      <c r="QCD15" s="65"/>
      <c r="QCE15" s="65"/>
      <c r="QCF15" s="65"/>
      <c r="QCG15" s="65"/>
      <c r="QCH15" s="65"/>
      <c r="QCI15" s="65"/>
      <c r="QCJ15" s="65"/>
      <c r="QCK15" s="65"/>
      <c r="QCL15" s="65"/>
      <c r="QCM15" s="65"/>
      <c r="QCN15" s="65"/>
      <c r="QCO15" s="65"/>
      <c r="QCP15" s="65"/>
      <c r="QCQ15" s="65"/>
      <c r="QCR15" s="65"/>
      <c r="QCS15" s="65"/>
      <c r="QCT15" s="65"/>
      <c r="QCU15" s="65"/>
      <c r="QCV15" s="65"/>
      <c r="QCW15" s="65"/>
      <c r="QCX15" s="65"/>
      <c r="QCY15" s="65"/>
      <c r="QCZ15" s="65"/>
      <c r="QDA15" s="65"/>
      <c r="QDB15" s="65"/>
      <c r="QDC15" s="65"/>
      <c r="QDD15" s="65"/>
      <c r="QDE15" s="65"/>
      <c r="QDF15" s="65"/>
      <c r="QDG15" s="65"/>
      <c r="QDH15" s="65"/>
      <c r="QDI15" s="65"/>
      <c r="QDJ15" s="65"/>
      <c r="QDK15" s="65"/>
      <c r="QDL15" s="65"/>
      <c r="QDM15" s="65"/>
      <c r="QDN15" s="65"/>
      <c r="QDO15" s="65"/>
      <c r="QDP15" s="65"/>
      <c r="QDQ15" s="65"/>
      <c r="QDR15" s="65"/>
      <c r="QDS15" s="65"/>
      <c r="QDT15" s="65"/>
      <c r="QDU15" s="65"/>
      <c r="QDV15" s="65"/>
      <c r="QDW15" s="65"/>
      <c r="QDX15" s="65"/>
      <c r="QDY15" s="65"/>
      <c r="QDZ15" s="65"/>
      <c r="QEA15" s="65"/>
      <c r="QEB15" s="65"/>
      <c r="QEC15" s="65"/>
      <c r="QED15" s="65"/>
      <c r="QEE15" s="65"/>
      <c r="QEF15" s="65"/>
      <c r="QEG15" s="65"/>
      <c r="QEH15" s="65"/>
      <c r="QEI15" s="65"/>
      <c r="QEJ15" s="65"/>
      <c r="QEK15" s="65"/>
      <c r="QEL15" s="65"/>
      <c r="QEM15" s="65"/>
      <c r="QEN15" s="65"/>
      <c r="QEO15" s="65"/>
      <c r="QEP15" s="65"/>
      <c r="QEQ15" s="65"/>
      <c r="QER15" s="65"/>
      <c r="QES15" s="65"/>
      <c r="QET15" s="65"/>
      <c r="QEU15" s="65"/>
      <c r="QEV15" s="65"/>
      <c r="QEW15" s="65"/>
      <c r="QEX15" s="65"/>
      <c r="QEY15" s="65"/>
      <c r="QEZ15" s="65"/>
      <c r="QFA15" s="65"/>
      <c r="QFB15" s="65"/>
      <c r="QFC15" s="65"/>
      <c r="QFD15" s="65"/>
      <c r="QFE15" s="65"/>
      <c r="QFF15" s="65"/>
      <c r="QFG15" s="65"/>
      <c r="QFH15" s="65"/>
      <c r="QFI15" s="65"/>
      <c r="QFJ15" s="65"/>
      <c r="QFK15" s="65"/>
      <c r="QFL15" s="65"/>
      <c r="QFM15" s="65"/>
      <c r="QFN15" s="65"/>
      <c r="QFO15" s="65"/>
      <c r="QFP15" s="65"/>
      <c r="QFQ15" s="65"/>
      <c r="QFR15" s="65"/>
      <c r="QFS15" s="65"/>
      <c r="QFT15" s="65"/>
      <c r="QFU15" s="65"/>
      <c r="QFV15" s="65"/>
      <c r="QFW15" s="65"/>
      <c r="QFX15" s="65"/>
      <c r="QFY15" s="65"/>
      <c r="QFZ15" s="65"/>
      <c r="QGA15" s="65"/>
      <c r="QGB15" s="65"/>
      <c r="QGC15" s="65"/>
      <c r="QGD15" s="65"/>
      <c r="QGE15" s="65"/>
      <c r="QGF15" s="65"/>
      <c r="QGG15" s="65"/>
      <c r="QGH15" s="65"/>
      <c r="QGI15" s="65"/>
      <c r="QGJ15" s="65"/>
      <c r="QGK15" s="65"/>
      <c r="QGL15" s="65"/>
      <c r="QGM15" s="65"/>
      <c r="QGN15" s="65"/>
      <c r="QGO15" s="65"/>
      <c r="QGP15" s="65"/>
      <c r="QGQ15" s="65"/>
      <c r="QGR15" s="65"/>
      <c r="QGS15" s="65"/>
      <c r="QGT15" s="65"/>
      <c r="QGU15" s="65"/>
      <c r="QGV15" s="65"/>
      <c r="QGW15" s="65"/>
      <c r="QGX15" s="65"/>
      <c r="QGY15" s="65"/>
      <c r="QGZ15" s="65"/>
      <c r="QHA15" s="65"/>
      <c r="QHB15" s="65"/>
      <c r="QHC15" s="65"/>
      <c r="QHD15" s="65"/>
      <c r="QHE15" s="65"/>
      <c r="QHF15" s="65"/>
      <c r="QHG15" s="65"/>
      <c r="QHH15" s="65"/>
      <c r="QHI15" s="65"/>
      <c r="QHJ15" s="65"/>
      <c r="QHK15" s="65"/>
      <c r="QHL15" s="65"/>
      <c r="QHM15" s="65"/>
      <c r="QHN15" s="65"/>
      <c r="QHO15" s="65"/>
      <c r="QHP15" s="65"/>
      <c r="QHQ15" s="65"/>
      <c r="QHR15" s="65"/>
      <c r="QHS15" s="65"/>
      <c r="QHT15" s="65"/>
      <c r="QHU15" s="65"/>
      <c r="QHV15" s="65"/>
      <c r="QHW15" s="65"/>
      <c r="QHX15" s="65"/>
      <c r="QHY15" s="65"/>
      <c r="QHZ15" s="65"/>
      <c r="QIA15" s="65"/>
      <c r="QIB15" s="65"/>
      <c r="QIC15" s="65"/>
      <c r="QID15" s="65"/>
      <c r="QIE15" s="65"/>
      <c r="QIF15" s="65"/>
      <c r="QIG15" s="65"/>
      <c r="QIH15" s="65"/>
      <c r="QII15" s="65"/>
      <c r="QIJ15" s="65"/>
      <c r="QIK15" s="65"/>
      <c r="QIL15" s="65"/>
      <c r="QIM15" s="65"/>
      <c r="QIN15" s="65"/>
      <c r="QIO15" s="65"/>
      <c r="QIP15" s="65"/>
      <c r="QIQ15" s="65"/>
      <c r="QIR15" s="65"/>
      <c r="QIS15" s="65"/>
      <c r="QIT15" s="65"/>
      <c r="QIU15" s="65"/>
      <c r="QIV15" s="65"/>
      <c r="QIW15" s="65"/>
      <c r="QIX15" s="65"/>
      <c r="QIY15" s="65"/>
      <c r="QIZ15" s="65"/>
      <c r="QJA15" s="65"/>
      <c r="QJB15" s="65"/>
      <c r="QJC15" s="65"/>
      <c r="QJD15" s="65"/>
      <c r="QJE15" s="65"/>
      <c r="QJF15" s="65"/>
      <c r="QJG15" s="65"/>
      <c r="QJH15" s="65"/>
      <c r="QJI15" s="65"/>
      <c r="QJJ15" s="65"/>
      <c r="QJK15" s="65"/>
      <c r="QJL15" s="65"/>
      <c r="QJM15" s="65"/>
      <c r="QJN15" s="65"/>
      <c r="QJO15" s="65"/>
      <c r="QJP15" s="65"/>
      <c r="QJQ15" s="65"/>
      <c r="QJR15" s="65"/>
      <c r="QJS15" s="65"/>
      <c r="QJT15" s="65"/>
      <c r="QJU15" s="65"/>
      <c r="QJV15" s="65"/>
      <c r="QJW15" s="65"/>
      <c r="QJX15" s="65"/>
      <c r="QJY15" s="65"/>
      <c r="QJZ15" s="65"/>
      <c r="QKA15" s="65"/>
      <c r="QKB15" s="65"/>
      <c r="QKC15" s="65"/>
      <c r="QKD15" s="65"/>
      <c r="QKE15" s="65"/>
      <c r="QKF15" s="65"/>
      <c r="QKG15" s="65"/>
      <c r="QKH15" s="65"/>
      <c r="QKI15" s="65"/>
      <c r="QKJ15" s="65"/>
      <c r="QKK15" s="65"/>
      <c r="QKL15" s="65"/>
      <c r="QKM15" s="65"/>
      <c r="QKN15" s="65"/>
      <c r="QKO15" s="65"/>
      <c r="QKP15" s="65"/>
      <c r="QKQ15" s="65"/>
      <c r="QKR15" s="65"/>
      <c r="QKS15" s="65"/>
      <c r="QKT15" s="65"/>
      <c r="QKU15" s="65"/>
      <c r="QKV15" s="65"/>
      <c r="QKW15" s="65"/>
      <c r="QKX15" s="65"/>
      <c r="QKY15" s="65"/>
      <c r="QKZ15" s="65"/>
      <c r="QLA15" s="65"/>
      <c r="QLB15" s="65"/>
      <c r="QLC15" s="65"/>
      <c r="QLD15" s="65"/>
      <c r="QLE15" s="65"/>
      <c r="QLF15" s="65"/>
      <c r="QLG15" s="65"/>
      <c r="QLH15" s="65"/>
      <c r="QLI15" s="65"/>
      <c r="QLJ15" s="65"/>
      <c r="QLK15" s="65"/>
      <c r="QLL15" s="65"/>
      <c r="QLM15" s="65"/>
      <c r="QLN15" s="65"/>
      <c r="QLO15" s="65"/>
      <c r="QLP15" s="65"/>
      <c r="QLQ15" s="65"/>
      <c r="QLR15" s="65"/>
      <c r="QLS15" s="65"/>
      <c r="QLT15" s="65"/>
      <c r="QLU15" s="65"/>
      <c r="QLV15" s="65"/>
      <c r="QLW15" s="65"/>
      <c r="QLX15" s="65"/>
      <c r="QLY15" s="65"/>
      <c r="QLZ15" s="65"/>
      <c r="QMA15" s="65"/>
      <c r="QMB15" s="65"/>
      <c r="QMC15" s="65"/>
      <c r="QMD15" s="65"/>
      <c r="QME15" s="65"/>
      <c r="QMF15" s="65"/>
      <c r="QMG15" s="65"/>
      <c r="QMH15" s="65"/>
      <c r="QMI15" s="65"/>
      <c r="QMJ15" s="65"/>
      <c r="QMK15" s="65"/>
      <c r="QML15" s="65"/>
      <c r="QMM15" s="65"/>
      <c r="QMN15" s="65"/>
      <c r="QMO15" s="65"/>
      <c r="QMP15" s="65"/>
      <c r="QMQ15" s="65"/>
      <c r="QMR15" s="65"/>
      <c r="QMS15" s="65"/>
      <c r="QMT15" s="65"/>
      <c r="QMU15" s="65"/>
      <c r="QMV15" s="65"/>
      <c r="QMW15" s="65"/>
      <c r="QMX15" s="65"/>
      <c r="QMY15" s="65"/>
      <c r="QMZ15" s="65"/>
      <c r="QNA15" s="65"/>
      <c r="QNB15" s="65"/>
      <c r="QNC15" s="65"/>
      <c r="QND15" s="65"/>
      <c r="QNE15" s="65"/>
      <c r="QNF15" s="65"/>
      <c r="QNG15" s="65"/>
      <c r="QNH15" s="65"/>
      <c r="QNI15" s="65"/>
      <c r="QNJ15" s="65"/>
      <c r="QNK15" s="65"/>
      <c r="QNL15" s="65"/>
      <c r="QNM15" s="65"/>
      <c r="QNN15" s="65"/>
      <c r="QNO15" s="65"/>
      <c r="QNP15" s="65"/>
      <c r="QNQ15" s="65"/>
      <c r="QNR15" s="65"/>
      <c r="QNS15" s="65"/>
      <c r="QNT15" s="65"/>
      <c r="QNU15" s="65"/>
      <c r="QNV15" s="65"/>
      <c r="QNW15" s="65"/>
      <c r="QNX15" s="65"/>
      <c r="QNY15" s="65"/>
      <c r="QNZ15" s="65"/>
      <c r="QOA15" s="65"/>
      <c r="QOB15" s="65"/>
      <c r="QOC15" s="65"/>
      <c r="QOD15" s="65"/>
      <c r="QOE15" s="65"/>
      <c r="QOF15" s="65"/>
      <c r="QOG15" s="65"/>
      <c r="QOH15" s="65"/>
      <c r="QOI15" s="65"/>
      <c r="QOJ15" s="65"/>
      <c r="QOK15" s="65"/>
      <c r="QOL15" s="65"/>
      <c r="QOM15" s="65"/>
      <c r="QON15" s="65"/>
      <c r="QOO15" s="65"/>
      <c r="QOP15" s="65"/>
      <c r="QOQ15" s="65"/>
      <c r="QOR15" s="65"/>
      <c r="QOS15" s="65"/>
      <c r="QOT15" s="65"/>
      <c r="QOU15" s="65"/>
      <c r="QOV15" s="65"/>
      <c r="QOW15" s="65"/>
      <c r="QOX15" s="65"/>
      <c r="QOY15" s="65"/>
      <c r="QOZ15" s="65"/>
      <c r="QPA15" s="65"/>
      <c r="QPB15" s="65"/>
      <c r="QPC15" s="65"/>
      <c r="QPD15" s="65"/>
      <c r="QPE15" s="65"/>
      <c r="QPF15" s="65"/>
      <c r="QPG15" s="65"/>
      <c r="QPH15" s="65"/>
      <c r="QPI15" s="65"/>
      <c r="QPJ15" s="65"/>
      <c r="QPK15" s="65"/>
      <c r="QPL15" s="65"/>
      <c r="QPM15" s="65"/>
      <c r="QPN15" s="65"/>
      <c r="QPO15" s="65"/>
      <c r="QPP15" s="65"/>
      <c r="QPQ15" s="65"/>
      <c r="QPR15" s="65"/>
      <c r="QPS15" s="65"/>
      <c r="QPT15" s="65"/>
      <c r="QPU15" s="65"/>
      <c r="QPV15" s="65"/>
      <c r="QPW15" s="65"/>
      <c r="QPX15" s="65"/>
      <c r="QPY15" s="65"/>
      <c r="QPZ15" s="65"/>
      <c r="QQA15" s="65"/>
      <c r="QQB15" s="65"/>
      <c r="QQC15" s="65"/>
      <c r="QQD15" s="65"/>
      <c r="QQE15" s="65"/>
      <c r="QQF15" s="65"/>
      <c r="QQG15" s="65"/>
      <c r="QQH15" s="65"/>
      <c r="QQI15" s="65"/>
      <c r="QQJ15" s="65"/>
      <c r="QQK15" s="65"/>
      <c r="QQL15" s="65"/>
      <c r="QQM15" s="65"/>
      <c r="QQN15" s="65"/>
      <c r="QQO15" s="65"/>
      <c r="QQP15" s="65"/>
      <c r="QQQ15" s="65"/>
      <c r="QQR15" s="65"/>
      <c r="QQS15" s="65"/>
      <c r="QQT15" s="65"/>
      <c r="QQU15" s="65"/>
      <c r="QQV15" s="65"/>
      <c r="QQW15" s="65"/>
      <c r="QQX15" s="65"/>
      <c r="QQY15" s="65"/>
      <c r="QQZ15" s="65"/>
      <c r="QRA15" s="65"/>
      <c r="QRB15" s="65"/>
      <c r="QRC15" s="65"/>
      <c r="QRD15" s="65"/>
      <c r="QRE15" s="65"/>
      <c r="QRF15" s="65"/>
      <c r="QRG15" s="65"/>
      <c r="QRH15" s="65"/>
      <c r="QRI15" s="65"/>
      <c r="QRJ15" s="65"/>
      <c r="QRK15" s="65"/>
      <c r="QRL15" s="65"/>
      <c r="QRM15" s="65"/>
      <c r="QRN15" s="65"/>
      <c r="QRO15" s="65"/>
      <c r="QRP15" s="65"/>
      <c r="QRQ15" s="65"/>
      <c r="QRR15" s="65"/>
      <c r="QRS15" s="65"/>
      <c r="QRT15" s="65"/>
      <c r="QRU15" s="65"/>
      <c r="QRV15" s="65"/>
      <c r="QRW15" s="65"/>
      <c r="QRX15" s="65"/>
      <c r="QRY15" s="65"/>
      <c r="QRZ15" s="65"/>
      <c r="QSA15" s="65"/>
      <c r="QSB15" s="65"/>
      <c r="QSC15" s="65"/>
      <c r="QSD15" s="65"/>
      <c r="QSE15" s="65"/>
      <c r="QSF15" s="65"/>
      <c r="QSG15" s="65"/>
      <c r="QSH15" s="65"/>
      <c r="QSI15" s="65"/>
      <c r="QSJ15" s="65"/>
      <c r="QSK15" s="65"/>
      <c r="QSL15" s="65"/>
      <c r="QSM15" s="65"/>
      <c r="QSN15" s="65"/>
      <c r="QSO15" s="65"/>
      <c r="QSP15" s="65"/>
      <c r="QSQ15" s="65"/>
      <c r="QSR15" s="65"/>
      <c r="QSS15" s="65"/>
      <c r="QST15" s="65"/>
      <c r="QSU15" s="65"/>
      <c r="QSV15" s="65"/>
      <c r="QSW15" s="65"/>
      <c r="QSX15" s="65"/>
      <c r="QSY15" s="65"/>
      <c r="QSZ15" s="65"/>
      <c r="QTA15" s="65"/>
      <c r="QTB15" s="65"/>
      <c r="QTC15" s="65"/>
      <c r="QTD15" s="65"/>
      <c r="QTE15" s="65"/>
      <c r="QTF15" s="65"/>
      <c r="QTG15" s="65"/>
      <c r="QTH15" s="65"/>
      <c r="QTI15" s="65"/>
      <c r="QTJ15" s="65"/>
      <c r="QTK15" s="65"/>
      <c r="QTL15" s="65"/>
      <c r="QTM15" s="65"/>
      <c r="QTN15" s="65"/>
      <c r="QTO15" s="65"/>
      <c r="QTP15" s="65"/>
      <c r="QTQ15" s="65"/>
      <c r="QTR15" s="65"/>
      <c r="QTS15" s="65"/>
      <c r="QTT15" s="65"/>
      <c r="QTU15" s="65"/>
      <c r="QTV15" s="65"/>
      <c r="QTW15" s="65"/>
      <c r="QTX15" s="65"/>
      <c r="QTY15" s="65"/>
      <c r="QTZ15" s="65"/>
      <c r="QUA15" s="65"/>
      <c r="QUB15" s="65"/>
      <c r="QUC15" s="65"/>
      <c r="QUD15" s="65"/>
      <c r="QUE15" s="65"/>
      <c r="QUF15" s="65"/>
      <c r="QUG15" s="65"/>
      <c r="QUH15" s="65"/>
      <c r="QUI15" s="65"/>
      <c r="QUJ15" s="65"/>
      <c r="QUK15" s="65"/>
      <c r="QUL15" s="65"/>
      <c r="QUM15" s="65"/>
      <c r="QUN15" s="65"/>
      <c r="QUO15" s="65"/>
      <c r="QUP15" s="65"/>
      <c r="QUQ15" s="65"/>
      <c r="QUR15" s="65"/>
      <c r="QUS15" s="65"/>
      <c r="QUT15" s="65"/>
      <c r="QUU15" s="65"/>
      <c r="QUV15" s="65"/>
      <c r="QUW15" s="65"/>
      <c r="QUX15" s="65"/>
      <c r="QUY15" s="65"/>
      <c r="QUZ15" s="65"/>
      <c r="QVA15" s="65"/>
      <c r="QVB15" s="65"/>
      <c r="QVC15" s="65"/>
      <c r="QVD15" s="65"/>
      <c r="QVE15" s="65"/>
      <c r="QVF15" s="65"/>
      <c r="QVG15" s="65"/>
      <c r="QVH15" s="65"/>
      <c r="QVI15" s="65"/>
      <c r="QVJ15" s="65"/>
      <c r="QVK15" s="65"/>
      <c r="QVL15" s="65"/>
      <c r="QVM15" s="65"/>
      <c r="QVN15" s="65"/>
      <c r="QVO15" s="65"/>
      <c r="QVP15" s="65"/>
      <c r="QVQ15" s="65"/>
      <c r="QVR15" s="65"/>
      <c r="QVS15" s="65"/>
      <c r="QVT15" s="65"/>
      <c r="QVU15" s="65"/>
      <c r="QVV15" s="65"/>
      <c r="QVW15" s="65"/>
      <c r="QVX15" s="65"/>
      <c r="QVY15" s="65"/>
      <c r="QVZ15" s="65"/>
      <c r="QWA15" s="65"/>
      <c r="QWB15" s="65"/>
      <c r="QWC15" s="65"/>
      <c r="QWD15" s="65"/>
      <c r="QWE15" s="65"/>
      <c r="QWF15" s="65"/>
      <c r="QWG15" s="65"/>
      <c r="QWH15" s="65"/>
      <c r="QWI15" s="65"/>
      <c r="QWJ15" s="65"/>
      <c r="QWK15" s="65"/>
      <c r="QWL15" s="65"/>
      <c r="QWM15" s="65"/>
      <c r="QWN15" s="65"/>
      <c r="QWO15" s="65"/>
      <c r="QWP15" s="65"/>
      <c r="QWQ15" s="65"/>
      <c r="QWR15" s="65"/>
      <c r="QWS15" s="65"/>
      <c r="QWT15" s="65"/>
      <c r="QWU15" s="65"/>
      <c r="QWV15" s="65"/>
      <c r="QWW15" s="65"/>
      <c r="QWX15" s="65"/>
      <c r="QWY15" s="65"/>
      <c r="QWZ15" s="65"/>
      <c r="QXA15" s="65"/>
      <c r="QXB15" s="65"/>
      <c r="QXC15" s="65"/>
      <c r="QXD15" s="65"/>
      <c r="QXE15" s="65"/>
      <c r="QXF15" s="65"/>
      <c r="QXG15" s="65"/>
      <c r="QXH15" s="65"/>
      <c r="QXI15" s="65"/>
      <c r="QXJ15" s="65"/>
      <c r="QXK15" s="65"/>
      <c r="QXL15" s="65"/>
      <c r="QXM15" s="65"/>
      <c r="QXN15" s="65"/>
      <c r="QXO15" s="65"/>
      <c r="QXP15" s="65"/>
      <c r="QXQ15" s="65"/>
      <c r="QXR15" s="65"/>
      <c r="QXS15" s="65"/>
      <c r="QXT15" s="65"/>
      <c r="QXU15" s="65"/>
      <c r="QXV15" s="65"/>
      <c r="QXW15" s="65"/>
      <c r="QXX15" s="65"/>
      <c r="QXY15" s="65"/>
      <c r="QXZ15" s="65"/>
      <c r="QYA15" s="65"/>
      <c r="QYB15" s="65"/>
      <c r="QYC15" s="65"/>
      <c r="QYD15" s="65"/>
      <c r="QYE15" s="65"/>
      <c r="QYF15" s="65"/>
      <c r="QYG15" s="65"/>
      <c r="QYH15" s="65"/>
      <c r="QYI15" s="65"/>
      <c r="QYJ15" s="65"/>
      <c r="QYK15" s="65"/>
      <c r="QYL15" s="65"/>
      <c r="QYM15" s="65"/>
      <c r="QYN15" s="65"/>
      <c r="QYO15" s="65"/>
      <c r="QYP15" s="65"/>
      <c r="QYQ15" s="65"/>
      <c r="QYR15" s="65"/>
      <c r="QYS15" s="65"/>
      <c r="QYT15" s="65"/>
      <c r="QYU15" s="65"/>
      <c r="QYV15" s="65"/>
      <c r="QYW15" s="65"/>
      <c r="QYX15" s="65"/>
      <c r="QYY15" s="65"/>
      <c r="QYZ15" s="65"/>
      <c r="QZA15" s="65"/>
      <c r="QZB15" s="65"/>
      <c r="QZC15" s="65"/>
      <c r="QZD15" s="65"/>
      <c r="QZE15" s="65"/>
      <c r="QZF15" s="65"/>
      <c r="QZG15" s="65"/>
      <c r="QZH15" s="65"/>
      <c r="QZI15" s="65"/>
      <c r="QZJ15" s="65"/>
      <c r="QZK15" s="65"/>
      <c r="QZL15" s="65"/>
      <c r="QZM15" s="65"/>
      <c r="QZN15" s="65"/>
      <c r="QZO15" s="65"/>
      <c r="QZP15" s="65"/>
      <c r="QZQ15" s="65"/>
      <c r="QZR15" s="65"/>
      <c r="QZS15" s="65"/>
      <c r="QZT15" s="65"/>
      <c r="QZU15" s="65"/>
      <c r="QZV15" s="65"/>
      <c r="QZW15" s="65"/>
      <c r="QZX15" s="65"/>
      <c r="QZY15" s="65"/>
      <c r="QZZ15" s="65"/>
      <c r="RAA15" s="65"/>
      <c r="RAB15" s="65"/>
      <c r="RAC15" s="65"/>
      <c r="RAD15" s="65"/>
      <c r="RAE15" s="65"/>
      <c r="RAF15" s="65"/>
      <c r="RAG15" s="65"/>
      <c r="RAH15" s="65"/>
      <c r="RAI15" s="65"/>
      <c r="RAJ15" s="65"/>
      <c r="RAK15" s="65"/>
      <c r="RAL15" s="65"/>
      <c r="RAM15" s="65"/>
      <c r="RAN15" s="65"/>
      <c r="RAO15" s="65"/>
      <c r="RAP15" s="65"/>
      <c r="RAQ15" s="65"/>
      <c r="RAR15" s="65"/>
      <c r="RAS15" s="65"/>
      <c r="RAT15" s="65"/>
      <c r="RAU15" s="65"/>
      <c r="RAV15" s="65"/>
      <c r="RAW15" s="65"/>
      <c r="RAX15" s="65"/>
      <c r="RAY15" s="65"/>
      <c r="RAZ15" s="65"/>
      <c r="RBA15" s="65"/>
      <c r="RBB15" s="65"/>
      <c r="RBC15" s="65"/>
      <c r="RBD15" s="65"/>
      <c r="RBE15" s="65"/>
      <c r="RBF15" s="65"/>
      <c r="RBG15" s="65"/>
      <c r="RBH15" s="65"/>
      <c r="RBI15" s="65"/>
      <c r="RBJ15" s="65"/>
      <c r="RBK15" s="65"/>
      <c r="RBL15" s="65"/>
      <c r="RBM15" s="65"/>
      <c r="RBN15" s="65"/>
      <c r="RBO15" s="65"/>
      <c r="RBP15" s="65"/>
      <c r="RBQ15" s="65"/>
      <c r="RBR15" s="65"/>
      <c r="RBS15" s="65"/>
      <c r="RBT15" s="65"/>
      <c r="RBU15" s="65"/>
      <c r="RBV15" s="65"/>
      <c r="RBW15" s="65"/>
      <c r="RBX15" s="65"/>
      <c r="RBY15" s="65"/>
      <c r="RBZ15" s="65"/>
      <c r="RCA15" s="65"/>
      <c r="RCB15" s="65"/>
      <c r="RCC15" s="65"/>
      <c r="RCD15" s="65"/>
      <c r="RCE15" s="65"/>
      <c r="RCF15" s="65"/>
      <c r="RCG15" s="65"/>
      <c r="RCH15" s="65"/>
      <c r="RCI15" s="65"/>
      <c r="RCJ15" s="65"/>
      <c r="RCK15" s="65"/>
      <c r="RCL15" s="65"/>
      <c r="RCM15" s="65"/>
      <c r="RCN15" s="65"/>
      <c r="RCO15" s="65"/>
      <c r="RCP15" s="65"/>
      <c r="RCQ15" s="65"/>
      <c r="RCR15" s="65"/>
      <c r="RCS15" s="65"/>
      <c r="RCT15" s="65"/>
      <c r="RCU15" s="65"/>
      <c r="RCV15" s="65"/>
      <c r="RCW15" s="65"/>
      <c r="RCX15" s="65"/>
      <c r="RCY15" s="65"/>
      <c r="RCZ15" s="65"/>
      <c r="RDA15" s="65"/>
      <c r="RDB15" s="65"/>
      <c r="RDC15" s="65"/>
      <c r="RDD15" s="65"/>
      <c r="RDE15" s="65"/>
      <c r="RDF15" s="65"/>
      <c r="RDG15" s="65"/>
      <c r="RDH15" s="65"/>
      <c r="RDI15" s="65"/>
      <c r="RDJ15" s="65"/>
      <c r="RDK15" s="65"/>
      <c r="RDL15" s="65"/>
      <c r="RDM15" s="65"/>
      <c r="RDN15" s="65"/>
      <c r="RDO15" s="65"/>
      <c r="RDP15" s="65"/>
      <c r="RDQ15" s="65"/>
      <c r="RDR15" s="65"/>
      <c r="RDS15" s="65"/>
      <c r="RDT15" s="65"/>
      <c r="RDU15" s="65"/>
      <c r="RDV15" s="65"/>
      <c r="RDW15" s="65"/>
      <c r="RDX15" s="65"/>
      <c r="RDY15" s="65"/>
      <c r="RDZ15" s="65"/>
      <c r="REA15" s="65"/>
      <c r="REB15" s="65"/>
      <c r="REC15" s="65"/>
      <c r="RED15" s="65"/>
      <c r="REE15" s="65"/>
      <c r="REF15" s="65"/>
      <c r="REG15" s="65"/>
      <c r="REH15" s="65"/>
      <c r="REI15" s="65"/>
      <c r="REJ15" s="65"/>
      <c r="REK15" s="65"/>
      <c r="REL15" s="65"/>
      <c r="REM15" s="65"/>
      <c r="REN15" s="65"/>
      <c r="REO15" s="65"/>
      <c r="REP15" s="65"/>
      <c r="REQ15" s="65"/>
      <c r="RER15" s="65"/>
      <c r="RES15" s="65"/>
      <c r="RET15" s="65"/>
      <c r="REU15" s="65"/>
      <c r="REV15" s="65"/>
      <c r="REW15" s="65"/>
      <c r="REX15" s="65"/>
      <c r="REY15" s="65"/>
      <c r="REZ15" s="65"/>
      <c r="RFA15" s="65"/>
      <c r="RFB15" s="65"/>
      <c r="RFC15" s="65"/>
      <c r="RFD15" s="65"/>
      <c r="RFE15" s="65"/>
      <c r="RFF15" s="65"/>
      <c r="RFG15" s="65"/>
      <c r="RFH15" s="65"/>
      <c r="RFI15" s="65"/>
      <c r="RFJ15" s="65"/>
      <c r="RFK15" s="65"/>
      <c r="RFL15" s="65"/>
      <c r="RFM15" s="65"/>
      <c r="RFN15" s="65"/>
      <c r="RFO15" s="65"/>
      <c r="RFP15" s="65"/>
      <c r="RFQ15" s="65"/>
      <c r="RFR15" s="65"/>
      <c r="RFS15" s="65"/>
      <c r="RFT15" s="65"/>
      <c r="RFU15" s="65"/>
      <c r="RFV15" s="65"/>
      <c r="RFW15" s="65"/>
      <c r="RFX15" s="65"/>
      <c r="RFY15" s="65"/>
      <c r="RFZ15" s="65"/>
      <c r="RGA15" s="65"/>
      <c r="RGB15" s="65"/>
      <c r="RGC15" s="65"/>
      <c r="RGD15" s="65"/>
      <c r="RGE15" s="65"/>
      <c r="RGF15" s="65"/>
      <c r="RGG15" s="65"/>
      <c r="RGH15" s="65"/>
      <c r="RGI15" s="65"/>
      <c r="RGJ15" s="65"/>
      <c r="RGK15" s="65"/>
      <c r="RGL15" s="65"/>
      <c r="RGM15" s="65"/>
      <c r="RGN15" s="65"/>
      <c r="RGO15" s="65"/>
      <c r="RGP15" s="65"/>
      <c r="RGQ15" s="65"/>
      <c r="RGR15" s="65"/>
      <c r="RGS15" s="65"/>
      <c r="RGT15" s="65"/>
      <c r="RGU15" s="65"/>
      <c r="RGV15" s="65"/>
      <c r="RGW15" s="65"/>
      <c r="RGX15" s="65"/>
      <c r="RGY15" s="65"/>
      <c r="RGZ15" s="65"/>
      <c r="RHA15" s="65"/>
      <c r="RHB15" s="65"/>
      <c r="RHC15" s="65"/>
      <c r="RHD15" s="65"/>
      <c r="RHE15" s="65"/>
      <c r="RHF15" s="65"/>
      <c r="RHG15" s="65"/>
      <c r="RHH15" s="65"/>
      <c r="RHI15" s="65"/>
      <c r="RHJ15" s="65"/>
      <c r="RHK15" s="65"/>
      <c r="RHL15" s="65"/>
      <c r="RHM15" s="65"/>
      <c r="RHN15" s="65"/>
      <c r="RHO15" s="65"/>
      <c r="RHP15" s="65"/>
      <c r="RHQ15" s="65"/>
      <c r="RHR15" s="65"/>
      <c r="RHS15" s="65"/>
      <c r="RHT15" s="65"/>
      <c r="RHU15" s="65"/>
      <c r="RHV15" s="65"/>
      <c r="RHW15" s="65"/>
      <c r="RHX15" s="65"/>
      <c r="RHY15" s="65"/>
      <c r="RHZ15" s="65"/>
      <c r="RIA15" s="65"/>
      <c r="RIB15" s="65"/>
      <c r="RIC15" s="65"/>
      <c r="RID15" s="65"/>
      <c r="RIE15" s="65"/>
      <c r="RIF15" s="65"/>
      <c r="RIG15" s="65"/>
      <c r="RIH15" s="65"/>
      <c r="RII15" s="65"/>
      <c r="RIJ15" s="65"/>
      <c r="RIK15" s="65"/>
      <c r="RIL15" s="65"/>
      <c r="RIM15" s="65"/>
      <c r="RIN15" s="65"/>
      <c r="RIO15" s="65"/>
      <c r="RIP15" s="65"/>
      <c r="RIQ15" s="65"/>
      <c r="RIR15" s="65"/>
      <c r="RIS15" s="65"/>
      <c r="RIT15" s="65"/>
      <c r="RIU15" s="65"/>
      <c r="RIV15" s="65"/>
      <c r="RIW15" s="65"/>
      <c r="RIX15" s="65"/>
      <c r="RIY15" s="65"/>
      <c r="RIZ15" s="65"/>
      <c r="RJA15" s="65"/>
      <c r="RJB15" s="65"/>
      <c r="RJC15" s="65"/>
      <c r="RJD15" s="65"/>
      <c r="RJE15" s="65"/>
      <c r="RJF15" s="65"/>
      <c r="RJG15" s="65"/>
      <c r="RJH15" s="65"/>
      <c r="RJI15" s="65"/>
      <c r="RJJ15" s="65"/>
      <c r="RJK15" s="65"/>
      <c r="RJL15" s="65"/>
      <c r="RJM15" s="65"/>
      <c r="RJN15" s="65"/>
      <c r="RJO15" s="65"/>
      <c r="RJP15" s="65"/>
      <c r="RJQ15" s="65"/>
      <c r="RJR15" s="65"/>
      <c r="RJS15" s="65"/>
      <c r="RJT15" s="65"/>
      <c r="RJU15" s="65"/>
      <c r="RJV15" s="65"/>
      <c r="RJW15" s="65"/>
      <c r="RJX15" s="65"/>
      <c r="RJY15" s="65"/>
      <c r="RJZ15" s="65"/>
      <c r="RKA15" s="65"/>
      <c r="RKB15" s="65"/>
      <c r="RKC15" s="65"/>
      <c r="RKD15" s="65"/>
      <c r="RKE15" s="65"/>
      <c r="RKF15" s="65"/>
      <c r="RKG15" s="65"/>
      <c r="RKH15" s="65"/>
      <c r="RKI15" s="65"/>
      <c r="RKJ15" s="65"/>
      <c r="RKK15" s="65"/>
      <c r="RKL15" s="65"/>
      <c r="RKM15" s="65"/>
      <c r="RKN15" s="65"/>
      <c r="RKO15" s="65"/>
      <c r="RKP15" s="65"/>
      <c r="RKQ15" s="65"/>
      <c r="RKR15" s="65"/>
      <c r="RKS15" s="65"/>
      <c r="RKT15" s="65"/>
      <c r="RKU15" s="65"/>
      <c r="RKV15" s="65"/>
      <c r="RKW15" s="65"/>
      <c r="RKX15" s="65"/>
      <c r="RKY15" s="65"/>
      <c r="RKZ15" s="65"/>
      <c r="RLA15" s="65"/>
      <c r="RLB15" s="65"/>
      <c r="RLC15" s="65"/>
      <c r="RLD15" s="65"/>
      <c r="RLE15" s="65"/>
      <c r="RLF15" s="65"/>
      <c r="RLG15" s="65"/>
      <c r="RLH15" s="65"/>
      <c r="RLI15" s="65"/>
      <c r="RLJ15" s="65"/>
      <c r="RLK15" s="65"/>
      <c r="RLL15" s="65"/>
      <c r="RLM15" s="65"/>
      <c r="RLN15" s="65"/>
      <c r="RLO15" s="65"/>
      <c r="RLP15" s="65"/>
      <c r="RLQ15" s="65"/>
      <c r="RLR15" s="65"/>
      <c r="RLS15" s="65"/>
      <c r="RLT15" s="65"/>
      <c r="RLU15" s="65"/>
      <c r="RLV15" s="65"/>
      <c r="RLW15" s="65"/>
      <c r="RLX15" s="65"/>
      <c r="RLY15" s="65"/>
      <c r="RLZ15" s="65"/>
      <c r="RMA15" s="65"/>
      <c r="RMB15" s="65"/>
      <c r="RMC15" s="65"/>
      <c r="RMD15" s="65"/>
      <c r="RME15" s="65"/>
      <c r="RMF15" s="65"/>
      <c r="RMG15" s="65"/>
      <c r="RMH15" s="65"/>
      <c r="RMI15" s="65"/>
      <c r="RMJ15" s="65"/>
      <c r="RMK15" s="65"/>
      <c r="RML15" s="65"/>
      <c r="RMM15" s="65"/>
      <c r="RMN15" s="65"/>
      <c r="RMO15" s="65"/>
      <c r="RMP15" s="65"/>
      <c r="RMQ15" s="65"/>
      <c r="RMR15" s="65"/>
      <c r="RMS15" s="65"/>
      <c r="RMT15" s="65"/>
      <c r="RMU15" s="65"/>
      <c r="RMV15" s="65"/>
      <c r="RMW15" s="65"/>
      <c r="RMX15" s="65"/>
      <c r="RMY15" s="65"/>
      <c r="RMZ15" s="65"/>
      <c r="RNA15" s="65"/>
      <c r="RNB15" s="65"/>
      <c r="RNC15" s="65"/>
      <c r="RND15" s="65"/>
      <c r="RNE15" s="65"/>
      <c r="RNF15" s="65"/>
      <c r="RNG15" s="65"/>
      <c r="RNH15" s="65"/>
      <c r="RNI15" s="65"/>
      <c r="RNJ15" s="65"/>
      <c r="RNK15" s="65"/>
      <c r="RNL15" s="65"/>
      <c r="RNM15" s="65"/>
      <c r="RNN15" s="65"/>
      <c r="RNO15" s="65"/>
      <c r="RNP15" s="65"/>
      <c r="RNQ15" s="65"/>
      <c r="RNR15" s="65"/>
      <c r="RNS15" s="65"/>
      <c r="RNT15" s="65"/>
      <c r="RNU15" s="65"/>
      <c r="RNV15" s="65"/>
      <c r="RNW15" s="65"/>
      <c r="RNX15" s="65"/>
      <c r="RNY15" s="65"/>
      <c r="RNZ15" s="65"/>
      <c r="ROA15" s="65"/>
      <c r="ROB15" s="65"/>
      <c r="ROC15" s="65"/>
      <c r="ROD15" s="65"/>
      <c r="ROE15" s="65"/>
      <c r="ROF15" s="65"/>
      <c r="ROG15" s="65"/>
      <c r="ROH15" s="65"/>
      <c r="ROI15" s="65"/>
      <c r="ROJ15" s="65"/>
      <c r="ROK15" s="65"/>
      <c r="ROL15" s="65"/>
      <c r="ROM15" s="65"/>
      <c r="RON15" s="65"/>
      <c r="ROO15" s="65"/>
      <c r="ROP15" s="65"/>
      <c r="ROQ15" s="65"/>
      <c r="ROR15" s="65"/>
      <c r="ROS15" s="65"/>
      <c r="ROT15" s="65"/>
      <c r="ROU15" s="65"/>
      <c r="ROV15" s="65"/>
      <c r="ROW15" s="65"/>
      <c r="ROX15" s="65"/>
      <c r="ROY15" s="65"/>
      <c r="ROZ15" s="65"/>
      <c r="RPA15" s="65"/>
      <c r="RPB15" s="65"/>
      <c r="RPC15" s="65"/>
      <c r="RPD15" s="65"/>
      <c r="RPE15" s="65"/>
      <c r="RPF15" s="65"/>
      <c r="RPG15" s="65"/>
      <c r="RPH15" s="65"/>
      <c r="RPI15" s="65"/>
      <c r="RPJ15" s="65"/>
      <c r="RPK15" s="65"/>
      <c r="RPL15" s="65"/>
      <c r="RPM15" s="65"/>
      <c r="RPN15" s="65"/>
      <c r="RPO15" s="65"/>
      <c r="RPP15" s="65"/>
      <c r="RPQ15" s="65"/>
      <c r="RPR15" s="65"/>
      <c r="RPS15" s="65"/>
      <c r="RPT15" s="65"/>
      <c r="RPU15" s="65"/>
      <c r="RPV15" s="65"/>
      <c r="RPW15" s="65"/>
      <c r="RPX15" s="65"/>
      <c r="RPY15" s="65"/>
      <c r="RPZ15" s="65"/>
      <c r="RQA15" s="65"/>
      <c r="RQB15" s="65"/>
      <c r="RQC15" s="65"/>
      <c r="RQD15" s="65"/>
      <c r="RQE15" s="65"/>
      <c r="RQF15" s="65"/>
      <c r="RQG15" s="65"/>
      <c r="RQH15" s="65"/>
      <c r="RQI15" s="65"/>
      <c r="RQJ15" s="65"/>
      <c r="RQK15" s="65"/>
      <c r="RQL15" s="65"/>
      <c r="RQM15" s="65"/>
      <c r="RQN15" s="65"/>
      <c r="RQO15" s="65"/>
      <c r="RQP15" s="65"/>
      <c r="RQQ15" s="65"/>
      <c r="RQR15" s="65"/>
      <c r="RQS15" s="65"/>
      <c r="RQT15" s="65"/>
      <c r="RQU15" s="65"/>
      <c r="RQV15" s="65"/>
      <c r="RQW15" s="65"/>
      <c r="RQX15" s="65"/>
      <c r="RQY15" s="65"/>
      <c r="RQZ15" s="65"/>
      <c r="RRA15" s="65"/>
      <c r="RRB15" s="65"/>
      <c r="RRC15" s="65"/>
      <c r="RRD15" s="65"/>
      <c r="RRE15" s="65"/>
      <c r="RRF15" s="65"/>
      <c r="RRG15" s="65"/>
      <c r="RRH15" s="65"/>
      <c r="RRI15" s="65"/>
      <c r="RRJ15" s="65"/>
      <c r="RRK15" s="65"/>
      <c r="RRL15" s="65"/>
      <c r="RRM15" s="65"/>
      <c r="RRN15" s="65"/>
      <c r="RRO15" s="65"/>
      <c r="RRP15" s="65"/>
      <c r="RRQ15" s="65"/>
      <c r="RRR15" s="65"/>
      <c r="RRS15" s="65"/>
      <c r="RRT15" s="65"/>
      <c r="RRU15" s="65"/>
      <c r="RRV15" s="65"/>
      <c r="RRW15" s="65"/>
      <c r="RRX15" s="65"/>
      <c r="RRY15" s="65"/>
      <c r="RRZ15" s="65"/>
      <c r="RSA15" s="65"/>
      <c r="RSB15" s="65"/>
      <c r="RSC15" s="65"/>
      <c r="RSD15" s="65"/>
      <c r="RSE15" s="65"/>
      <c r="RSF15" s="65"/>
      <c r="RSG15" s="65"/>
      <c r="RSH15" s="65"/>
      <c r="RSI15" s="65"/>
      <c r="RSJ15" s="65"/>
      <c r="RSK15" s="65"/>
      <c r="RSL15" s="65"/>
      <c r="RSM15" s="65"/>
      <c r="RSN15" s="65"/>
      <c r="RSO15" s="65"/>
      <c r="RSP15" s="65"/>
      <c r="RSQ15" s="65"/>
      <c r="RSR15" s="65"/>
      <c r="RSS15" s="65"/>
      <c r="RST15" s="65"/>
      <c r="RSU15" s="65"/>
      <c r="RSV15" s="65"/>
      <c r="RSW15" s="65"/>
      <c r="RSX15" s="65"/>
      <c r="RSY15" s="65"/>
      <c r="RSZ15" s="65"/>
      <c r="RTA15" s="65"/>
      <c r="RTB15" s="65"/>
      <c r="RTC15" s="65"/>
      <c r="RTD15" s="65"/>
      <c r="RTE15" s="65"/>
      <c r="RTF15" s="65"/>
      <c r="RTG15" s="65"/>
      <c r="RTH15" s="65"/>
      <c r="RTI15" s="65"/>
      <c r="RTJ15" s="65"/>
      <c r="RTK15" s="65"/>
      <c r="RTL15" s="65"/>
      <c r="RTM15" s="65"/>
      <c r="RTN15" s="65"/>
      <c r="RTO15" s="65"/>
      <c r="RTP15" s="65"/>
      <c r="RTQ15" s="65"/>
      <c r="RTR15" s="65"/>
      <c r="RTS15" s="65"/>
      <c r="RTT15" s="65"/>
      <c r="RTU15" s="65"/>
      <c r="RTV15" s="65"/>
      <c r="RTW15" s="65"/>
      <c r="RTX15" s="65"/>
      <c r="RTY15" s="65"/>
      <c r="RTZ15" s="65"/>
      <c r="RUA15" s="65"/>
      <c r="RUB15" s="65"/>
      <c r="RUC15" s="65"/>
      <c r="RUD15" s="65"/>
      <c r="RUE15" s="65"/>
      <c r="RUF15" s="65"/>
      <c r="RUG15" s="65"/>
      <c r="RUH15" s="65"/>
      <c r="RUI15" s="65"/>
      <c r="RUJ15" s="65"/>
      <c r="RUK15" s="65"/>
      <c r="RUL15" s="65"/>
      <c r="RUM15" s="65"/>
      <c r="RUN15" s="65"/>
      <c r="RUO15" s="65"/>
      <c r="RUP15" s="65"/>
      <c r="RUQ15" s="65"/>
      <c r="RUR15" s="65"/>
      <c r="RUS15" s="65"/>
      <c r="RUT15" s="65"/>
      <c r="RUU15" s="65"/>
      <c r="RUV15" s="65"/>
      <c r="RUW15" s="65"/>
      <c r="RUX15" s="65"/>
      <c r="RUY15" s="65"/>
      <c r="RUZ15" s="65"/>
      <c r="RVA15" s="65"/>
      <c r="RVB15" s="65"/>
      <c r="RVC15" s="65"/>
      <c r="RVD15" s="65"/>
      <c r="RVE15" s="65"/>
      <c r="RVF15" s="65"/>
      <c r="RVG15" s="65"/>
      <c r="RVH15" s="65"/>
      <c r="RVI15" s="65"/>
      <c r="RVJ15" s="65"/>
      <c r="RVK15" s="65"/>
      <c r="RVL15" s="65"/>
      <c r="RVM15" s="65"/>
      <c r="RVN15" s="65"/>
      <c r="RVO15" s="65"/>
      <c r="RVP15" s="65"/>
      <c r="RVQ15" s="65"/>
      <c r="RVR15" s="65"/>
      <c r="RVS15" s="65"/>
      <c r="RVT15" s="65"/>
      <c r="RVU15" s="65"/>
      <c r="RVV15" s="65"/>
      <c r="RVW15" s="65"/>
      <c r="RVX15" s="65"/>
      <c r="RVY15" s="65"/>
      <c r="RVZ15" s="65"/>
      <c r="RWA15" s="65"/>
      <c r="RWB15" s="65"/>
      <c r="RWC15" s="65"/>
      <c r="RWD15" s="65"/>
      <c r="RWE15" s="65"/>
      <c r="RWF15" s="65"/>
      <c r="RWG15" s="65"/>
      <c r="RWH15" s="65"/>
      <c r="RWI15" s="65"/>
      <c r="RWJ15" s="65"/>
      <c r="RWK15" s="65"/>
      <c r="RWL15" s="65"/>
      <c r="RWM15" s="65"/>
      <c r="RWN15" s="65"/>
      <c r="RWO15" s="65"/>
      <c r="RWP15" s="65"/>
      <c r="RWQ15" s="65"/>
      <c r="RWR15" s="65"/>
      <c r="RWS15" s="65"/>
      <c r="RWT15" s="65"/>
      <c r="RWU15" s="65"/>
      <c r="RWV15" s="65"/>
      <c r="RWW15" s="65"/>
      <c r="RWX15" s="65"/>
      <c r="RWY15" s="65"/>
      <c r="RWZ15" s="65"/>
      <c r="RXA15" s="65"/>
      <c r="RXB15" s="65"/>
      <c r="RXC15" s="65"/>
      <c r="RXD15" s="65"/>
      <c r="RXE15" s="65"/>
      <c r="RXF15" s="65"/>
      <c r="RXG15" s="65"/>
      <c r="RXH15" s="65"/>
      <c r="RXI15" s="65"/>
      <c r="RXJ15" s="65"/>
      <c r="RXK15" s="65"/>
      <c r="RXL15" s="65"/>
      <c r="RXM15" s="65"/>
      <c r="RXN15" s="65"/>
      <c r="RXO15" s="65"/>
      <c r="RXP15" s="65"/>
      <c r="RXQ15" s="65"/>
      <c r="RXR15" s="65"/>
      <c r="RXS15" s="65"/>
      <c r="RXT15" s="65"/>
      <c r="RXU15" s="65"/>
      <c r="RXV15" s="65"/>
      <c r="RXW15" s="65"/>
      <c r="RXX15" s="65"/>
      <c r="RXY15" s="65"/>
      <c r="RXZ15" s="65"/>
      <c r="RYA15" s="65"/>
      <c r="RYB15" s="65"/>
      <c r="RYC15" s="65"/>
      <c r="RYD15" s="65"/>
      <c r="RYE15" s="65"/>
      <c r="RYF15" s="65"/>
      <c r="RYG15" s="65"/>
      <c r="RYH15" s="65"/>
      <c r="RYI15" s="65"/>
      <c r="RYJ15" s="65"/>
      <c r="RYK15" s="65"/>
      <c r="RYL15" s="65"/>
      <c r="RYM15" s="65"/>
      <c r="RYN15" s="65"/>
      <c r="RYO15" s="65"/>
      <c r="RYP15" s="65"/>
      <c r="RYQ15" s="65"/>
      <c r="RYR15" s="65"/>
      <c r="RYS15" s="65"/>
      <c r="RYT15" s="65"/>
      <c r="RYU15" s="65"/>
      <c r="RYV15" s="65"/>
      <c r="RYW15" s="65"/>
      <c r="RYX15" s="65"/>
      <c r="RYY15" s="65"/>
      <c r="RYZ15" s="65"/>
      <c r="RZA15" s="65"/>
      <c r="RZB15" s="65"/>
      <c r="RZC15" s="65"/>
      <c r="RZD15" s="65"/>
      <c r="RZE15" s="65"/>
      <c r="RZF15" s="65"/>
      <c r="RZG15" s="65"/>
      <c r="RZH15" s="65"/>
      <c r="RZI15" s="65"/>
      <c r="RZJ15" s="65"/>
      <c r="RZK15" s="65"/>
      <c r="RZL15" s="65"/>
      <c r="RZM15" s="65"/>
      <c r="RZN15" s="65"/>
      <c r="RZO15" s="65"/>
      <c r="RZP15" s="65"/>
      <c r="RZQ15" s="65"/>
      <c r="RZR15" s="65"/>
      <c r="RZS15" s="65"/>
      <c r="RZT15" s="65"/>
      <c r="RZU15" s="65"/>
      <c r="RZV15" s="65"/>
      <c r="RZW15" s="65"/>
      <c r="RZX15" s="65"/>
      <c r="RZY15" s="65"/>
      <c r="RZZ15" s="65"/>
      <c r="SAA15" s="65"/>
      <c r="SAB15" s="65"/>
      <c r="SAC15" s="65"/>
      <c r="SAD15" s="65"/>
      <c r="SAE15" s="65"/>
      <c r="SAF15" s="65"/>
      <c r="SAG15" s="65"/>
      <c r="SAH15" s="65"/>
      <c r="SAI15" s="65"/>
      <c r="SAJ15" s="65"/>
      <c r="SAK15" s="65"/>
      <c r="SAL15" s="65"/>
      <c r="SAM15" s="65"/>
      <c r="SAN15" s="65"/>
      <c r="SAO15" s="65"/>
      <c r="SAP15" s="65"/>
      <c r="SAQ15" s="65"/>
      <c r="SAR15" s="65"/>
      <c r="SAS15" s="65"/>
      <c r="SAT15" s="65"/>
      <c r="SAU15" s="65"/>
      <c r="SAV15" s="65"/>
      <c r="SAW15" s="65"/>
      <c r="SAX15" s="65"/>
      <c r="SAY15" s="65"/>
      <c r="SAZ15" s="65"/>
      <c r="SBA15" s="65"/>
      <c r="SBB15" s="65"/>
      <c r="SBC15" s="65"/>
      <c r="SBD15" s="65"/>
      <c r="SBE15" s="65"/>
      <c r="SBF15" s="65"/>
      <c r="SBG15" s="65"/>
      <c r="SBH15" s="65"/>
      <c r="SBI15" s="65"/>
      <c r="SBJ15" s="65"/>
      <c r="SBK15" s="65"/>
      <c r="SBL15" s="65"/>
      <c r="SBM15" s="65"/>
      <c r="SBN15" s="65"/>
      <c r="SBO15" s="65"/>
      <c r="SBP15" s="65"/>
      <c r="SBQ15" s="65"/>
      <c r="SBR15" s="65"/>
      <c r="SBS15" s="65"/>
      <c r="SBT15" s="65"/>
      <c r="SBU15" s="65"/>
      <c r="SBV15" s="65"/>
      <c r="SBW15" s="65"/>
      <c r="SBX15" s="65"/>
      <c r="SBY15" s="65"/>
      <c r="SBZ15" s="65"/>
      <c r="SCA15" s="65"/>
      <c r="SCB15" s="65"/>
      <c r="SCC15" s="65"/>
      <c r="SCD15" s="65"/>
      <c r="SCE15" s="65"/>
      <c r="SCF15" s="65"/>
      <c r="SCG15" s="65"/>
      <c r="SCH15" s="65"/>
      <c r="SCI15" s="65"/>
      <c r="SCJ15" s="65"/>
      <c r="SCK15" s="65"/>
      <c r="SCL15" s="65"/>
      <c r="SCM15" s="65"/>
      <c r="SCN15" s="65"/>
      <c r="SCO15" s="65"/>
      <c r="SCP15" s="65"/>
      <c r="SCQ15" s="65"/>
      <c r="SCR15" s="65"/>
      <c r="SCS15" s="65"/>
      <c r="SCT15" s="65"/>
      <c r="SCU15" s="65"/>
      <c r="SCV15" s="65"/>
      <c r="SCW15" s="65"/>
      <c r="SCX15" s="65"/>
      <c r="SCY15" s="65"/>
      <c r="SCZ15" s="65"/>
      <c r="SDA15" s="65"/>
      <c r="SDB15" s="65"/>
      <c r="SDC15" s="65"/>
      <c r="SDD15" s="65"/>
      <c r="SDE15" s="65"/>
      <c r="SDF15" s="65"/>
      <c r="SDG15" s="65"/>
      <c r="SDH15" s="65"/>
      <c r="SDI15" s="65"/>
      <c r="SDJ15" s="65"/>
      <c r="SDK15" s="65"/>
      <c r="SDL15" s="65"/>
      <c r="SDM15" s="65"/>
      <c r="SDN15" s="65"/>
      <c r="SDO15" s="65"/>
      <c r="SDP15" s="65"/>
      <c r="SDQ15" s="65"/>
      <c r="SDR15" s="65"/>
      <c r="SDS15" s="65"/>
      <c r="SDT15" s="65"/>
      <c r="SDU15" s="65"/>
      <c r="SDV15" s="65"/>
      <c r="SDW15" s="65"/>
      <c r="SDX15" s="65"/>
      <c r="SDY15" s="65"/>
      <c r="SDZ15" s="65"/>
      <c r="SEA15" s="65"/>
      <c r="SEB15" s="65"/>
      <c r="SEC15" s="65"/>
      <c r="SED15" s="65"/>
      <c r="SEE15" s="65"/>
      <c r="SEF15" s="65"/>
      <c r="SEG15" s="65"/>
      <c r="SEH15" s="65"/>
      <c r="SEI15" s="65"/>
      <c r="SEJ15" s="65"/>
      <c r="SEK15" s="65"/>
      <c r="SEL15" s="65"/>
      <c r="SEM15" s="65"/>
      <c r="SEN15" s="65"/>
      <c r="SEO15" s="65"/>
      <c r="SEP15" s="65"/>
      <c r="SEQ15" s="65"/>
      <c r="SER15" s="65"/>
      <c r="SES15" s="65"/>
      <c r="SET15" s="65"/>
      <c r="SEU15" s="65"/>
      <c r="SEV15" s="65"/>
      <c r="SEW15" s="65"/>
      <c r="SEX15" s="65"/>
      <c r="SEY15" s="65"/>
      <c r="SEZ15" s="65"/>
      <c r="SFA15" s="65"/>
      <c r="SFB15" s="65"/>
      <c r="SFC15" s="65"/>
      <c r="SFD15" s="65"/>
      <c r="SFE15" s="65"/>
      <c r="SFF15" s="65"/>
      <c r="SFG15" s="65"/>
      <c r="SFH15" s="65"/>
      <c r="SFI15" s="65"/>
      <c r="SFJ15" s="65"/>
      <c r="SFK15" s="65"/>
      <c r="SFL15" s="65"/>
      <c r="SFM15" s="65"/>
      <c r="SFN15" s="65"/>
      <c r="SFO15" s="65"/>
      <c r="SFP15" s="65"/>
      <c r="SFQ15" s="65"/>
      <c r="SFR15" s="65"/>
      <c r="SFS15" s="65"/>
      <c r="SFT15" s="65"/>
      <c r="SFU15" s="65"/>
      <c r="SFV15" s="65"/>
      <c r="SFW15" s="65"/>
      <c r="SFX15" s="65"/>
      <c r="SFY15" s="65"/>
      <c r="SFZ15" s="65"/>
      <c r="SGA15" s="65"/>
      <c r="SGB15" s="65"/>
      <c r="SGC15" s="65"/>
      <c r="SGD15" s="65"/>
      <c r="SGE15" s="65"/>
      <c r="SGF15" s="65"/>
      <c r="SGG15" s="65"/>
      <c r="SGH15" s="65"/>
      <c r="SGI15" s="65"/>
      <c r="SGJ15" s="65"/>
      <c r="SGK15" s="65"/>
      <c r="SGL15" s="65"/>
      <c r="SGM15" s="65"/>
      <c r="SGN15" s="65"/>
      <c r="SGO15" s="65"/>
      <c r="SGP15" s="65"/>
      <c r="SGQ15" s="65"/>
      <c r="SGR15" s="65"/>
      <c r="SGS15" s="65"/>
      <c r="SGT15" s="65"/>
      <c r="SGU15" s="65"/>
      <c r="SGV15" s="65"/>
      <c r="SGW15" s="65"/>
      <c r="SGX15" s="65"/>
      <c r="SGY15" s="65"/>
      <c r="SGZ15" s="65"/>
      <c r="SHA15" s="65"/>
      <c r="SHB15" s="65"/>
      <c r="SHC15" s="65"/>
      <c r="SHD15" s="65"/>
      <c r="SHE15" s="65"/>
      <c r="SHF15" s="65"/>
      <c r="SHG15" s="65"/>
      <c r="SHH15" s="65"/>
      <c r="SHI15" s="65"/>
      <c r="SHJ15" s="65"/>
      <c r="SHK15" s="65"/>
      <c r="SHL15" s="65"/>
      <c r="SHM15" s="65"/>
      <c r="SHN15" s="65"/>
      <c r="SHO15" s="65"/>
      <c r="SHP15" s="65"/>
      <c r="SHQ15" s="65"/>
      <c r="SHR15" s="65"/>
      <c r="SHS15" s="65"/>
      <c r="SHT15" s="65"/>
      <c r="SHU15" s="65"/>
      <c r="SHV15" s="65"/>
      <c r="SHW15" s="65"/>
      <c r="SHX15" s="65"/>
      <c r="SHY15" s="65"/>
      <c r="SHZ15" s="65"/>
      <c r="SIA15" s="65"/>
      <c r="SIB15" s="65"/>
      <c r="SIC15" s="65"/>
      <c r="SID15" s="65"/>
      <c r="SIE15" s="65"/>
      <c r="SIF15" s="65"/>
      <c r="SIG15" s="65"/>
      <c r="SIH15" s="65"/>
      <c r="SII15" s="65"/>
      <c r="SIJ15" s="65"/>
      <c r="SIK15" s="65"/>
      <c r="SIL15" s="65"/>
      <c r="SIM15" s="65"/>
      <c r="SIN15" s="65"/>
      <c r="SIO15" s="65"/>
      <c r="SIP15" s="65"/>
      <c r="SIQ15" s="65"/>
      <c r="SIR15" s="65"/>
      <c r="SIS15" s="65"/>
      <c r="SIT15" s="65"/>
      <c r="SIU15" s="65"/>
      <c r="SIV15" s="65"/>
      <c r="SIW15" s="65"/>
      <c r="SIX15" s="65"/>
      <c r="SIY15" s="65"/>
      <c r="SIZ15" s="65"/>
      <c r="SJA15" s="65"/>
      <c r="SJB15" s="65"/>
      <c r="SJC15" s="65"/>
      <c r="SJD15" s="65"/>
      <c r="SJE15" s="65"/>
      <c r="SJF15" s="65"/>
      <c r="SJG15" s="65"/>
      <c r="SJH15" s="65"/>
      <c r="SJI15" s="65"/>
      <c r="SJJ15" s="65"/>
      <c r="SJK15" s="65"/>
      <c r="SJL15" s="65"/>
      <c r="SJM15" s="65"/>
      <c r="SJN15" s="65"/>
      <c r="SJO15" s="65"/>
      <c r="SJP15" s="65"/>
      <c r="SJQ15" s="65"/>
      <c r="SJR15" s="65"/>
      <c r="SJS15" s="65"/>
      <c r="SJT15" s="65"/>
      <c r="SJU15" s="65"/>
      <c r="SJV15" s="65"/>
      <c r="SJW15" s="65"/>
      <c r="SJX15" s="65"/>
      <c r="SJY15" s="65"/>
      <c r="SJZ15" s="65"/>
      <c r="SKA15" s="65"/>
      <c r="SKB15" s="65"/>
      <c r="SKC15" s="65"/>
      <c r="SKD15" s="65"/>
      <c r="SKE15" s="65"/>
      <c r="SKF15" s="65"/>
      <c r="SKG15" s="65"/>
      <c r="SKH15" s="65"/>
      <c r="SKI15" s="65"/>
      <c r="SKJ15" s="65"/>
      <c r="SKK15" s="65"/>
      <c r="SKL15" s="65"/>
      <c r="SKM15" s="65"/>
      <c r="SKN15" s="65"/>
      <c r="SKO15" s="65"/>
      <c r="SKP15" s="65"/>
      <c r="SKQ15" s="65"/>
      <c r="SKR15" s="65"/>
      <c r="SKS15" s="65"/>
      <c r="SKT15" s="65"/>
      <c r="SKU15" s="65"/>
      <c r="SKV15" s="65"/>
      <c r="SKW15" s="65"/>
      <c r="SKX15" s="65"/>
      <c r="SKY15" s="65"/>
      <c r="SKZ15" s="65"/>
      <c r="SLA15" s="65"/>
      <c r="SLB15" s="65"/>
      <c r="SLC15" s="65"/>
      <c r="SLD15" s="65"/>
      <c r="SLE15" s="65"/>
      <c r="SLF15" s="65"/>
      <c r="SLG15" s="65"/>
      <c r="SLH15" s="65"/>
      <c r="SLI15" s="65"/>
      <c r="SLJ15" s="65"/>
      <c r="SLK15" s="65"/>
      <c r="SLL15" s="65"/>
      <c r="SLM15" s="65"/>
      <c r="SLN15" s="65"/>
      <c r="SLO15" s="65"/>
      <c r="SLP15" s="65"/>
      <c r="SLQ15" s="65"/>
      <c r="SLR15" s="65"/>
      <c r="SLS15" s="65"/>
      <c r="SLT15" s="65"/>
      <c r="SLU15" s="65"/>
      <c r="SLV15" s="65"/>
      <c r="SLW15" s="65"/>
      <c r="SLX15" s="65"/>
      <c r="SLY15" s="65"/>
      <c r="SLZ15" s="65"/>
      <c r="SMA15" s="65"/>
      <c r="SMB15" s="65"/>
      <c r="SMC15" s="65"/>
      <c r="SMD15" s="65"/>
      <c r="SME15" s="65"/>
      <c r="SMF15" s="65"/>
      <c r="SMG15" s="65"/>
      <c r="SMH15" s="65"/>
      <c r="SMI15" s="65"/>
      <c r="SMJ15" s="65"/>
      <c r="SMK15" s="65"/>
      <c r="SML15" s="65"/>
      <c r="SMM15" s="65"/>
      <c r="SMN15" s="65"/>
      <c r="SMO15" s="65"/>
      <c r="SMP15" s="65"/>
      <c r="SMQ15" s="65"/>
      <c r="SMR15" s="65"/>
      <c r="SMS15" s="65"/>
      <c r="SMT15" s="65"/>
      <c r="SMU15" s="65"/>
      <c r="SMV15" s="65"/>
      <c r="SMW15" s="65"/>
      <c r="SMX15" s="65"/>
      <c r="SMY15" s="65"/>
      <c r="SMZ15" s="65"/>
      <c r="SNA15" s="65"/>
      <c r="SNB15" s="65"/>
      <c r="SNC15" s="65"/>
      <c r="SND15" s="65"/>
      <c r="SNE15" s="65"/>
      <c r="SNF15" s="65"/>
      <c r="SNG15" s="65"/>
      <c r="SNH15" s="65"/>
      <c r="SNI15" s="65"/>
      <c r="SNJ15" s="65"/>
      <c r="SNK15" s="65"/>
      <c r="SNL15" s="65"/>
      <c r="SNM15" s="65"/>
      <c r="SNN15" s="65"/>
      <c r="SNO15" s="65"/>
      <c r="SNP15" s="65"/>
      <c r="SNQ15" s="65"/>
      <c r="SNR15" s="65"/>
      <c r="SNS15" s="65"/>
      <c r="SNT15" s="65"/>
      <c r="SNU15" s="65"/>
      <c r="SNV15" s="65"/>
      <c r="SNW15" s="65"/>
      <c r="SNX15" s="65"/>
      <c r="SNY15" s="65"/>
      <c r="SNZ15" s="65"/>
      <c r="SOA15" s="65"/>
      <c r="SOB15" s="65"/>
      <c r="SOC15" s="65"/>
      <c r="SOD15" s="65"/>
      <c r="SOE15" s="65"/>
      <c r="SOF15" s="65"/>
      <c r="SOG15" s="65"/>
      <c r="SOH15" s="65"/>
      <c r="SOI15" s="65"/>
      <c r="SOJ15" s="65"/>
      <c r="SOK15" s="65"/>
      <c r="SOL15" s="65"/>
      <c r="SOM15" s="65"/>
      <c r="SON15" s="65"/>
      <c r="SOO15" s="65"/>
      <c r="SOP15" s="65"/>
      <c r="SOQ15" s="65"/>
      <c r="SOR15" s="65"/>
      <c r="SOS15" s="65"/>
      <c r="SOT15" s="65"/>
      <c r="SOU15" s="65"/>
      <c r="SOV15" s="65"/>
      <c r="SOW15" s="65"/>
      <c r="SOX15" s="65"/>
      <c r="SOY15" s="65"/>
      <c r="SOZ15" s="65"/>
      <c r="SPA15" s="65"/>
      <c r="SPB15" s="65"/>
      <c r="SPC15" s="65"/>
      <c r="SPD15" s="65"/>
      <c r="SPE15" s="65"/>
      <c r="SPF15" s="65"/>
      <c r="SPG15" s="65"/>
      <c r="SPH15" s="65"/>
      <c r="SPI15" s="65"/>
      <c r="SPJ15" s="65"/>
      <c r="SPK15" s="65"/>
      <c r="SPL15" s="65"/>
      <c r="SPM15" s="65"/>
      <c r="SPN15" s="65"/>
      <c r="SPO15" s="65"/>
      <c r="SPP15" s="65"/>
      <c r="SPQ15" s="65"/>
      <c r="SPR15" s="65"/>
      <c r="SPS15" s="65"/>
      <c r="SPT15" s="65"/>
      <c r="SPU15" s="65"/>
      <c r="SPV15" s="65"/>
      <c r="SPW15" s="65"/>
      <c r="SPX15" s="65"/>
      <c r="SPY15" s="65"/>
      <c r="SPZ15" s="65"/>
      <c r="SQA15" s="65"/>
      <c r="SQB15" s="65"/>
      <c r="SQC15" s="65"/>
      <c r="SQD15" s="65"/>
      <c r="SQE15" s="65"/>
      <c r="SQF15" s="65"/>
      <c r="SQG15" s="65"/>
      <c r="SQH15" s="65"/>
      <c r="SQI15" s="65"/>
      <c r="SQJ15" s="65"/>
      <c r="SQK15" s="65"/>
      <c r="SQL15" s="65"/>
      <c r="SQM15" s="65"/>
      <c r="SQN15" s="65"/>
      <c r="SQO15" s="65"/>
      <c r="SQP15" s="65"/>
      <c r="SQQ15" s="65"/>
      <c r="SQR15" s="65"/>
      <c r="SQS15" s="65"/>
      <c r="SQT15" s="65"/>
      <c r="SQU15" s="65"/>
      <c r="SQV15" s="65"/>
      <c r="SQW15" s="65"/>
      <c r="SQX15" s="65"/>
      <c r="SQY15" s="65"/>
      <c r="SQZ15" s="65"/>
      <c r="SRA15" s="65"/>
      <c r="SRB15" s="65"/>
      <c r="SRC15" s="65"/>
      <c r="SRD15" s="65"/>
      <c r="SRE15" s="65"/>
      <c r="SRF15" s="65"/>
      <c r="SRG15" s="65"/>
      <c r="SRH15" s="65"/>
      <c r="SRI15" s="65"/>
      <c r="SRJ15" s="65"/>
      <c r="SRK15" s="65"/>
      <c r="SRL15" s="65"/>
      <c r="SRM15" s="65"/>
      <c r="SRN15" s="65"/>
      <c r="SRO15" s="65"/>
      <c r="SRP15" s="65"/>
      <c r="SRQ15" s="65"/>
      <c r="SRR15" s="65"/>
      <c r="SRS15" s="65"/>
      <c r="SRT15" s="65"/>
      <c r="SRU15" s="65"/>
      <c r="SRV15" s="65"/>
      <c r="SRW15" s="65"/>
      <c r="SRX15" s="65"/>
      <c r="SRY15" s="65"/>
      <c r="SRZ15" s="65"/>
      <c r="SSA15" s="65"/>
      <c r="SSB15" s="65"/>
      <c r="SSC15" s="65"/>
      <c r="SSD15" s="65"/>
      <c r="SSE15" s="65"/>
      <c r="SSF15" s="65"/>
      <c r="SSG15" s="65"/>
      <c r="SSH15" s="65"/>
      <c r="SSI15" s="65"/>
      <c r="SSJ15" s="65"/>
      <c r="SSK15" s="65"/>
      <c r="SSL15" s="65"/>
      <c r="SSM15" s="65"/>
      <c r="SSN15" s="65"/>
      <c r="SSO15" s="65"/>
      <c r="SSP15" s="65"/>
      <c r="SSQ15" s="65"/>
      <c r="SSR15" s="65"/>
      <c r="SSS15" s="65"/>
      <c r="SST15" s="65"/>
      <c r="SSU15" s="65"/>
      <c r="SSV15" s="65"/>
      <c r="SSW15" s="65"/>
      <c r="SSX15" s="65"/>
      <c r="SSY15" s="65"/>
      <c r="SSZ15" s="65"/>
      <c r="STA15" s="65"/>
      <c r="STB15" s="65"/>
      <c r="STC15" s="65"/>
      <c r="STD15" s="65"/>
      <c r="STE15" s="65"/>
      <c r="STF15" s="65"/>
      <c r="STG15" s="65"/>
      <c r="STH15" s="65"/>
      <c r="STI15" s="65"/>
      <c r="STJ15" s="65"/>
      <c r="STK15" s="65"/>
      <c r="STL15" s="65"/>
      <c r="STM15" s="65"/>
      <c r="STN15" s="65"/>
      <c r="STO15" s="65"/>
      <c r="STP15" s="65"/>
      <c r="STQ15" s="65"/>
      <c r="STR15" s="65"/>
      <c r="STS15" s="65"/>
      <c r="STT15" s="65"/>
      <c r="STU15" s="65"/>
      <c r="STV15" s="65"/>
      <c r="STW15" s="65"/>
      <c r="STX15" s="65"/>
      <c r="STY15" s="65"/>
      <c r="STZ15" s="65"/>
      <c r="SUA15" s="65"/>
      <c r="SUB15" s="65"/>
      <c r="SUC15" s="65"/>
      <c r="SUD15" s="65"/>
      <c r="SUE15" s="65"/>
      <c r="SUF15" s="65"/>
      <c r="SUG15" s="65"/>
      <c r="SUH15" s="65"/>
      <c r="SUI15" s="65"/>
      <c r="SUJ15" s="65"/>
      <c r="SUK15" s="65"/>
      <c r="SUL15" s="65"/>
      <c r="SUM15" s="65"/>
      <c r="SUN15" s="65"/>
      <c r="SUO15" s="65"/>
      <c r="SUP15" s="65"/>
      <c r="SUQ15" s="65"/>
      <c r="SUR15" s="65"/>
      <c r="SUS15" s="65"/>
      <c r="SUT15" s="65"/>
      <c r="SUU15" s="65"/>
      <c r="SUV15" s="65"/>
      <c r="SUW15" s="65"/>
      <c r="SUX15" s="65"/>
      <c r="SUY15" s="65"/>
      <c r="SUZ15" s="65"/>
      <c r="SVA15" s="65"/>
      <c r="SVB15" s="65"/>
      <c r="SVC15" s="65"/>
      <c r="SVD15" s="65"/>
      <c r="SVE15" s="65"/>
      <c r="SVF15" s="65"/>
      <c r="SVG15" s="65"/>
      <c r="SVH15" s="65"/>
      <c r="SVI15" s="65"/>
      <c r="SVJ15" s="65"/>
      <c r="SVK15" s="65"/>
      <c r="SVL15" s="65"/>
      <c r="SVM15" s="65"/>
      <c r="SVN15" s="65"/>
      <c r="SVO15" s="65"/>
      <c r="SVP15" s="65"/>
      <c r="SVQ15" s="65"/>
      <c r="SVR15" s="65"/>
      <c r="SVS15" s="65"/>
      <c r="SVT15" s="65"/>
      <c r="SVU15" s="65"/>
      <c r="SVV15" s="65"/>
      <c r="SVW15" s="65"/>
      <c r="SVX15" s="65"/>
      <c r="SVY15" s="65"/>
      <c r="SVZ15" s="65"/>
      <c r="SWA15" s="65"/>
      <c r="SWB15" s="65"/>
      <c r="SWC15" s="65"/>
      <c r="SWD15" s="65"/>
      <c r="SWE15" s="65"/>
      <c r="SWF15" s="65"/>
      <c r="SWG15" s="65"/>
      <c r="SWH15" s="65"/>
      <c r="SWI15" s="65"/>
      <c r="SWJ15" s="65"/>
      <c r="SWK15" s="65"/>
      <c r="SWL15" s="65"/>
      <c r="SWM15" s="65"/>
      <c r="SWN15" s="65"/>
      <c r="SWO15" s="65"/>
      <c r="SWP15" s="65"/>
      <c r="SWQ15" s="65"/>
      <c r="SWR15" s="65"/>
      <c r="SWS15" s="65"/>
      <c r="SWT15" s="65"/>
      <c r="SWU15" s="65"/>
      <c r="SWV15" s="65"/>
      <c r="SWW15" s="65"/>
      <c r="SWX15" s="65"/>
      <c r="SWY15" s="65"/>
      <c r="SWZ15" s="65"/>
      <c r="SXA15" s="65"/>
      <c r="SXB15" s="65"/>
      <c r="SXC15" s="65"/>
      <c r="SXD15" s="65"/>
      <c r="SXE15" s="65"/>
      <c r="SXF15" s="65"/>
      <c r="SXG15" s="65"/>
      <c r="SXH15" s="65"/>
      <c r="SXI15" s="65"/>
      <c r="SXJ15" s="65"/>
      <c r="SXK15" s="65"/>
      <c r="SXL15" s="65"/>
      <c r="SXM15" s="65"/>
      <c r="SXN15" s="65"/>
      <c r="SXO15" s="65"/>
      <c r="SXP15" s="65"/>
      <c r="SXQ15" s="65"/>
      <c r="SXR15" s="65"/>
      <c r="SXS15" s="65"/>
      <c r="SXT15" s="65"/>
      <c r="SXU15" s="65"/>
      <c r="SXV15" s="65"/>
      <c r="SXW15" s="65"/>
      <c r="SXX15" s="65"/>
      <c r="SXY15" s="65"/>
      <c r="SXZ15" s="65"/>
      <c r="SYA15" s="65"/>
      <c r="SYB15" s="65"/>
      <c r="SYC15" s="65"/>
      <c r="SYD15" s="65"/>
      <c r="SYE15" s="65"/>
      <c r="SYF15" s="65"/>
      <c r="SYG15" s="65"/>
      <c r="SYH15" s="65"/>
      <c r="SYI15" s="65"/>
      <c r="SYJ15" s="65"/>
      <c r="SYK15" s="65"/>
      <c r="SYL15" s="65"/>
      <c r="SYM15" s="65"/>
      <c r="SYN15" s="65"/>
      <c r="SYO15" s="65"/>
      <c r="SYP15" s="65"/>
      <c r="SYQ15" s="65"/>
      <c r="SYR15" s="65"/>
      <c r="SYS15" s="65"/>
      <c r="SYT15" s="65"/>
      <c r="SYU15" s="65"/>
      <c r="SYV15" s="65"/>
      <c r="SYW15" s="65"/>
      <c r="SYX15" s="65"/>
      <c r="SYY15" s="65"/>
      <c r="SYZ15" s="65"/>
      <c r="SZA15" s="65"/>
      <c r="SZB15" s="65"/>
      <c r="SZC15" s="65"/>
      <c r="SZD15" s="65"/>
      <c r="SZE15" s="65"/>
      <c r="SZF15" s="65"/>
      <c r="SZG15" s="65"/>
      <c r="SZH15" s="65"/>
      <c r="SZI15" s="65"/>
      <c r="SZJ15" s="65"/>
      <c r="SZK15" s="65"/>
      <c r="SZL15" s="65"/>
      <c r="SZM15" s="65"/>
      <c r="SZN15" s="65"/>
      <c r="SZO15" s="65"/>
      <c r="SZP15" s="65"/>
      <c r="SZQ15" s="65"/>
      <c r="SZR15" s="65"/>
      <c r="SZS15" s="65"/>
      <c r="SZT15" s="65"/>
      <c r="SZU15" s="65"/>
      <c r="SZV15" s="65"/>
      <c r="SZW15" s="65"/>
      <c r="SZX15" s="65"/>
      <c r="SZY15" s="65"/>
      <c r="SZZ15" s="65"/>
      <c r="TAA15" s="65"/>
      <c r="TAB15" s="65"/>
      <c r="TAC15" s="65"/>
      <c r="TAD15" s="65"/>
      <c r="TAE15" s="65"/>
      <c r="TAF15" s="65"/>
      <c r="TAG15" s="65"/>
      <c r="TAH15" s="65"/>
      <c r="TAI15" s="65"/>
      <c r="TAJ15" s="65"/>
      <c r="TAK15" s="65"/>
      <c r="TAL15" s="65"/>
      <c r="TAM15" s="65"/>
      <c r="TAN15" s="65"/>
      <c r="TAO15" s="65"/>
      <c r="TAP15" s="65"/>
      <c r="TAQ15" s="65"/>
      <c r="TAR15" s="65"/>
      <c r="TAS15" s="65"/>
      <c r="TAT15" s="65"/>
      <c r="TAU15" s="65"/>
      <c r="TAV15" s="65"/>
      <c r="TAW15" s="65"/>
      <c r="TAX15" s="65"/>
      <c r="TAY15" s="65"/>
      <c r="TAZ15" s="65"/>
      <c r="TBA15" s="65"/>
      <c r="TBB15" s="65"/>
      <c r="TBC15" s="65"/>
      <c r="TBD15" s="65"/>
      <c r="TBE15" s="65"/>
      <c r="TBF15" s="65"/>
      <c r="TBG15" s="65"/>
      <c r="TBH15" s="65"/>
      <c r="TBI15" s="65"/>
      <c r="TBJ15" s="65"/>
      <c r="TBK15" s="65"/>
      <c r="TBL15" s="65"/>
      <c r="TBM15" s="65"/>
      <c r="TBN15" s="65"/>
      <c r="TBO15" s="65"/>
      <c r="TBP15" s="65"/>
      <c r="TBQ15" s="65"/>
      <c r="TBR15" s="65"/>
      <c r="TBS15" s="65"/>
      <c r="TBT15" s="65"/>
      <c r="TBU15" s="65"/>
      <c r="TBV15" s="65"/>
      <c r="TBW15" s="65"/>
      <c r="TBX15" s="65"/>
      <c r="TBY15" s="65"/>
      <c r="TBZ15" s="65"/>
      <c r="TCA15" s="65"/>
      <c r="TCB15" s="65"/>
      <c r="TCC15" s="65"/>
      <c r="TCD15" s="65"/>
      <c r="TCE15" s="65"/>
      <c r="TCF15" s="65"/>
      <c r="TCG15" s="65"/>
      <c r="TCH15" s="65"/>
      <c r="TCI15" s="65"/>
      <c r="TCJ15" s="65"/>
      <c r="TCK15" s="65"/>
      <c r="TCL15" s="65"/>
      <c r="TCM15" s="65"/>
      <c r="TCN15" s="65"/>
      <c r="TCO15" s="65"/>
      <c r="TCP15" s="65"/>
      <c r="TCQ15" s="65"/>
      <c r="TCR15" s="65"/>
      <c r="TCS15" s="65"/>
      <c r="TCT15" s="65"/>
      <c r="TCU15" s="65"/>
      <c r="TCV15" s="65"/>
      <c r="TCW15" s="65"/>
      <c r="TCX15" s="65"/>
      <c r="TCY15" s="65"/>
      <c r="TCZ15" s="65"/>
      <c r="TDA15" s="65"/>
      <c r="TDB15" s="65"/>
      <c r="TDC15" s="65"/>
      <c r="TDD15" s="65"/>
      <c r="TDE15" s="65"/>
      <c r="TDF15" s="65"/>
      <c r="TDG15" s="65"/>
      <c r="TDH15" s="65"/>
      <c r="TDI15" s="65"/>
      <c r="TDJ15" s="65"/>
      <c r="TDK15" s="65"/>
      <c r="TDL15" s="65"/>
      <c r="TDM15" s="65"/>
      <c r="TDN15" s="65"/>
      <c r="TDO15" s="65"/>
      <c r="TDP15" s="65"/>
      <c r="TDQ15" s="65"/>
      <c r="TDR15" s="65"/>
      <c r="TDS15" s="65"/>
      <c r="TDT15" s="65"/>
      <c r="TDU15" s="65"/>
      <c r="TDV15" s="65"/>
      <c r="TDW15" s="65"/>
      <c r="TDX15" s="65"/>
      <c r="TDY15" s="65"/>
      <c r="TDZ15" s="65"/>
      <c r="TEA15" s="65"/>
      <c r="TEB15" s="65"/>
      <c r="TEC15" s="65"/>
      <c r="TED15" s="65"/>
      <c r="TEE15" s="65"/>
      <c r="TEF15" s="65"/>
      <c r="TEG15" s="65"/>
      <c r="TEH15" s="65"/>
      <c r="TEI15" s="65"/>
      <c r="TEJ15" s="65"/>
      <c r="TEK15" s="65"/>
      <c r="TEL15" s="65"/>
      <c r="TEM15" s="65"/>
      <c r="TEN15" s="65"/>
      <c r="TEO15" s="65"/>
      <c r="TEP15" s="65"/>
      <c r="TEQ15" s="65"/>
      <c r="TER15" s="65"/>
      <c r="TES15" s="65"/>
      <c r="TET15" s="65"/>
      <c r="TEU15" s="65"/>
      <c r="TEV15" s="65"/>
      <c r="TEW15" s="65"/>
      <c r="TEX15" s="65"/>
      <c r="TEY15" s="65"/>
      <c r="TEZ15" s="65"/>
      <c r="TFA15" s="65"/>
      <c r="TFB15" s="65"/>
      <c r="TFC15" s="65"/>
      <c r="TFD15" s="65"/>
      <c r="TFE15" s="65"/>
      <c r="TFF15" s="65"/>
      <c r="TFG15" s="65"/>
      <c r="TFH15" s="65"/>
      <c r="TFI15" s="65"/>
      <c r="TFJ15" s="65"/>
      <c r="TFK15" s="65"/>
      <c r="TFL15" s="65"/>
      <c r="TFM15" s="65"/>
      <c r="TFN15" s="65"/>
      <c r="TFO15" s="65"/>
      <c r="TFP15" s="65"/>
      <c r="TFQ15" s="65"/>
      <c r="TFR15" s="65"/>
      <c r="TFS15" s="65"/>
      <c r="TFT15" s="65"/>
      <c r="TFU15" s="65"/>
      <c r="TFV15" s="65"/>
      <c r="TFW15" s="65"/>
      <c r="TFX15" s="65"/>
      <c r="TFY15" s="65"/>
      <c r="TFZ15" s="65"/>
      <c r="TGA15" s="65"/>
      <c r="TGB15" s="65"/>
      <c r="TGC15" s="65"/>
      <c r="TGD15" s="65"/>
      <c r="TGE15" s="65"/>
      <c r="TGF15" s="65"/>
      <c r="TGG15" s="65"/>
      <c r="TGH15" s="65"/>
      <c r="TGI15" s="65"/>
      <c r="TGJ15" s="65"/>
      <c r="TGK15" s="65"/>
      <c r="TGL15" s="65"/>
      <c r="TGM15" s="65"/>
      <c r="TGN15" s="65"/>
      <c r="TGO15" s="65"/>
      <c r="TGP15" s="65"/>
      <c r="TGQ15" s="65"/>
      <c r="TGR15" s="65"/>
      <c r="TGS15" s="65"/>
      <c r="TGT15" s="65"/>
      <c r="TGU15" s="65"/>
      <c r="TGV15" s="65"/>
      <c r="TGW15" s="65"/>
      <c r="TGX15" s="65"/>
      <c r="TGY15" s="65"/>
      <c r="TGZ15" s="65"/>
      <c r="THA15" s="65"/>
      <c r="THB15" s="65"/>
      <c r="THC15" s="65"/>
      <c r="THD15" s="65"/>
      <c r="THE15" s="65"/>
      <c r="THF15" s="65"/>
      <c r="THG15" s="65"/>
      <c r="THH15" s="65"/>
      <c r="THI15" s="65"/>
      <c r="THJ15" s="65"/>
      <c r="THK15" s="65"/>
      <c r="THL15" s="65"/>
      <c r="THM15" s="65"/>
      <c r="THN15" s="65"/>
      <c r="THO15" s="65"/>
      <c r="THP15" s="65"/>
      <c r="THQ15" s="65"/>
      <c r="THR15" s="65"/>
      <c r="THS15" s="65"/>
      <c r="THT15" s="65"/>
      <c r="THU15" s="65"/>
      <c r="THV15" s="65"/>
      <c r="THW15" s="65"/>
      <c r="THX15" s="65"/>
      <c r="THY15" s="65"/>
      <c r="THZ15" s="65"/>
      <c r="TIA15" s="65"/>
      <c r="TIB15" s="65"/>
      <c r="TIC15" s="65"/>
      <c r="TID15" s="65"/>
      <c r="TIE15" s="65"/>
      <c r="TIF15" s="65"/>
      <c r="TIG15" s="65"/>
      <c r="TIH15" s="65"/>
      <c r="TII15" s="65"/>
      <c r="TIJ15" s="65"/>
      <c r="TIK15" s="65"/>
      <c r="TIL15" s="65"/>
      <c r="TIM15" s="65"/>
      <c r="TIN15" s="65"/>
      <c r="TIO15" s="65"/>
      <c r="TIP15" s="65"/>
      <c r="TIQ15" s="65"/>
      <c r="TIR15" s="65"/>
      <c r="TIS15" s="65"/>
      <c r="TIT15" s="65"/>
      <c r="TIU15" s="65"/>
      <c r="TIV15" s="65"/>
      <c r="TIW15" s="65"/>
      <c r="TIX15" s="65"/>
      <c r="TIY15" s="65"/>
      <c r="TIZ15" s="65"/>
      <c r="TJA15" s="65"/>
      <c r="TJB15" s="65"/>
      <c r="TJC15" s="65"/>
      <c r="TJD15" s="65"/>
      <c r="TJE15" s="65"/>
      <c r="TJF15" s="65"/>
      <c r="TJG15" s="65"/>
      <c r="TJH15" s="65"/>
      <c r="TJI15" s="65"/>
      <c r="TJJ15" s="65"/>
      <c r="TJK15" s="65"/>
      <c r="TJL15" s="65"/>
      <c r="TJM15" s="65"/>
      <c r="TJN15" s="65"/>
      <c r="TJO15" s="65"/>
      <c r="TJP15" s="65"/>
      <c r="TJQ15" s="65"/>
      <c r="TJR15" s="65"/>
      <c r="TJS15" s="65"/>
      <c r="TJT15" s="65"/>
      <c r="TJU15" s="65"/>
      <c r="TJV15" s="65"/>
      <c r="TJW15" s="65"/>
      <c r="TJX15" s="65"/>
      <c r="TJY15" s="65"/>
      <c r="TJZ15" s="65"/>
      <c r="TKA15" s="65"/>
      <c r="TKB15" s="65"/>
      <c r="TKC15" s="65"/>
      <c r="TKD15" s="65"/>
      <c r="TKE15" s="65"/>
      <c r="TKF15" s="65"/>
      <c r="TKG15" s="65"/>
      <c r="TKH15" s="65"/>
      <c r="TKI15" s="65"/>
      <c r="TKJ15" s="65"/>
      <c r="TKK15" s="65"/>
      <c r="TKL15" s="65"/>
      <c r="TKM15" s="65"/>
      <c r="TKN15" s="65"/>
      <c r="TKO15" s="65"/>
      <c r="TKP15" s="65"/>
      <c r="TKQ15" s="65"/>
      <c r="TKR15" s="65"/>
      <c r="TKS15" s="65"/>
      <c r="TKT15" s="65"/>
      <c r="TKU15" s="65"/>
      <c r="TKV15" s="65"/>
      <c r="TKW15" s="65"/>
      <c r="TKX15" s="65"/>
      <c r="TKY15" s="65"/>
      <c r="TKZ15" s="65"/>
      <c r="TLA15" s="65"/>
      <c r="TLB15" s="65"/>
      <c r="TLC15" s="65"/>
      <c r="TLD15" s="65"/>
      <c r="TLE15" s="65"/>
      <c r="TLF15" s="65"/>
      <c r="TLG15" s="65"/>
      <c r="TLH15" s="65"/>
      <c r="TLI15" s="65"/>
      <c r="TLJ15" s="65"/>
      <c r="TLK15" s="65"/>
      <c r="TLL15" s="65"/>
      <c r="TLM15" s="65"/>
      <c r="TLN15" s="65"/>
      <c r="TLO15" s="65"/>
      <c r="TLP15" s="65"/>
      <c r="TLQ15" s="65"/>
      <c r="TLR15" s="65"/>
      <c r="TLS15" s="65"/>
      <c r="TLT15" s="65"/>
      <c r="TLU15" s="65"/>
      <c r="TLV15" s="65"/>
      <c r="TLW15" s="65"/>
      <c r="TLX15" s="65"/>
      <c r="TLY15" s="65"/>
      <c r="TLZ15" s="65"/>
      <c r="TMA15" s="65"/>
      <c r="TMB15" s="65"/>
      <c r="TMC15" s="65"/>
      <c r="TMD15" s="65"/>
      <c r="TME15" s="65"/>
      <c r="TMF15" s="65"/>
      <c r="TMG15" s="65"/>
      <c r="TMH15" s="65"/>
      <c r="TMI15" s="65"/>
      <c r="TMJ15" s="65"/>
      <c r="TMK15" s="65"/>
      <c r="TML15" s="65"/>
      <c r="TMM15" s="65"/>
      <c r="TMN15" s="65"/>
      <c r="TMO15" s="65"/>
      <c r="TMP15" s="65"/>
      <c r="TMQ15" s="65"/>
      <c r="TMR15" s="65"/>
      <c r="TMS15" s="65"/>
      <c r="TMT15" s="65"/>
      <c r="TMU15" s="65"/>
      <c r="TMV15" s="65"/>
      <c r="TMW15" s="65"/>
      <c r="TMX15" s="65"/>
      <c r="TMY15" s="65"/>
      <c r="TMZ15" s="65"/>
      <c r="TNA15" s="65"/>
      <c r="TNB15" s="65"/>
      <c r="TNC15" s="65"/>
      <c r="TND15" s="65"/>
      <c r="TNE15" s="65"/>
      <c r="TNF15" s="65"/>
      <c r="TNG15" s="65"/>
      <c r="TNH15" s="65"/>
      <c r="TNI15" s="65"/>
      <c r="TNJ15" s="65"/>
      <c r="TNK15" s="65"/>
      <c r="TNL15" s="65"/>
      <c r="TNM15" s="65"/>
      <c r="TNN15" s="65"/>
      <c r="TNO15" s="65"/>
      <c r="TNP15" s="65"/>
      <c r="TNQ15" s="65"/>
      <c r="TNR15" s="65"/>
      <c r="TNS15" s="65"/>
      <c r="TNT15" s="65"/>
      <c r="TNU15" s="65"/>
      <c r="TNV15" s="65"/>
      <c r="TNW15" s="65"/>
      <c r="TNX15" s="65"/>
      <c r="TNY15" s="65"/>
      <c r="TNZ15" s="65"/>
      <c r="TOA15" s="65"/>
      <c r="TOB15" s="65"/>
      <c r="TOC15" s="65"/>
      <c r="TOD15" s="65"/>
      <c r="TOE15" s="65"/>
      <c r="TOF15" s="65"/>
      <c r="TOG15" s="65"/>
      <c r="TOH15" s="65"/>
      <c r="TOI15" s="65"/>
      <c r="TOJ15" s="65"/>
      <c r="TOK15" s="65"/>
      <c r="TOL15" s="65"/>
      <c r="TOM15" s="65"/>
      <c r="TON15" s="65"/>
      <c r="TOO15" s="65"/>
      <c r="TOP15" s="65"/>
      <c r="TOQ15" s="65"/>
      <c r="TOR15" s="65"/>
      <c r="TOS15" s="65"/>
      <c r="TOT15" s="65"/>
      <c r="TOU15" s="65"/>
      <c r="TOV15" s="65"/>
      <c r="TOW15" s="65"/>
      <c r="TOX15" s="65"/>
      <c r="TOY15" s="65"/>
      <c r="TOZ15" s="65"/>
      <c r="TPA15" s="65"/>
      <c r="TPB15" s="65"/>
      <c r="TPC15" s="65"/>
      <c r="TPD15" s="65"/>
      <c r="TPE15" s="65"/>
      <c r="TPF15" s="65"/>
      <c r="TPG15" s="65"/>
      <c r="TPH15" s="65"/>
      <c r="TPI15" s="65"/>
      <c r="TPJ15" s="65"/>
      <c r="TPK15" s="65"/>
      <c r="TPL15" s="65"/>
      <c r="TPM15" s="65"/>
      <c r="TPN15" s="65"/>
      <c r="TPO15" s="65"/>
      <c r="TPP15" s="65"/>
      <c r="TPQ15" s="65"/>
      <c r="TPR15" s="65"/>
      <c r="TPS15" s="65"/>
      <c r="TPT15" s="65"/>
      <c r="TPU15" s="65"/>
      <c r="TPV15" s="65"/>
      <c r="TPW15" s="65"/>
      <c r="TPX15" s="65"/>
      <c r="TPY15" s="65"/>
      <c r="TPZ15" s="65"/>
      <c r="TQA15" s="65"/>
      <c r="TQB15" s="65"/>
      <c r="TQC15" s="65"/>
      <c r="TQD15" s="65"/>
      <c r="TQE15" s="65"/>
      <c r="TQF15" s="65"/>
      <c r="TQG15" s="65"/>
      <c r="TQH15" s="65"/>
      <c r="TQI15" s="65"/>
      <c r="TQJ15" s="65"/>
      <c r="TQK15" s="65"/>
      <c r="TQL15" s="65"/>
      <c r="TQM15" s="65"/>
      <c r="TQN15" s="65"/>
      <c r="TQO15" s="65"/>
      <c r="TQP15" s="65"/>
      <c r="TQQ15" s="65"/>
      <c r="TQR15" s="65"/>
      <c r="TQS15" s="65"/>
      <c r="TQT15" s="65"/>
      <c r="TQU15" s="65"/>
      <c r="TQV15" s="65"/>
      <c r="TQW15" s="65"/>
      <c r="TQX15" s="65"/>
      <c r="TQY15" s="65"/>
      <c r="TQZ15" s="65"/>
      <c r="TRA15" s="65"/>
      <c r="TRB15" s="65"/>
      <c r="TRC15" s="65"/>
      <c r="TRD15" s="65"/>
      <c r="TRE15" s="65"/>
      <c r="TRF15" s="65"/>
      <c r="TRG15" s="65"/>
      <c r="TRH15" s="65"/>
      <c r="TRI15" s="65"/>
      <c r="TRJ15" s="65"/>
      <c r="TRK15" s="65"/>
      <c r="TRL15" s="65"/>
      <c r="TRM15" s="65"/>
      <c r="TRN15" s="65"/>
      <c r="TRO15" s="65"/>
      <c r="TRP15" s="65"/>
      <c r="TRQ15" s="65"/>
      <c r="TRR15" s="65"/>
      <c r="TRS15" s="65"/>
      <c r="TRT15" s="65"/>
      <c r="TRU15" s="65"/>
      <c r="TRV15" s="65"/>
      <c r="TRW15" s="65"/>
      <c r="TRX15" s="65"/>
      <c r="TRY15" s="65"/>
      <c r="TRZ15" s="65"/>
      <c r="TSA15" s="65"/>
      <c r="TSB15" s="65"/>
      <c r="TSC15" s="65"/>
      <c r="TSD15" s="65"/>
      <c r="TSE15" s="65"/>
      <c r="TSF15" s="65"/>
      <c r="TSG15" s="65"/>
      <c r="TSH15" s="65"/>
      <c r="TSI15" s="65"/>
      <c r="TSJ15" s="65"/>
      <c r="TSK15" s="65"/>
      <c r="TSL15" s="65"/>
      <c r="TSM15" s="65"/>
      <c r="TSN15" s="65"/>
      <c r="TSO15" s="65"/>
      <c r="TSP15" s="65"/>
      <c r="TSQ15" s="65"/>
      <c r="TSR15" s="65"/>
      <c r="TSS15" s="65"/>
      <c r="TST15" s="65"/>
      <c r="TSU15" s="65"/>
      <c r="TSV15" s="65"/>
      <c r="TSW15" s="65"/>
      <c r="TSX15" s="65"/>
      <c r="TSY15" s="65"/>
      <c r="TSZ15" s="65"/>
      <c r="TTA15" s="65"/>
      <c r="TTB15" s="65"/>
      <c r="TTC15" s="65"/>
      <c r="TTD15" s="65"/>
      <c r="TTE15" s="65"/>
      <c r="TTF15" s="65"/>
      <c r="TTG15" s="65"/>
      <c r="TTH15" s="65"/>
      <c r="TTI15" s="65"/>
      <c r="TTJ15" s="65"/>
      <c r="TTK15" s="65"/>
      <c r="TTL15" s="65"/>
      <c r="TTM15" s="65"/>
      <c r="TTN15" s="65"/>
      <c r="TTO15" s="65"/>
      <c r="TTP15" s="65"/>
      <c r="TTQ15" s="65"/>
      <c r="TTR15" s="65"/>
      <c r="TTS15" s="65"/>
      <c r="TTT15" s="65"/>
      <c r="TTU15" s="65"/>
      <c r="TTV15" s="65"/>
      <c r="TTW15" s="65"/>
      <c r="TTX15" s="65"/>
      <c r="TTY15" s="65"/>
      <c r="TTZ15" s="65"/>
      <c r="TUA15" s="65"/>
      <c r="TUB15" s="65"/>
      <c r="TUC15" s="65"/>
      <c r="TUD15" s="65"/>
      <c r="TUE15" s="65"/>
      <c r="TUF15" s="65"/>
      <c r="TUG15" s="65"/>
      <c r="TUH15" s="65"/>
      <c r="TUI15" s="65"/>
      <c r="TUJ15" s="65"/>
      <c r="TUK15" s="65"/>
      <c r="TUL15" s="65"/>
      <c r="TUM15" s="65"/>
      <c r="TUN15" s="65"/>
      <c r="TUO15" s="65"/>
      <c r="TUP15" s="65"/>
      <c r="TUQ15" s="65"/>
      <c r="TUR15" s="65"/>
      <c r="TUS15" s="65"/>
      <c r="TUT15" s="65"/>
      <c r="TUU15" s="65"/>
      <c r="TUV15" s="65"/>
      <c r="TUW15" s="65"/>
      <c r="TUX15" s="65"/>
      <c r="TUY15" s="65"/>
      <c r="TUZ15" s="65"/>
      <c r="TVA15" s="65"/>
      <c r="TVB15" s="65"/>
      <c r="TVC15" s="65"/>
      <c r="TVD15" s="65"/>
      <c r="TVE15" s="65"/>
      <c r="TVF15" s="65"/>
      <c r="TVG15" s="65"/>
      <c r="TVH15" s="65"/>
      <c r="TVI15" s="65"/>
      <c r="TVJ15" s="65"/>
      <c r="TVK15" s="65"/>
      <c r="TVL15" s="65"/>
      <c r="TVM15" s="65"/>
      <c r="TVN15" s="65"/>
      <c r="TVO15" s="65"/>
      <c r="TVP15" s="65"/>
      <c r="TVQ15" s="65"/>
      <c r="TVR15" s="65"/>
      <c r="TVS15" s="65"/>
      <c r="TVT15" s="65"/>
      <c r="TVU15" s="65"/>
      <c r="TVV15" s="65"/>
      <c r="TVW15" s="65"/>
      <c r="TVX15" s="65"/>
      <c r="TVY15" s="65"/>
      <c r="TVZ15" s="65"/>
      <c r="TWA15" s="65"/>
      <c r="TWB15" s="65"/>
      <c r="TWC15" s="65"/>
      <c r="TWD15" s="65"/>
      <c r="TWE15" s="65"/>
      <c r="TWF15" s="65"/>
      <c r="TWG15" s="65"/>
      <c r="TWH15" s="65"/>
      <c r="TWI15" s="65"/>
      <c r="TWJ15" s="65"/>
      <c r="TWK15" s="65"/>
      <c r="TWL15" s="65"/>
      <c r="TWM15" s="65"/>
      <c r="TWN15" s="65"/>
      <c r="TWO15" s="65"/>
      <c r="TWP15" s="65"/>
      <c r="TWQ15" s="65"/>
      <c r="TWR15" s="65"/>
      <c r="TWS15" s="65"/>
      <c r="TWT15" s="65"/>
      <c r="TWU15" s="65"/>
      <c r="TWV15" s="65"/>
      <c r="TWW15" s="65"/>
      <c r="TWX15" s="65"/>
      <c r="TWY15" s="65"/>
      <c r="TWZ15" s="65"/>
      <c r="TXA15" s="65"/>
      <c r="TXB15" s="65"/>
      <c r="TXC15" s="65"/>
      <c r="TXD15" s="65"/>
      <c r="TXE15" s="65"/>
      <c r="TXF15" s="65"/>
      <c r="TXG15" s="65"/>
      <c r="TXH15" s="65"/>
      <c r="TXI15" s="65"/>
      <c r="TXJ15" s="65"/>
      <c r="TXK15" s="65"/>
      <c r="TXL15" s="65"/>
      <c r="TXM15" s="65"/>
      <c r="TXN15" s="65"/>
      <c r="TXO15" s="65"/>
      <c r="TXP15" s="65"/>
      <c r="TXQ15" s="65"/>
      <c r="TXR15" s="65"/>
      <c r="TXS15" s="65"/>
      <c r="TXT15" s="65"/>
      <c r="TXU15" s="65"/>
      <c r="TXV15" s="65"/>
      <c r="TXW15" s="65"/>
      <c r="TXX15" s="65"/>
      <c r="TXY15" s="65"/>
      <c r="TXZ15" s="65"/>
      <c r="TYA15" s="65"/>
      <c r="TYB15" s="65"/>
      <c r="TYC15" s="65"/>
      <c r="TYD15" s="65"/>
      <c r="TYE15" s="65"/>
      <c r="TYF15" s="65"/>
      <c r="TYG15" s="65"/>
      <c r="TYH15" s="65"/>
      <c r="TYI15" s="65"/>
      <c r="TYJ15" s="65"/>
      <c r="TYK15" s="65"/>
      <c r="TYL15" s="65"/>
      <c r="TYM15" s="65"/>
      <c r="TYN15" s="65"/>
      <c r="TYO15" s="65"/>
      <c r="TYP15" s="65"/>
      <c r="TYQ15" s="65"/>
      <c r="TYR15" s="65"/>
      <c r="TYS15" s="65"/>
      <c r="TYT15" s="65"/>
      <c r="TYU15" s="65"/>
      <c r="TYV15" s="65"/>
      <c r="TYW15" s="65"/>
      <c r="TYX15" s="65"/>
      <c r="TYY15" s="65"/>
      <c r="TYZ15" s="65"/>
      <c r="TZA15" s="65"/>
      <c r="TZB15" s="65"/>
      <c r="TZC15" s="65"/>
      <c r="TZD15" s="65"/>
      <c r="TZE15" s="65"/>
      <c r="TZF15" s="65"/>
      <c r="TZG15" s="65"/>
      <c r="TZH15" s="65"/>
      <c r="TZI15" s="65"/>
      <c r="TZJ15" s="65"/>
      <c r="TZK15" s="65"/>
      <c r="TZL15" s="65"/>
      <c r="TZM15" s="65"/>
      <c r="TZN15" s="65"/>
      <c r="TZO15" s="65"/>
      <c r="TZP15" s="65"/>
      <c r="TZQ15" s="65"/>
      <c r="TZR15" s="65"/>
      <c r="TZS15" s="65"/>
      <c r="TZT15" s="65"/>
      <c r="TZU15" s="65"/>
      <c r="TZV15" s="65"/>
      <c r="TZW15" s="65"/>
      <c r="TZX15" s="65"/>
      <c r="TZY15" s="65"/>
      <c r="TZZ15" s="65"/>
      <c r="UAA15" s="65"/>
      <c r="UAB15" s="65"/>
      <c r="UAC15" s="65"/>
      <c r="UAD15" s="65"/>
      <c r="UAE15" s="65"/>
      <c r="UAF15" s="65"/>
      <c r="UAG15" s="65"/>
      <c r="UAH15" s="65"/>
      <c r="UAI15" s="65"/>
      <c r="UAJ15" s="65"/>
      <c r="UAK15" s="65"/>
      <c r="UAL15" s="65"/>
      <c r="UAM15" s="65"/>
      <c r="UAN15" s="65"/>
      <c r="UAO15" s="65"/>
      <c r="UAP15" s="65"/>
      <c r="UAQ15" s="65"/>
      <c r="UAR15" s="65"/>
      <c r="UAS15" s="65"/>
      <c r="UAT15" s="65"/>
      <c r="UAU15" s="65"/>
      <c r="UAV15" s="65"/>
      <c r="UAW15" s="65"/>
      <c r="UAX15" s="65"/>
      <c r="UAY15" s="65"/>
      <c r="UAZ15" s="65"/>
      <c r="UBA15" s="65"/>
      <c r="UBB15" s="65"/>
      <c r="UBC15" s="65"/>
      <c r="UBD15" s="65"/>
      <c r="UBE15" s="65"/>
      <c r="UBF15" s="65"/>
      <c r="UBG15" s="65"/>
      <c r="UBH15" s="65"/>
      <c r="UBI15" s="65"/>
      <c r="UBJ15" s="65"/>
      <c r="UBK15" s="65"/>
      <c r="UBL15" s="65"/>
      <c r="UBM15" s="65"/>
      <c r="UBN15" s="65"/>
      <c r="UBO15" s="65"/>
      <c r="UBP15" s="65"/>
      <c r="UBQ15" s="65"/>
      <c r="UBR15" s="65"/>
      <c r="UBS15" s="65"/>
      <c r="UBT15" s="65"/>
      <c r="UBU15" s="65"/>
      <c r="UBV15" s="65"/>
      <c r="UBW15" s="65"/>
      <c r="UBX15" s="65"/>
      <c r="UBY15" s="65"/>
      <c r="UBZ15" s="65"/>
      <c r="UCA15" s="65"/>
      <c r="UCB15" s="65"/>
      <c r="UCC15" s="65"/>
      <c r="UCD15" s="65"/>
      <c r="UCE15" s="65"/>
      <c r="UCF15" s="65"/>
      <c r="UCG15" s="65"/>
      <c r="UCH15" s="65"/>
      <c r="UCI15" s="65"/>
      <c r="UCJ15" s="65"/>
      <c r="UCK15" s="65"/>
      <c r="UCL15" s="65"/>
      <c r="UCM15" s="65"/>
      <c r="UCN15" s="65"/>
      <c r="UCO15" s="65"/>
      <c r="UCP15" s="65"/>
      <c r="UCQ15" s="65"/>
      <c r="UCR15" s="65"/>
      <c r="UCS15" s="65"/>
      <c r="UCT15" s="65"/>
      <c r="UCU15" s="65"/>
      <c r="UCV15" s="65"/>
      <c r="UCW15" s="65"/>
      <c r="UCX15" s="65"/>
      <c r="UCY15" s="65"/>
      <c r="UCZ15" s="65"/>
      <c r="UDA15" s="65"/>
      <c r="UDB15" s="65"/>
      <c r="UDC15" s="65"/>
      <c r="UDD15" s="65"/>
      <c r="UDE15" s="65"/>
      <c r="UDF15" s="65"/>
      <c r="UDG15" s="65"/>
      <c r="UDH15" s="65"/>
      <c r="UDI15" s="65"/>
      <c r="UDJ15" s="65"/>
      <c r="UDK15" s="65"/>
      <c r="UDL15" s="65"/>
      <c r="UDM15" s="65"/>
      <c r="UDN15" s="65"/>
      <c r="UDO15" s="65"/>
      <c r="UDP15" s="65"/>
      <c r="UDQ15" s="65"/>
      <c r="UDR15" s="65"/>
      <c r="UDS15" s="65"/>
      <c r="UDT15" s="65"/>
      <c r="UDU15" s="65"/>
      <c r="UDV15" s="65"/>
      <c r="UDW15" s="65"/>
      <c r="UDX15" s="65"/>
      <c r="UDY15" s="65"/>
      <c r="UDZ15" s="65"/>
      <c r="UEA15" s="65"/>
      <c r="UEB15" s="65"/>
      <c r="UEC15" s="65"/>
      <c r="UED15" s="65"/>
      <c r="UEE15" s="65"/>
      <c r="UEF15" s="65"/>
      <c r="UEG15" s="65"/>
      <c r="UEH15" s="65"/>
      <c r="UEI15" s="65"/>
      <c r="UEJ15" s="65"/>
      <c r="UEK15" s="65"/>
      <c r="UEL15" s="65"/>
      <c r="UEM15" s="65"/>
      <c r="UEN15" s="65"/>
      <c r="UEO15" s="65"/>
      <c r="UEP15" s="65"/>
      <c r="UEQ15" s="65"/>
      <c r="UER15" s="65"/>
      <c r="UES15" s="65"/>
      <c r="UET15" s="65"/>
      <c r="UEU15" s="65"/>
      <c r="UEV15" s="65"/>
      <c r="UEW15" s="65"/>
      <c r="UEX15" s="65"/>
      <c r="UEY15" s="65"/>
      <c r="UEZ15" s="65"/>
      <c r="UFA15" s="65"/>
      <c r="UFB15" s="65"/>
      <c r="UFC15" s="65"/>
      <c r="UFD15" s="65"/>
      <c r="UFE15" s="65"/>
      <c r="UFF15" s="65"/>
      <c r="UFG15" s="65"/>
      <c r="UFH15" s="65"/>
      <c r="UFI15" s="65"/>
      <c r="UFJ15" s="65"/>
      <c r="UFK15" s="65"/>
      <c r="UFL15" s="65"/>
      <c r="UFM15" s="65"/>
      <c r="UFN15" s="65"/>
      <c r="UFO15" s="65"/>
      <c r="UFP15" s="65"/>
      <c r="UFQ15" s="65"/>
      <c r="UFR15" s="65"/>
      <c r="UFS15" s="65"/>
      <c r="UFT15" s="65"/>
      <c r="UFU15" s="65"/>
      <c r="UFV15" s="65"/>
      <c r="UFW15" s="65"/>
      <c r="UFX15" s="65"/>
      <c r="UFY15" s="65"/>
      <c r="UFZ15" s="65"/>
      <c r="UGA15" s="65"/>
      <c r="UGB15" s="65"/>
      <c r="UGC15" s="65"/>
      <c r="UGD15" s="65"/>
      <c r="UGE15" s="65"/>
      <c r="UGF15" s="65"/>
      <c r="UGG15" s="65"/>
      <c r="UGH15" s="65"/>
      <c r="UGI15" s="65"/>
      <c r="UGJ15" s="65"/>
      <c r="UGK15" s="65"/>
      <c r="UGL15" s="65"/>
      <c r="UGM15" s="65"/>
      <c r="UGN15" s="65"/>
      <c r="UGO15" s="65"/>
      <c r="UGP15" s="65"/>
      <c r="UGQ15" s="65"/>
      <c r="UGR15" s="65"/>
      <c r="UGS15" s="65"/>
      <c r="UGT15" s="65"/>
      <c r="UGU15" s="65"/>
      <c r="UGV15" s="65"/>
      <c r="UGW15" s="65"/>
      <c r="UGX15" s="65"/>
      <c r="UGY15" s="65"/>
      <c r="UGZ15" s="65"/>
      <c r="UHA15" s="65"/>
      <c r="UHB15" s="65"/>
      <c r="UHC15" s="65"/>
      <c r="UHD15" s="65"/>
      <c r="UHE15" s="65"/>
      <c r="UHF15" s="65"/>
      <c r="UHG15" s="65"/>
      <c r="UHH15" s="65"/>
      <c r="UHI15" s="65"/>
      <c r="UHJ15" s="65"/>
      <c r="UHK15" s="65"/>
      <c r="UHL15" s="65"/>
      <c r="UHM15" s="65"/>
      <c r="UHN15" s="65"/>
      <c r="UHO15" s="65"/>
      <c r="UHP15" s="65"/>
      <c r="UHQ15" s="65"/>
      <c r="UHR15" s="65"/>
      <c r="UHS15" s="65"/>
      <c r="UHT15" s="65"/>
      <c r="UHU15" s="65"/>
      <c r="UHV15" s="65"/>
      <c r="UHW15" s="65"/>
      <c r="UHX15" s="65"/>
      <c r="UHY15" s="65"/>
      <c r="UHZ15" s="65"/>
      <c r="UIA15" s="65"/>
      <c r="UIB15" s="65"/>
      <c r="UIC15" s="65"/>
      <c r="UID15" s="65"/>
      <c r="UIE15" s="65"/>
      <c r="UIF15" s="65"/>
      <c r="UIG15" s="65"/>
      <c r="UIH15" s="65"/>
      <c r="UII15" s="65"/>
      <c r="UIJ15" s="65"/>
      <c r="UIK15" s="65"/>
      <c r="UIL15" s="65"/>
      <c r="UIM15" s="65"/>
      <c r="UIN15" s="65"/>
      <c r="UIO15" s="65"/>
      <c r="UIP15" s="65"/>
      <c r="UIQ15" s="65"/>
      <c r="UIR15" s="65"/>
      <c r="UIS15" s="65"/>
      <c r="UIT15" s="65"/>
      <c r="UIU15" s="65"/>
      <c r="UIV15" s="65"/>
      <c r="UIW15" s="65"/>
      <c r="UIX15" s="65"/>
      <c r="UIY15" s="65"/>
      <c r="UIZ15" s="65"/>
      <c r="UJA15" s="65"/>
      <c r="UJB15" s="65"/>
      <c r="UJC15" s="65"/>
      <c r="UJD15" s="65"/>
      <c r="UJE15" s="65"/>
      <c r="UJF15" s="65"/>
      <c r="UJG15" s="65"/>
      <c r="UJH15" s="65"/>
      <c r="UJI15" s="65"/>
      <c r="UJJ15" s="65"/>
      <c r="UJK15" s="65"/>
      <c r="UJL15" s="65"/>
      <c r="UJM15" s="65"/>
      <c r="UJN15" s="65"/>
      <c r="UJO15" s="65"/>
      <c r="UJP15" s="65"/>
      <c r="UJQ15" s="65"/>
      <c r="UJR15" s="65"/>
      <c r="UJS15" s="65"/>
      <c r="UJT15" s="65"/>
      <c r="UJU15" s="65"/>
      <c r="UJV15" s="65"/>
      <c r="UJW15" s="65"/>
      <c r="UJX15" s="65"/>
      <c r="UJY15" s="65"/>
      <c r="UJZ15" s="65"/>
      <c r="UKA15" s="65"/>
      <c r="UKB15" s="65"/>
      <c r="UKC15" s="65"/>
      <c r="UKD15" s="65"/>
      <c r="UKE15" s="65"/>
      <c r="UKF15" s="65"/>
      <c r="UKG15" s="65"/>
      <c r="UKH15" s="65"/>
      <c r="UKI15" s="65"/>
      <c r="UKJ15" s="65"/>
      <c r="UKK15" s="65"/>
      <c r="UKL15" s="65"/>
      <c r="UKM15" s="65"/>
      <c r="UKN15" s="65"/>
      <c r="UKO15" s="65"/>
      <c r="UKP15" s="65"/>
      <c r="UKQ15" s="65"/>
      <c r="UKR15" s="65"/>
      <c r="UKS15" s="65"/>
      <c r="UKT15" s="65"/>
      <c r="UKU15" s="65"/>
      <c r="UKV15" s="65"/>
      <c r="UKW15" s="65"/>
      <c r="UKX15" s="65"/>
      <c r="UKY15" s="65"/>
      <c r="UKZ15" s="65"/>
      <c r="ULA15" s="65"/>
      <c r="ULB15" s="65"/>
      <c r="ULC15" s="65"/>
      <c r="ULD15" s="65"/>
      <c r="ULE15" s="65"/>
      <c r="ULF15" s="65"/>
      <c r="ULG15" s="65"/>
      <c r="ULH15" s="65"/>
      <c r="ULI15" s="65"/>
      <c r="ULJ15" s="65"/>
      <c r="ULK15" s="65"/>
      <c r="ULL15" s="65"/>
      <c r="ULM15" s="65"/>
      <c r="ULN15" s="65"/>
      <c r="ULO15" s="65"/>
      <c r="ULP15" s="65"/>
      <c r="ULQ15" s="65"/>
      <c r="ULR15" s="65"/>
      <c r="ULS15" s="65"/>
      <c r="ULT15" s="65"/>
      <c r="ULU15" s="65"/>
      <c r="ULV15" s="65"/>
      <c r="ULW15" s="65"/>
      <c r="ULX15" s="65"/>
      <c r="ULY15" s="65"/>
      <c r="ULZ15" s="65"/>
      <c r="UMA15" s="65"/>
      <c r="UMB15" s="65"/>
      <c r="UMC15" s="65"/>
      <c r="UMD15" s="65"/>
      <c r="UME15" s="65"/>
      <c r="UMF15" s="65"/>
      <c r="UMG15" s="65"/>
      <c r="UMH15" s="65"/>
      <c r="UMI15" s="65"/>
      <c r="UMJ15" s="65"/>
      <c r="UMK15" s="65"/>
      <c r="UML15" s="65"/>
      <c r="UMM15" s="65"/>
      <c r="UMN15" s="65"/>
      <c r="UMO15" s="65"/>
      <c r="UMP15" s="65"/>
      <c r="UMQ15" s="65"/>
      <c r="UMR15" s="65"/>
      <c r="UMS15" s="65"/>
      <c r="UMT15" s="65"/>
      <c r="UMU15" s="65"/>
      <c r="UMV15" s="65"/>
      <c r="UMW15" s="65"/>
      <c r="UMX15" s="65"/>
      <c r="UMY15" s="65"/>
      <c r="UMZ15" s="65"/>
      <c r="UNA15" s="65"/>
      <c r="UNB15" s="65"/>
      <c r="UNC15" s="65"/>
      <c r="UND15" s="65"/>
      <c r="UNE15" s="65"/>
      <c r="UNF15" s="65"/>
      <c r="UNG15" s="65"/>
      <c r="UNH15" s="65"/>
      <c r="UNI15" s="65"/>
      <c r="UNJ15" s="65"/>
      <c r="UNK15" s="65"/>
      <c r="UNL15" s="65"/>
      <c r="UNM15" s="65"/>
      <c r="UNN15" s="65"/>
      <c r="UNO15" s="65"/>
      <c r="UNP15" s="65"/>
      <c r="UNQ15" s="65"/>
      <c r="UNR15" s="65"/>
      <c r="UNS15" s="65"/>
      <c r="UNT15" s="65"/>
      <c r="UNU15" s="65"/>
      <c r="UNV15" s="65"/>
      <c r="UNW15" s="65"/>
      <c r="UNX15" s="65"/>
      <c r="UNY15" s="65"/>
      <c r="UNZ15" s="65"/>
      <c r="UOA15" s="65"/>
      <c r="UOB15" s="65"/>
      <c r="UOC15" s="65"/>
      <c r="UOD15" s="65"/>
      <c r="UOE15" s="65"/>
      <c r="UOF15" s="65"/>
      <c r="UOG15" s="65"/>
      <c r="UOH15" s="65"/>
      <c r="UOI15" s="65"/>
      <c r="UOJ15" s="65"/>
      <c r="UOK15" s="65"/>
      <c r="UOL15" s="65"/>
      <c r="UOM15" s="65"/>
      <c r="UON15" s="65"/>
      <c r="UOO15" s="65"/>
      <c r="UOP15" s="65"/>
      <c r="UOQ15" s="65"/>
      <c r="UOR15" s="65"/>
      <c r="UOS15" s="65"/>
      <c r="UOT15" s="65"/>
      <c r="UOU15" s="65"/>
      <c r="UOV15" s="65"/>
      <c r="UOW15" s="65"/>
      <c r="UOX15" s="65"/>
      <c r="UOY15" s="65"/>
      <c r="UOZ15" s="65"/>
      <c r="UPA15" s="65"/>
      <c r="UPB15" s="65"/>
      <c r="UPC15" s="65"/>
      <c r="UPD15" s="65"/>
      <c r="UPE15" s="65"/>
      <c r="UPF15" s="65"/>
      <c r="UPG15" s="65"/>
      <c r="UPH15" s="65"/>
      <c r="UPI15" s="65"/>
      <c r="UPJ15" s="65"/>
      <c r="UPK15" s="65"/>
      <c r="UPL15" s="65"/>
      <c r="UPM15" s="65"/>
      <c r="UPN15" s="65"/>
      <c r="UPO15" s="65"/>
      <c r="UPP15" s="65"/>
      <c r="UPQ15" s="65"/>
      <c r="UPR15" s="65"/>
      <c r="UPS15" s="65"/>
      <c r="UPT15" s="65"/>
      <c r="UPU15" s="65"/>
      <c r="UPV15" s="65"/>
      <c r="UPW15" s="65"/>
      <c r="UPX15" s="65"/>
      <c r="UPY15" s="65"/>
      <c r="UPZ15" s="65"/>
      <c r="UQA15" s="65"/>
      <c r="UQB15" s="65"/>
      <c r="UQC15" s="65"/>
      <c r="UQD15" s="65"/>
      <c r="UQE15" s="65"/>
      <c r="UQF15" s="65"/>
      <c r="UQG15" s="65"/>
      <c r="UQH15" s="65"/>
      <c r="UQI15" s="65"/>
      <c r="UQJ15" s="65"/>
      <c r="UQK15" s="65"/>
      <c r="UQL15" s="65"/>
      <c r="UQM15" s="65"/>
      <c r="UQN15" s="65"/>
      <c r="UQO15" s="65"/>
      <c r="UQP15" s="65"/>
      <c r="UQQ15" s="65"/>
      <c r="UQR15" s="65"/>
      <c r="UQS15" s="65"/>
      <c r="UQT15" s="65"/>
      <c r="UQU15" s="65"/>
      <c r="UQV15" s="65"/>
      <c r="UQW15" s="65"/>
      <c r="UQX15" s="65"/>
      <c r="UQY15" s="65"/>
      <c r="UQZ15" s="65"/>
      <c r="URA15" s="65"/>
      <c r="URB15" s="65"/>
      <c r="URC15" s="65"/>
      <c r="URD15" s="65"/>
      <c r="URE15" s="65"/>
      <c r="URF15" s="65"/>
      <c r="URG15" s="65"/>
      <c r="URH15" s="65"/>
      <c r="URI15" s="65"/>
      <c r="URJ15" s="65"/>
      <c r="URK15" s="65"/>
      <c r="URL15" s="65"/>
      <c r="URM15" s="65"/>
      <c r="URN15" s="65"/>
      <c r="URO15" s="65"/>
      <c r="URP15" s="65"/>
      <c r="URQ15" s="65"/>
      <c r="URR15" s="65"/>
      <c r="URS15" s="65"/>
      <c r="URT15" s="65"/>
      <c r="URU15" s="65"/>
      <c r="URV15" s="65"/>
      <c r="URW15" s="65"/>
      <c r="URX15" s="65"/>
      <c r="URY15" s="65"/>
      <c r="URZ15" s="65"/>
      <c r="USA15" s="65"/>
      <c r="USB15" s="65"/>
      <c r="USC15" s="65"/>
      <c r="USD15" s="65"/>
      <c r="USE15" s="65"/>
      <c r="USF15" s="65"/>
      <c r="USG15" s="65"/>
      <c r="USH15" s="65"/>
      <c r="USI15" s="65"/>
      <c r="USJ15" s="65"/>
      <c r="USK15" s="65"/>
      <c r="USL15" s="65"/>
      <c r="USM15" s="65"/>
      <c r="USN15" s="65"/>
      <c r="USO15" s="65"/>
      <c r="USP15" s="65"/>
      <c r="USQ15" s="65"/>
      <c r="USR15" s="65"/>
      <c r="USS15" s="65"/>
      <c r="UST15" s="65"/>
      <c r="USU15" s="65"/>
      <c r="USV15" s="65"/>
      <c r="USW15" s="65"/>
      <c r="USX15" s="65"/>
      <c r="USY15" s="65"/>
      <c r="USZ15" s="65"/>
      <c r="UTA15" s="65"/>
      <c r="UTB15" s="65"/>
      <c r="UTC15" s="65"/>
      <c r="UTD15" s="65"/>
      <c r="UTE15" s="65"/>
      <c r="UTF15" s="65"/>
      <c r="UTG15" s="65"/>
      <c r="UTH15" s="65"/>
      <c r="UTI15" s="65"/>
      <c r="UTJ15" s="65"/>
      <c r="UTK15" s="65"/>
      <c r="UTL15" s="65"/>
      <c r="UTM15" s="65"/>
      <c r="UTN15" s="65"/>
      <c r="UTO15" s="65"/>
      <c r="UTP15" s="65"/>
      <c r="UTQ15" s="65"/>
      <c r="UTR15" s="65"/>
      <c r="UTS15" s="65"/>
      <c r="UTT15" s="65"/>
      <c r="UTU15" s="65"/>
      <c r="UTV15" s="65"/>
      <c r="UTW15" s="65"/>
      <c r="UTX15" s="65"/>
      <c r="UTY15" s="65"/>
      <c r="UTZ15" s="65"/>
      <c r="UUA15" s="65"/>
      <c r="UUB15" s="65"/>
      <c r="UUC15" s="65"/>
      <c r="UUD15" s="65"/>
      <c r="UUE15" s="65"/>
      <c r="UUF15" s="65"/>
      <c r="UUG15" s="65"/>
      <c r="UUH15" s="65"/>
      <c r="UUI15" s="65"/>
      <c r="UUJ15" s="65"/>
      <c r="UUK15" s="65"/>
      <c r="UUL15" s="65"/>
      <c r="UUM15" s="65"/>
      <c r="UUN15" s="65"/>
      <c r="UUO15" s="65"/>
      <c r="UUP15" s="65"/>
      <c r="UUQ15" s="65"/>
      <c r="UUR15" s="65"/>
      <c r="UUS15" s="65"/>
      <c r="UUT15" s="65"/>
      <c r="UUU15" s="65"/>
      <c r="UUV15" s="65"/>
      <c r="UUW15" s="65"/>
      <c r="UUX15" s="65"/>
      <c r="UUY15" s="65"/>
      <c r="UUZ15" s="65"/>
      <c r="UVA15" s="65"/>
      <c r="UVB15" s="65"/>
      <c r="UVC15" s="65"/>
      <c r="UVD15" s="65"/>
      <c r="UVE15" s="65"/>
      <c r="UVF15" s="65"/>
      <c r="UVG15" s="65"/>
      <c r="UVH15" s="65"/>
      <c r="UVI15" s="65"/>
      <c r="UVJ15" s="65"/>
      <c r="UVK15" s="65"/>
      <c r="UVL15" s="65"/>
      <c r="UVM15" s="65"/>
      <c r="UVN15" s="65"/>
      <c r="UVO15" s="65"/>
      <c r="UVP15" s="65"/>
      <c r="UVQ15" s="65"/>
      <c r="UVR15" s="65"/>
      <c r="UVS15" s="65"/>
      <c r="UVT15" s="65"/>
      <c r="UVU15" s="65"/>
      <c r="UVV15" s="65"/>
      <c r="UVW15" s="65"/>
      <c r="UVX15" s="65"/>
      <c r="UVY15" s="65"/>
      <c r="UVZ15" s="65"/>
      <c r="UWA15" s="65"/>
      <c r="UWB15" s="65"/>
      <c r="UWC15" s="65"/>
      <c r="UWD15" s="65"/>
      <c r="UWE15" s="65"/>
      <c r="UWF15" s="65"/>
      <c r="UWG15" s="65"/>
      <c r="UWH15" s="65"/>
      <c r="UWI15" s="65"/>
      <c r="UWJ15" s="65"/>
      <c r="UWK15" s="65"/>
      <c r="UWL15" s="65"/>
      <c r="UWM15" s="65"/>
      <c r="UWN15" s="65"/>
      <c r="UWO15" s="65"/>
      <c r="UWP15" s="65"/>
      <c r="UWQ15" s="65"/>
      <c r="UWR15" s="65"/>
      <c r="UWS15" s="65"/>
      <c r="UWT15" s="65"/>
      <c r="UWU15" s="65"/>
      <c r="UWV15" s="65"/>
      <c r="UWW15" s="65"/>
      <c r="UWX15" s="65"/>
      <c r="UWY15" s="65"/>
      <c r="UWZ15" s="65"/>
      <c r="UXA15" s="65"/>
      <c r="UXB15" s="65"/>
      <c r="UXC15" s="65"/>
      <c r="UXD15" s="65"/>
      <c r="UXE15" s="65"/>
      <c r="UXF15" s="65"/>
      <c r="UXG15" s="65"/>
      <c r="UXH15" s="65"/>
      <c r="UXI15" s="65"/>
      <c r="UXJ15" s="65"/>
      <c r="UXK15" s="65"/>
      <c r="UXL15" s="65"/>
      <c r="UXM15" s="65"/>
      <c r="UXN15" s="65"/>
      <c r="UXO15" s="65"/>
      <c r="UXP15" s="65"/>
      <c r="UXQ15" s="65"/>
      <c r="UXR15" s="65"/>
      <c r="UXS15" s="65"/>
      <c r="UXT15" s="65"/>
      <c r="UXU15" s="65"/>
      <c r="UXV15" s="65"/>
      <c r="UXW15" s="65"/>
      <c r="UXX15" s="65"/>
      <c r="UXY15" s="65"/>
      <c r="UXZ15" s="65"/>
      <c r="UYA15" s="65"/>
      <c r="UYB15" s="65"/>
      <c r="UYC15" s="65"/>
      <c r="UYD15" s="65"/>
      <c r="UYE15" s="65"/>
      <c r="UYF15" s="65"/>
      <c r="UYG15" s="65"/>
      <c r="UYH15" s="65"/>
      <c r="UYI15" s="65"/>
      <c r="UYJ15" s="65"/>
      <c r="UYK15" s="65"/>
      <c r="UYL15" s="65"/>
      <c r="UYM15" s="65"/>
      <c r="UYN15" s="65"/>
      <c r="UYO15" s="65"/>
      <c r="UYP15" s="65"/>
      <c r="UYQ15" s="65"/>
      <c r="UYR15" s="65"/>
      <c r="UYS15" s="65"/>
      <c r="UYT15" s="65"/>
      <c r="UYU15" s="65"/>
      <c r="UYV15" s="65"/>
      <c r="UYW15" s="65"/>
      <c r="UYX15" s="65"/>
      <c r="UYY15" s="65"/>
      <c r="UYZ15" s="65"/>
      <c r="UZA15" s="65"/>
      <c r="UZB15" s="65"/>
      <c r="UZC15" s="65"/>
      <c r="UZD15" s="65"/>
      <c r="UZE15" s="65"/>
      <c r="UZF15" s="65"/>
      <c r="UZG15" s="65"/>
      <c r="UZH15" s="65"/>
      <c r="UZI15" s="65"/>
      <c r="UZJ15" s="65"/>
      <c r="UZK15" s="65"/>
      <c r="UZL15" s="65"/>
      <c r="UZM15" s="65"/>
      <c r="UZN15" s="65"/>
      <c r="UZO15" s="65"/>
      <c r="UZP15" s="65"/>
      <c r="UZQ15" s="65"/>
      <c r="UZR15" s="65"/>
      <c r="UZS15" s="65"/>
      <c r="UZT15" s="65"/>
      <c r="UZU15" s="65"/>
      <c r="UZV15" s="65"/>
      <c r="UZW15" s="65"/>
      <c r="UZX15" s="65"/>
      <c r="UZY15" s="65"/>
      <c r="UZZ15" s="65"/>
      <c r="VAA15" s="65"/>
      <c r="VAB15" s="65"/>
      <c r="VAC15" s="65"/>
      <c r="VAD15" s="65"/>
      <c r="VAE15" s="65"/>
      <c r="VAF15" s="65"/>
      <c r="VAG15" s="65"/>
      <c r="VAH15" s="65"/>
      <c r="VAI15" s="65"/>
      <c r="VAJ15" s="65"/>
      <c r="VAK15" s="65"/>
      <c r="VAL15" s="65"/>
      <c r="VAM15" s="65"/>
      <c r="VAN15" s="65"/>
      <c r="VAO15" s="65"/>
      <c r="VAP15" s="65"/>
      <c r="VAQ15" s="65"/>
      <c r="VAR15" s="65"/>
      <c r="VAS15" s="65"/>
      <c r="VAT15" s="65"/>
      <c r="VAU15" s="65"/>
      <c r="VAV15" s="65"/>
      <c r="VAW15" s="65"/>
      <c r="VAX15" s="65"/>
      <c r="VAY15" s="65"/>
      <c r="VAZ15" s="65"/>
      <c r="VBA15" s="65"/>
      <c r="VBB15" s="65"/>
      <c r="VBC15" s="65"/>
      <c r="VBD15" s="65"/>
      <c r="VBE15" s="65"/>
      <c r="VBF15" s="65"/>
      <c r="VBG15" s="65"/>
      <c r="VBH15" s="65"/>
      <c r="VBI15" s="65"/>
      <c r="VBJ15" s="65"/>
      <c r="VBK15" s="65"/>
      <c r="VBL15" s="65"/>
      <c r="VBM15" s="65"/>
      <c r="VBN15" s="65"/>
      <c r="VBO15" s="65"/>
      <c r="VBP15" s="65"/>
      <c r="VBQ15" s="65"/>
      <c r="VBR15" s="65"/>
      <c r="VBS15" s="65"/>
      <c r="VBT15" s="65"/>
      <c r="VBU15" s="65"/>
      <c r="VBV15" s="65"/>
      <c r="VBW15" s="65"/>
      <c r="VBX15" s="65"/>
      <c r="VBY15" s="65"/>
      <c r="VBZ15" s="65"/>
      <c r="VCA15" s="65"/>
      <c r="VCB15" s="65"/>
      <c r="VCC15" s="65"/>
      <c r="VCD15" s="65"/>
      <c r="VCE15" s="65"/>
      <c r="VCF15" s="65"/>
      <c r="VCG15" s="65"/>
      <c r="VCH15" s="65"/>
      <c r="VCI15" s="65"/>
      <c r="VCJ15" s="65"/>
      <c r="VCK15" s="65"/>
      <c r="VCL15" s="65"/>
      <c r="VCM15" s="65"/>
      <c r="VCN15" s="65"/>
      <c r="VCO15" s="65"/>
      <c r="VCP15" s="65"/>
      <c r="VCQ15" s="65"/>
      <c r="VCR15" s="65"/>
      <c r="VCS15" s="65"/>
      <c r="VCT15" s="65"/>
      <c r="VCU15" s="65"/>
      <c r="VCV15" s="65"/>
      <c r="VCW15" s="65"/>
      <c r="VCX15" s="65"/>
      <c r="VCY15" s="65"/>
      <c r="VCZ15" s="65"/>
      <c r="VDA15" s="65"/>
      <c r="VDB15" s="65"/>
      <c r="VDC15" s="65"/>
      <c r="VDD15" s="65"/>
      <c r="VDE15" s="65"/>
      <c r="VDF15" s="65"/>
      <c r="VDG15" s="65"/>
      <c r="VDH15" s="65"/>
      <c r="VDI15" s="65"/>
      <c r="VDJ15" s="65"/>
      <c r="VDK15" s="65"/>
      <c r="VDL15" s="65"/>
      <c r="VDM15" s="65"/>
      <c r="VDN15" s="65"/>
      <c r="VDO15" s="65"/>
      <c r="VDP15" s="65"/>
      <c r="VDQ15" s="65"/>
      <c r="VDR15" s="65"/>
      <c r="VDS15" s="65"/>
      <c r="VDT15" s="65"/>
      <c r="VDU15" s="65"/>
      <c r="VDV15" s="65"/>
      <c r="VDW15" s="65"/>
      <c r="VDX15" s="65"/>
      <c r="VDY15" s="65"/>
      <c r="VDZ15" s="65"/>
      <c r="VEA15" s="65"/>
      <c r="VEB15" s="65"/>
      <c r="VEC15" s="65"/>
      <c r="VED15" s="65"/>
      <c r="VEE15" s="65"/>
      <c r="VEF15" s="65"/>
      <c r="VEG15" s="65"/>
      <c r="VEH15" s="65"/>
      <c r="VEI15" s="65"/>
      <c r="VEJ15" s="65"/>
      <c r="VEK15" s="65"/>
      <c r="VEL15" s="65"/>
      <c r="VEM15" s="65"/>
      <c r="VEN15" s="65"/>
      <c r="VEO15" s="65"/>
      <c r="VEP15" s="65"/>
      <c r="VEQ15" s="65"/>
      <c r="VER15" s="65"/>
      <c r="VES15" s="65"/>
      <c r="VET15" s="65"/>
      <c r="VEU15" s="65"/>
      <c r="VEV15" s="65"/>
      <c r="VEW15" s="65"/>
      <c r="VEX15" s="65"/>
      <c r="VEY15" s="65"/>
      <c r="VEZ15" s="65"/>
      <c r="VFA15" s="65"/>
      <c r="VFB15" s="65"/>
      <c r="VFC15" s="65"/>
      <c r="VFD15" s="65"/>
      <c r="VFE15" s="65"/>
      <c r="VFF15" s="65"/>
      <c r="VFG15" s="65"/>
      <c r="VFH15" s="65"/>
      <c r="VFI15" s="65"/>
      <c r="VFJ15" s="65"/>
      <c r="VFK15" s="65"/>
      <c r="VFL15" s="65"/>
      <c r="VFM15" s="65"/>
      <c r="VFN15" s="65"/>
      <c r="VFO15" s="65"/>
      <c r="VFP15" s="65"/>
      <c r="VFQ15" s="65"/>
      <c r="VFR15" s="65"/>
      <c r="VFS15" s="65"/>
      <c r="VFT15" s="65"/>
      <c r="VFU15" s="65"/>
      <c r="VFV15" s="65"/>
      <c r="VFW15" s="65"/>
      <c r="VFX15" s="65"/>
      <c r="VFY15" s="65"/>
      <c r="VFZ15" s="65"/>
      <c r="VGA15" s="65"/>
      <c r="VGB15" s="65"/>
      <c r="VGC15" s="65"/>
      <c r="VGD15" s="65"/>
      <c r="VGE15" s="65"/>
      <c r="VGF15" s="65"/>
      <c r="VGG15" s="65"/>
      <c r="VGH15" s="65"/>
      <c r="VGI15" s="65"/>
      <c r="VGJ15" s="65"/>
      <c r="VGK15" s="65"/>
      <c r="VGL15" s="65"/>
      <c r="VGM15" s="65"/>
      <c r="VGN15" s="65"/>
      <c r="VGO15" s="65"/>
      <c r="VGP15" s="65"/>
      <c r="VGQ15" s="65"/>
      <c r="VGR15" s="65"/>
      <c r="VGS15" s="65"/>
      <c r="VGT15" s="65"/>
      <c r="VGU15" s="65"/>
      <c r="VGV15" s="65"/>
      <c r="VGW15" s="65"/>
      <c r="VGX15" s="65"/>
      <c r="VGY15" s="65"/>
      <c r="VGZ15" s="65"/>
      <c r="VHA15" s="65"/>
      <c r="VHB15" s="65"/>
      <c r="VHC15" s="65"/>
      <c r="VHD15" s="65"/>
      <c r="VHE15" s="65"/>
      <c r="VHF15" s="65"/>
      <c r="VHG15" s="65"/>
      <c r="VHH15" s="65"/>
      <c r="VHI15" s="65"/>
      <c r="VHJ15" s="65"/>
      <c r="VHK15" s="65"/>
      <c r="VHL15" s="65"/>
      <c r="VHM15" s="65"/>
      <c r="VHN15" s="65"/>
      <c r="VHO15" s="65"/>
      <c r="VHP15" s="65"/>
      <c r="VHQ15" s="65"/>
      <c r="VHR15" s="65"/>
      <c r="VHS15" s="65"/>
      <c r="VHT15" s="65"/>
      <c r="VHU15" s="65"/>
      <c r="VHV15" s="65"/>
      <c r="VHW15" s="65"/>
      <c r="VHX15" s="65"/>
      <c r="VHY15" s="65"/>
      <c r="VHZ15" s="65"/>
      <c r="VIA15" s="65"/>
      <c r="VIB15" s="65"/>
      <c r="VIC15" s="65"/>
      <c r="VID15" s="65"/>
      <c r="VIE15" s="65"/>
      <c r="VIF15" s="65"/>
      <c r="VIG15" s="65"/>
      <c r="VIH15" s="65"/>
      <c r="VII15" s="65"/>
      <c r="VIJ15" s="65"/>
      <c r="VIK15" s="65"/>
      <c r="VIL15" s="65"/>
      <c r="VIM15" s="65"/>
      <c r="VIN15" s="65"/>
      <c r="VIO15" s="65"/>
      <c r="VIP15" s="65"/>
      <c r="VIQ15" s="65"/>
      <c r="VIR15" s="65"/>
      <c r="VIS15" s="65"/>
      <c r="VIT15" s="65"/>
      <c r="VIU15" s="65"/>
      <c r="VIV15" s="65"/>
      <c r="VIW15" s="65"/>
      <c r="VIX15" s="65"/>
      <c r="VIY15" s="65"/>
      <c r="VIZ15" s="65"/>
      <c r="VJA15" s="65"/>
      <c r="VJB15" s="65"/>
      <c r="VJC15" s="65"/>
      <c r="VJD15" s="65"/>
      <c r="VJE15" s="65"/>
      <c r="VJF15" s="65"/>
      <c r="VJG15" s="65"/>
      <c r="VJH15" s="65"/>
      <c r="VJI15" s="65"/>
      <c r="VJJ15" s="65"/>
      <c r="VJK15" s="65"/>
      <c r="VJL15" s="65"/>
      <c r="VJM15" s="65"/>
      <c r="VJN15" s="65"/>
      <c r="VJO15" s="65"/>
      <c r="VJP15" s="65"/>
      <c r="VJQ15" s="65"/>
      <c r="VJR15" s="65"/>
      <c r="VJS15" s="65"/>
      <c r="VJT15" s="65"/>
      <c r="VJU15" s="65"/>
      <c r="VJV15" s="65"/>
      <c r="VJW15" s="65"/>
      <c r="VJX15" s="65"/>
      <c r="VJY15" s="65"/>
      <c r="VJZ15" s="65"/>
      <c r="VKA15" s="65"/>
      <c r="VKB15" s="65"/>
      <c r="VKC15" s="65"/>
      <c r="VKD15" s="65"/>
      <c r="VKE15" s="65"/>
      <c r="VKF15" s="65"/>
      <c r="VKG15" s="65"/>
      <c r="VKH15" s="65"/>
      <c r="VKI15" s="65"/>
      <c r="VKJ15" s="65"/>
      <c r="VKK15" s="65"/>
      <c r="VKL15" s="65"/>
      <c r="VKM15" s="65"/>
      <c r="VKN15" s="65"/>
      <c r="VKO15" s="65"/>
      <c r="VKP15" s="65"/>
      <c r="VKQ15" s="65"/>
      <c r="VKR15" s="65"/>
      <c r="VKS15" s="65"/>
      <c r="VKT15" s="65"/>
      <c r="VKU15" s="65"/>
      <c r="VKV15" s="65"/>
      <c r="VKW15" s="65"/>
      <c r="VKX15" s="65"/>
      <c r="VKY15" s="65"/>
      <c r="VKZ15" s="65"/>
      <c r="VLA15" s="65"/>
      <c r="VLB15" s="65"/>
      <c r="VLC15" s="65"/>
      <c r="VLD15" s="65"/>
      <c r="VLE15" s="65"/>
      <c r="VLF15" s="65"/>
      <c r="VLG15" s="65"/>
      <c r="VLH15" s="65"/>
      <c r="VLI15" s="65"/>
      <c r="VLJ15" s="65"/>
      <c r="VLK15" s="65"/>
      <c r="VLL15" s="65"/>
      <c r="VLM15" s="65"/>
      <c r="VLN15" s="65"/>
      <c r="VLO15" s="65"/>
      <c r="VLP15" s="65"/>
      <c r="VLQ15" s="65"/>
      <c r="VLR15" s="65"/>
      <c r="VLS15" s="65"/>
      <c r="VLT15" s="65"/>
      <c r="VLU15" s="65"/>
      <c r="VLV15" s="65"/>
      <c r="VLW15" s="65"/>
      <c r="VLX15" s="65"/>
      <c r="VLY15" s="65"/>
      <c r="VLZ15" s="65"/>
      <c r="VMA15" s="65"/>
      <c r="VMB15" s="65"/>
      <c r="VMC15" s="65"/>
      <c r="VMD15" s="65"/>
      <c r="VME15" s="65"/>
      <c r="VMF15" s="65"/>
      <c r="VMG15" s="65"/>
      <c r="VMH15" s="65"/>
      <c r="VMI15" s="65"/>
      <c r="VMJ15" s="65"/>
      <c r="VMK15" s="65"/>
      <c r="VML15" s="65"/>
      <c r="VMM15" s="65"/>
      <c r="VMN15" s="65"/>
      <c r="VMO15" s="65"/>
      <c r="VMP15" s="65"/>
      <c r="VMQ15" s="65"/>
      <c r="VMR15" s="65"/>
      <c r="VMS15" s="65"/>
      <c r="VMT15" s="65"/>
      <c r="VMU15" s="65"/>
      <c r="VMV15" s="65"/>
      <c r="VMW15" s="65"/>
      <c r="VMX15" s="65"/>
      <c r="VMY15" s="65"/>
      <c r="VMZ15" s="65"/>
      <c r="VNA15" s="65"/>
      <c r="VNB15" s="65"/>
      <c r="VNC15" s="65"/>
      <c r="VND15" s="65"/>
      <c r="VNE15" s="65"/>
      <c r="VNF15" s="65"/>
      <c r="VNG15" s="65"/>
      <c r="VNH15" s="65"/>
      <c r="VNI15" s="65"/>
      <c r="VNJ15" s="65"/>
      <c r="VNK15" s="65"/>
      <c r="VNL15" s="65"/>
      <c r="VNM15" s="65"/>
      <c r="VNN15" s="65"/>
      <c r="VNO15" s="65"/>
      <c r="VNP15" s="65"/>
      <c r="VNQ15" s="65"/>
      <c r="VNR15" s="65"/>
      <c r="VNS15" s="65"/>
      <c r="VNT15" s="65"/>
      <c r="VNU15" s="65"/>
      <c r="VNV15" s="65"/>
      <c r="VNW15" s="65"/>
      <c r="VNX15" s="65"/>
      <c r="VNY15" s="65"/>
      <c r="VNZ15" s="65"/>
      <c r="VOA15" s="65"/>
      <c r="VOB15" s="65"/>
      <c r="VOC15" s="65"/>
      <c r="VOD15" s="65"/>
      <c r="VOE15" s="65"/>
      <c r="VOF15" s="65"/>
      <c r="VOG15" s="65"/>
      <c r="VOH15" s="65"/>
      <c r="VOI15" s="65"/>
      <c r="VOJ15" s="65"/>
      <c r="VOK15" s="65"/>
      <c r="VOL15" s="65"/>
      <c r="VOM15" s="65"/>
      <c r="VON15" s="65"/>
      <c r="VOO15" s="65"/>
      <c r="VOP15" s="65"/>
      <c r="VOQ15" s="65"/>
      <c r="VOR15" s="65"/>
      <c r="VOS15" s="65"/>
      <c r="VOT15" s="65"/>
      <c r="VOU15" s="65"/>
      <c r="VOV15" s="65"/>
      <c r="VOW15" s="65"/>
      <c r="VOX15" s="65"/>
      <c r="VOY15" s="65"/>
      <c r="VOZ15" s="65"/>
      <c r="VPA15" s="65"/>
      <c r="VPB15" s="65"/>
      <c r="VPC15" s="65"/>
      <c r="VPD15" s="65"/>
      <c r="VPE15" s="65"/>
      <c r="VPF15" s="65"/>
      <c r="VPG15" s="65"/>
      <c r="VPH15" s="65"/>
      <c r="VPI15" s="65"/>
      <c r="VPJ15" s="65"/>
      <c r="VPK15" s="65"/>
      <c r="VPL15" s="65"/>
      <c r="VPM15" s="65"/>
      <c r="VPN15" s="65"/>
      <c r="VPO15" s="65"/>
      <c r="VPP15" s="65"/>
      <c r="VPQ15" s="65"/>
      <c r="VPR15" s="65"/>
      <c r="VPS15" s="65"/>
      <c r="VPT15" s="65"/>
      <c r="VPU15" s="65"/>
      <c r="VPV15" s="65"/>
      <c r="VPW15" s="65"/>
      <c r="VPX15" s="65"/>
      <c r="VPY15" s="65"/>
      <c r="VPZ15" s="65"/>
      <c r="VQA15" s="65"/>
      <c r="VQB15" s="65"/>
      <c r="VQC15" s="65"/>
      <c r="VQD15" s="65"/>
      <c r="VQE15" s="65"/>
      <c r="VQF15" s="65"/>
      <c r="VQG15" s="65"/>
      <c r="VQH15" s="65"/>
      <c r="VQI15" s="65"/>
      <c r="VQJ15" s="65"/>
      <c r="VQK15" s="65"/>
      <c r="VQL15" s="65"/>
      <c r="VQM15" s="65"/>
      <c r="VQN15" s="65"/>
      <c r="VQO15" s="65"/>
      <c r="VQP15" s="65"/>
      <c r="VQQ15" s="65"/>
      <c r="VQR15" s="65"/>
      <c r="VQS15" s="65"/>
      <c r="VQT15" s="65"/>
      <c r="VQU15" s="65"/>
      <c r="VQV15" s="65"/>
      <c r="VQW15" s="65"/>
      <c r="VQX15" s="65"/>
      <c r="VQY15" s="65"/>
      <c r="VQZ15" s="65"/>
      <c r="VRA15" s="65"/>
      <c r="VRB15" s="65"/>
      <c r="VRC15" s="65"/>
      <c r="VRD15" s="65"/>
      <c r="VRE15" s="65"/>
      <c r="VRF15" s="65"/>
      <c r="VRG15" s="65"/>
      <c r="VRH15" s="65"/>
      <c r="VRI15" s="65"/>
      <c r="VRJ15" s="65"/>
      <c r="VRK15" s="65"/>
      <c r="VRL15" s="65"/>
      <c r="VRM15" s="65"/>
      <c r="VRN15" s="65"/>
      <c r="VRO15" s="65"/>
      <c r="VRP15" s="65"/>
      <c r="VRQ15" s="65"/>
      <c r="VRR15" s="65"/>
      <c r="VRS15" s="65"/>
      <c r="VRT15" s="65"/>
      <c r="VRU15" s="65"/>
      <c r="VRV15" s="65"/>
      <c r="VRW15" s="65"/>
      <c r="VRX15" s="65"/>
      <c r="VRY15" s="65"/>
      <c r="VRZ15" s="65"/>
      <c r="VSA15" s="65"/>
      <c r="VSB15" s="65"/>
      <c r="VSC15" s="65"/>
      <c r="VSD15" s="65"/>
      <c r="VSE15" s="65"/>
      <c r="VSF15" s="65"/>
      <c r="VSG15" s="65"/>
      <c r="VSH15" s="65"/>
      <c r="VSI15" s="65"/>
      <c r="VSJ15" s="65"/>
      <c r="VSK15" s="65"/>
      <c r="VSL15" s="65"/>
      <c r="VSM15" s="65"/>
      <c r="VSN15" s="65"/>
      <c r="VSO15" s="65"/>
      <c r="VSP15" s="65"/>
      <c r="VSQ15" s="65"/>
      <c r="VSR15" s="65"/>
      <c r="VSS15" s="65"/>
      <c r="VST15" s="65"/>
      <c r="VSU15" s="65"/>
      <c r="VSV15" s="65"/>
      <c r="VSW15" s="65"/>
      <c r="VSX15" s="65"/>
      <c r="VSY15" s="65"/>
      <c r="VSZ15" s="65"/>
      <c r="VTA15" s="65"/>
      <c r="VTB15" s="65"/>
      <c r="VTC15" s="65"/>
      <c r="VTD15" s="65"/>
      <c r="VTE15" s="65"/>
      <c r="VTF15" s="65"/>
      <c r="VTG15" s="65"/>
      <c r="VTH15" s="65"/>
      <c r="VTI15" s="65"/>
      <c r="VTJ15" s="65"/>
      <c r="VTK15" s="65"/>
      <c r="VTL15" s="65"/>
      <c r="VTM15" s="65"/>
      <c r="VTN15" s="65"/>
      <c r="VTO15" s="65"/>
      <c r="VTP15" s="65"/>
      <c r="VTQ15" s="65"/>
      <c r="VTR15" s="65"/>
      <c r="VTS15" s="65"/>
      <c r="VTT15" s="65"/>
      <c r="VTU15" s="65"/>
      <c r="VTV15" s="65"/>
      <c r="VTW15" s="65"/>
      <c r="VTX15" s="65"/>
      <c r="VTY15" s="65"/>
      <c r="VTZ15" s="65"/>
      <c r="VUA15" s="65"/>
      <c r="VUB15" s="65"/>
      <c r="VUC15" s="65"/>
      <c r="VUD15" s="65"/>
      <c r="VUE15" s="65"/>
      <c r="VUF15" s="65"/>
      <c r="VUG15" s="65"/>
      <c r="VUH15" s="65"/>
      <c r="VUI15" s="65"/>
      <c r="VUJ15" s="65"/>
      <c r="VUK15" s="65"/>
      <c r="VUL15" s="65"/>
      <c r="VUM15" s="65"/>
      <c r="VUN15" s="65"/>
      <c r="VUO15" s="65"/>
      <c r="VUP15" s="65"/>
      <c r="VUQ15" s="65"/>
      <c r="VUR15" s="65"/>
      <c r="VUS15" s="65"/>
      <c r="VUT15" s="65"/>
      <c r="VUU15" s="65"/>
      <c r="VUV15" s="65"/>
      <c r="VUW15" s="65"/>
      <c r="VUX15" s="65"/>
      <c r="VUY15" s="65"/>
      <c r="VUZ15" s="65"/>
      <c r="VVA15" s="65"/>
      <c r="VVB15" s="65"/>
      <c r="VVC15" s="65"/>
      <c r="VVD15" s="65"/>
      <c r="VVE15" s="65"/>
      <c r="VVF15" s="65"/>
      <c r="VVG15" s="65"/>
      <c r="VVH15" s="65"/>
      <c r="VVI15" s="65"/>
      <c r="VVJ15" s="65"/>
      <c r="VVK15" s="65"/>
      <c r="VVL15" s="65"/>
      <c r="VVM15" s="65"/>
      <c r="VVN15" s="65"/>
      <c r="VVO15" s="65"/>
      <c r="VVP15" s="65"/>
      <c r="VVQ15" s="65"/>
      <c r="VVR15" s="65"/>
      <c r="VVS15" s="65"/>
      <c r="VVT15" s="65"/>
      <c r="VVU15" s="65"/>
      <c r="VVV15" s="65"/>
      <c r="VVW15" s="65"/>
      <c r="VVX15" s="65"/>
      <c r="VVY15" s="65"/>
      <c r="VVZ15" s="65"/>
      <c r="VWA15" s="65"/>
      <c r="VWB15" s="65"/>
      <c r="VWC15" s="65"/>
      <c r="VWD15" s="65"/>
      <c r="VWE15" s="65"/>
      <c r="VWF15" s="65"/>
      <c r="VWG15" s="65"/>
      <c r="VWH15" s="65"/>
      <c r="VWI15" s="65"/>
      <c r="VWJ15" s="65"/>
      <c r="VWK15" s="65"/>
      <c r="VWL15" s="65"/>
      <c r="VWM15" s="65"/>
      <c r="VWN15" s="65"/>
      <c r="VWO15" s="65"/>
      <c r="VWP15" s="65"/>
      <c r="VWQ15" s="65"/>
      <c r="VWR15" s="65"/>
      <c r="VWS15" s="65"/>
      <c r="VWT15" s="65"/>
      <c r="VWU15" s="65"/>
      <c r="VWV15" s="65"/>
      <c r="VWW15" s="65"/>
      <c r="VWX15" s="65"/>
      <c r="VWY15" s="65"/>
      <c r="VWZ15" s="65"/>
      <c r="VXA15" s="65"/>
      <c r="VXB15" s="65"/>
      <c r="VXC15" s="65"/>
      <c r="VXD15" s="65"/>
      <c r="VXE15" s="65"/>
      <c r="VXF15" s="65"/>
      <c r="VXG15" s="65"/>
      <c r="VXH15" s="65"/>
      <c r="VXI15" s="65"/>
      <c r="VXJ15" s="65"/>
      <c r="VXK15" s="65"/>
      <c r="VXL15" s="65"/>
      <c r="VXM15" s="65"/>
      <c r="VXN15" s="65"/>
      <c r="VXO15" s="65"/>
      <c r="VXP15" s="65"/>
      <c r="VXQ15" s="65"/>
      <c r="VXR15" s="65"/>
      <c r="VXS15" s="65"/>
      <c r="VXT15" s="65"/>
      <c r="VXU15" s="65"/>
      <c r="VXV15" s="65"/>
      <c r="VXW15" s="65"/>
      <c r="VXX15" s="65"/>
      <c r="VXY15" s="65"/>
      <c r="VXZ15" s="65"/>
      <c r="VYA15" s="65"/>
      <c r="VYB15" s="65"/>
      <c r="VYC15" s="65"/>
      <c r="VYD15" s="65"/>
      <c r="VYE15" s="65"/>
      <c r="VYF15" s="65"/>
      <c r="VYG15" s="65"/>
      <c r="VYH15" s="65"/>
      <c r="VYI15" s="65"/>
      <c r="VYJ15" s="65"/>
      <c r="VYK15" s="65"/>
      <c r="VYL15" s="65"/>
      <c r="VYM15" s="65"/>
      <c r="VYN15" s="65"/>
      <c r="VYO15" s="65"/>
      <c r="VYP15" s="65"/>
      <c r="VYQ15" s="65"/>
      <c r="VYR15" s="65"/>
      <c r="VYS15" s="65"/>
      <c r="VYT15" s="65"/>
      <c r="VYU15" s="65"/>
      <c r="VYV15" s="65"/>
      <c r="VYW15" s="65"/>
      <c r="VYX15" s="65"/>
      <c r="VYY15" s="65"/>
      <c r="VYZ15" s="65"/>
      <c r="VZA15" s="65"/>
      <c r="VZB15" s="65"/>
      <c r="VZC15" s="65"/>
      <c r="VZD15" s="65"/>
      <c r="VZE15" s="65"/>
      <c r="VZF15" s="65"/>
      <c r="VZG15" s="65"/>
      <c r="VZH15" s="65"/>
      <c r="VZI15" s="65"/>
      <c r="VZJ15" s="65"/>
      <c r="VZK15" s="65"/>
      <c r="VZL15" s="65"/>
      <c r="VZM15" s="65"/>
      <c r="VZN15" s="65"/>
      <c r="VZO15" s="65"/>
      <c r="VZP15" s="65"/>
      <c r="VZQ15" s="65"/>
      <c r="VZR15" s="65"/>
      <c r="VZS15" s="65"/>
      <c r="VZT15" s="65"/>
      <c r="VZU15" s="65"/>
      <c r="VZV15" s="65"/>
      <c r="VZW15" s="65"/>
      <c r="VZX15" s="65"/>
      <c r="VZY15" s="65"/>
      <c r="VZZ15" s="65"/>
      <c r="WAA15" s="65"/>
      <c r="WAB15" s="65"/>
      <c r="WAC15" s="65"/>
      <c r="WAD15" s="65"/>
      <c r="WAE15" s="65"/>
      <c r="WAF15" s="65"/>
      <c r="WAG15" s="65"/>
      <c r="WAH15" s="65"/>
      <c r="WAI15" s="65"/>
      <c r="WAJ15" s="65"/>
      <c r="WAK15" s="65"/>
      <c r="WAL15" s="65"/>
      <c r="WAM15" s="65"/>
      <c r="WAN15" s="65"/>
      <c r="WAO15" s="65"/>
      <c r="WAP15" s="65"/>
      <c r="WAQ15" s="65"/>
      <c r="WAR15" s="65"/>
      <c r="WAS15" s="65"/>
      <c r="WAT15" s="65"/>
      <c r="WAU15" s="65"/>
      <c r="WAV15" s="65"/>
      <c r="WAW15" s="65"/>
      <c r="WAX15" s="65"/>
      <c r="WAY15" s="65"/>
      <c r="WAZ15" s="65"/>
      <c r="WBA15" s="65"/>
      <c r="WBB15" s="65"/>
      <c r="WBC15" s="65"/>
      <c r="WBD15" s="65"/>
      <c r="WBE15" s="65"/>
      <c r="WBF15" s="65"/>
      <c r="WBG15" s="65"/>
      <c r="WBH15" s="65"/>
      <c r="WBI15" s="65"/>
      <c r="WBJ15" s="65"/>
      <c r="WBK15" s="65"/>
      <c r="WBL15" s="65"/>
      <c r="WBM15" s="65"/>
      <c r="WBN15" s="65"/>
      <c r="WBO15" s="65"/>
      <c r="WBP15" s="65"/>
      <c r="WBQ15" s="65"/>
      <c r="WBR15" s="65"/>
      <c r="WBS15" s="65"/>
      <c r="WBT15" s="65"/>
      <c r="WBU15" s="65"/>
      <c r="WBV15" s="65"/>
      <c r="WBW15" s="65"/>
      <c r="WBX15" s="65"/>
      <c r="WBY15" s="65"/>
      <c r="WBZ15" s="65"/>
      <c r="WCA15" s="65"/>
      <c r="WCB15" s="65"/>
      <c r="WCC15" s="65"/>
      <c r="WCD15" s="65"/>
      <c r="WCE15" s="65"/>
      <c r="WCF15" s="65"/>
      <c r="WCG15" s="65"/>
      <c r="WCH15" s="65"/>
      <c r="WCI15" s="65"/>
      <c r="WCJ15" s="65"/>
      <c r="WCK15" s="65"/>
      <c r="WCL15" s="65"/>
      <c r="WCM15" s="65"/>
      <c r="WCN15" s="65"/>
      <c r="WCO15" s="65"/>
      <c r="WCP15" s="65"/>
      <c r="WCQ15" s="65"/>
      <c r="WCR15" s="65"/>
      <c r="WCS15" s="65"/>
      <c r="WCT15" s="65"/>
      <c r="WCU15" s="65"/>
      <c r="WCV15" s="65"/>
      <c r="WCW15" s="65"/>
      <c r="WCX15" s="65"/>
      <c r="WCY15" s="65"/>
      <c r="WCZ15" s="65"/>
      <c r="WDA15" s="65"/>
      <c r="WDB15" s="65"/>
      <c r="WDC15" s="65"/>
      <c r="WDD15" s="65"/>
      <c r="WDE15" s="65"/>
      <c r="WDF15" s="65"/>
      <c r="WDG15" s="65"/>
      <c r="WDH15" s="65"/>
      <c r="WDI15" s="65"/>
      <c r="WDJ15" s="65"/>
      <c r="WDK15" s="65"/>
      <c r="WDL15" s="65"/>
      <c r="WDM15" s="65"/>
      <c r="WDN15" s="65"/>
      <c r="WDO15" s="65"/>
      <c r="WDP15" s="65"/>
      <c r="WDQ15" s="65"/>
      <c r="WDR15" s="65"/>
      <c r="WDS15" s="65"/>
      <c r="WDT15" s="65"/>
      <c r="WDU15" s="65"/>
      <c r="WDV15" s="65"/>
      <c r="WDW15" s="65"/>
      <c r="WDX15" s="65"/>
      <c r="WDY15" s="65"/>
      <c r="WDZ15" s="65"/>
      <c r="WEA15" s="65"/>
      <c r="WEB15" s="65"/>
      <c r="WEC15" s="65"/>
      <c r="WED15" s="65"/>
      <c r="WEE15" s="65"/>
      <c r="WEF15" s="65"/>
      <c r="WEG15" s="65"/>
      <c r="WEH15" s="65"/>
      <c r="WEI15" s="65"/>
      <c r="WEJ15" s="65"/>
      <c r="WEK15" s="65"/>
      <c r="WEL15" s="65"/>
      <c r="WEM15" s="65"/>
      <c r="WEN15" s="65"/>
      <c r="WEO15" s="65"/>
      <c r="WEP15" s="65"/>
      <c r="WEQ15" s="65"/>
      <c r="WER15" s="65"/>
      <c r="WES15" s="65"/>
      <c r="WET15" s="65"/>
      <c r="WEU15" s="65"/>
      <c r="WEV15" s="65"/>
      <c r="WEW15" s="65"/>
      <c r="WEX15" s="65"/>
      <c r="WEY15" s="65"/>
      <c r="WEZ15" s="65"/>
      <c r="WFA15" s="65"/>
      <c r="WFB15" s="65"/>
      <c r="WFC15" s="65"/>
      <c r="WFD15" s="65"/>
      <c r="WFE15" s="65"/>
      <c r="WFF15" s="65"/>
      <c r="WFG15" s="65"/>
      <c r="WFH15" s="65"/>
      <c r="WFI15" s="65"/>
      <c r="WFJ15" s="65"/>
      <c r="WFK15" s="65"/>
      <c r="WFL15" s="65"/>
      <c r="WFM15" s="65"/>
      <c r="WFN15" s="65"/>
      <c r="WFO15" s="65"/>
      <c r="WFP15" s="65"/>
      <c r="WFQ15" s="65"/>
      <c r="WFR15" s="65"/>
      <c r="WFS15" s="65"/>
      <c r="WFT15" s="65"/>
      <c r="WFU15" s="65"/>
      <c r="WFV15" s="65"/>
      <c r="WFW15" s="65"/>
      <c r="WFX15" s="65"/>
      <c r="WFY15" s="65"/>
      <c r="WFZ15" s="65"/>
      <c r="WGA15" s="65"/>
      <c r="WGB15" s="65"/>
      <c r="WGC15" s="65"/>
      <c r="WGD15" s="65"/>
      <c r="WGE15" s="65"/>
      <c r="WGF15" s="65"/>
      <c r="WGG15" s="65"/>
      <c r="WGH15" s="65"/>
      <c r="WGI15" s="65"/>
      <c r="WGJ15" s="65"/>
      <c r="WGK15" s="65"/>
      <c r="WGL15" s="65"/>
      <c r="WGM15" s="65"/>
      <c r="WGN15" s="65"/>
      <c r="WGO15" s="65"/>
      <c r="WGP15" s="65"/>
      <c r="WGQ15" s="65"/>
      <c r="WGR15" s="65"/>
      <c r="WGS15" s="65"/>
      <c r="WGT15" s="65"/>
      <c r="WGU15" s="65"/>
      <c r="WGV15" s="65"/>
      <c r="WGW15" s="65"/>
      <c r="WGX15" s="65"/>
      <c r="WGY15" s="65"/>
      <c r="WGZ15" s="65"/>
      <c r="WHA15" s="65"/>
      <c r="WHB15" s="65"/>
      <c r="WHC15" s="65"/>
      <c r="WHD15" s="65"/>
      <c r="WHE15" s="65"/>
      <c r="WHF15" s="65"/>
      <c r="WHG15" s="65"/>
      <c r="WHH15" s="65"/>
      <c r="WHI15" s="65"/>
      <c r="WHJ15" s="65"/>
      <c r="WHK15" s="65"/>
      <c r="WHL15" s="65"/>
      <c r="WHM15" s="65"/>
      <c r="WHN15" s="65"/>
      <c r="WHO15" s="65"/>
      <c r="WHP15" s="65"/>
      <c r="WHQ15" s="65"/>
      <c r="WHR15" s="65"/>
      <c r="WHS15" s="65"/>
      <c r="WHT15" s="65"/>
      <c r="WHU15" s="65"/>
      <c r="WHV15" s="65"/>
      <c r="WHW15" s="65"/>
      <c r="WHX15" s="65"/>
      <c r="WHY15" s="65"/>
      <c r="WHZ15" s="65"/>
      <c r="WIA15" s="65"/>
      <c r="WIB15" s="65"/>
      <c r="WIC15" s="65"/>
      <c r="WID15" s="65"/>
      <c r="WIE15" s="65"/>
      <c r="WIF15" s="65"/>
      <c r="WIG15" s="65"/>
      <c r="WIH15" s="65"/>
      <c r="WII15" s="65"/>
      <c r="WIJ15" s="65"/>
      <c r="WIK15" s="65"/>
      <c r="WIL15" s="65"/>
      <c r="WIM15" s="65"/>
      <c r="WIN15" s="65"/>
      <c r="WIO15" s="65"/>
      <c r="WIP15" s="65"/>
      <c r="WIQ15" s="65"/>
      <c r="WIR15" s="65"/>
      <c r="WIS15" s="65"/>
      <c r="WIT15" s="65"/>
      <c r="WIU15" s="65"/>
      <c r="WIV15" s="65"/>
      <c r="WIW15" s="65"/>
      <c r="WIX15" s="65"/>
      <c r="WIY15" s="65"/>
      <c r="WIZ15" s="65"/>
      <c r="WJA15" s="65"/>
      <c r="WJB15" s="65"/>
      <c r="WJC15" s="65"/>
      <c r="WJD15" s="65"/>
      <c r="WJE15" s="65"/>
      <c r="WJF15" s="65"/>
      <c r="WJG15" s="65"/>
      <c r="WJH15" s="65"/>
      <c r="WJI15" s="65"/>
      <c r="WJJ15" s="65"/>
      <c r="WJK15" s="65"/>
      <c r="WJL15" s="65"/>
      <c r="WJM15" s="65"/>
      <c r="WJN15" s="65"/>
      <c r="WJO15" s="65"/>
      <c r="WJP15" s="65"/>
      <c r="WJQ15" s="65"/>
      <c r="WJR15" s="65"/>
      <c r="WJS15" s="65"/>
      <c r="WJT15" s="65"/>
      <c r="WJU15" s="65"/>
      <c r="WJV15" s="65"/>
      <c r="WJW15" s="65"/>
      <c r="WJX15" s="65"/>
      <c r="WJY15" s="65"/>
      <c r="WJZ15" s="65"/>
      <c r="WKA15" s="65"/>
      <c r="WKB15" s="65"/>
      <c r="WKC15" s="65"/>
      <c r="WKD15" s="65"/>
      <c r="WKE15" s="65"/>
      <c r="WKF15" s="65"/>
      <c r="WKG15" s="65"/>
      <c r="WKH15" s="65"/>
      <c r="WKI15" s="65"/>
      <c r="WKJ15" s="65"/>
      <c r="WKK15" s="65"/>
      <c r="WKL15" s="65"/>
      <c r="WKM15" s="65"/>
      <c r="WKN15" s="65"/>
      <c r="WKO15" s="65"/>
      <c r="WKP15" s="65"/>
      <c r="WKQ15" s="65"/>
      <c r="WKR15" s="65"/>
      <c r="WKS15" s="65"/>
      <c r="WKT15" s="65"/>
      <c r="WKU15" s="65"/>
      <c r="WKV15" s="65"/>
      <c r="WKW15" s="65"/>
      <c r="WKX15" s="65"/>
      <c r="WKY15" s="65"/>
      <c r="WKZ15" s="65"/>
      <c r="WLA15" s="65"/>
      <c r="WLB15" s="65"/>
      <c r="WLC15" s="65"/>
      <c r="WLD15" s="65"/>
      <c r="WLE15" s="65"/>
      <c r="WLF15" s="65"/>
      <c r="WLG15" s="65"/>
      <c r="WLH15" s="65"/>
      <c r="WLI15" s="65"/>
      <c r="WLJ15" s="65"/>
      <c r="WLK15" s="65"/>
      <c r="WLL15" s="65"/>
      <c r="WLM15" s="65"/>
      <c r="WLN15" s="65"/>
      <c r="WLO15" s="65"/>
      <c r="WLP15" s="65"/>
      <c r="WLQ15" s="65"/>
      <c r="WLR15" s="65"/>
      <c r="WLS15" s="65"/>
      <c r="WLT15" s="65"/>
      <c r="WLU15" s="65"/>
      <c r="WLV15" s="65"/>
      <c r="WLW15" s="65"/>
      <c r="WLX15" s="65"/>
      <c r="WLY15" s="65"/>
      <c r="WLZ15" s="65"/>
      <c r="WMA15" s="65"/>
      <c r="WMB15" s="65"/>
      <c r="WMC15" s="65"/>
      <c r="WMD15" s="65"/>
      <c r="WME15" s="65"/>
      <c r="WMF15" s="65"/>
      <c r="WMG15" s="65"/>
      <c r="WMH15" s="65"/>
      <c r="WMI15" s="65"/>
      <c r="WMJ15" s="65"/>
      <c r="WMK15" s="65"/>
      <c r="WML15" s="65"/>
      <c r="WMM15" s="65"/>
      <c r="WMN15" s="65"/>
      <c r="WMO15" s="65"/>
      <c r="WMP15" s="65"/>
      <c r="WMQ15" s="65"/>
      <c r="WMR15" s="65"/>
      <c r="WMS15" s="65"/>
      <c r="WMT15" s="65"/>
      <c r="WMU15" s="65"/>
      <c r="WMV15" s="65"/>
      <c r="WMW15" s="65"/>
      <c r="WMX15" s="65"/>
      <c r="WMY15" s="65"/>
      <c r="WMZ15" s="65"/>
      <c r="WNA15" s="65"/>
      <c r="WNB15" s="65"/>
      <c r="WNC15" s="65"/>
      <c r="WND15" s="65"/>
      <c r="WNE15" s="65"/>
      <c r="WNF15" s="65"/>
      <c r="WNG15" s="65"/>
      <c r="WNH15" s="65"/>
      <c r="WNI15" s="65"/>
      <c r="WNJ15" s="65"/>
      <c r="WNK15" s="65"/>
      <c r="WNL15" s="65"/>
      <c r="WNM15" s="65"/>
      <c r="WNN15" s="65"/>
      <c r="WNO15" s="65"/>
      <c r="WNP15" s="65"/>
      <c r="WNQ15" s="65"/>
      <c r="WNR15" s="65"/>
      <c r="WNS15" s="65"/>
      <c r="WNT15" s="65"/>
      <c r="WNU15" s="65"/>
      <c r="WNV15" s="65"/>
      <c r="WNW15" s="65"/>
      <c r="WNX15" s="65"/>
      <c r="WNY15" s="65"/>
      <c r="WNZ15" s="65"/>
      <c r="WOA15" s="65"/>
      <c r="WOB15" s="65"/>
      <c r="WOC15" s="65"/>
      <c r="WOD15" s="65"/>
      <c r="WOE15" s="65"/>
      <c r="WOF15" s="65"/>
      <c r="WOG15" s="65"/>
      <c r="WOH15" s="65"/>
      <c r="WOI15" s="65"/>
      <c r="WOJ15" s="65"/>
      <c r="WOK15" s="65"/>
      <c r="WOL15" s="65"/>
      <c r="WOM15" s="65"/>
      <c r="WON15" s="65"/>
      <c r="WOO15" s="65"/>
      <c r="WOP15" s="65"/>
      <c r="WOQ15" s="65"/>
      <c r="WOR15" s="65"/>
      <c r="WOS15" s="65"/>
      <c r="WOT15" s="65"/>
      <c r="WOU15" s="65"/>
      <c r="WOV15" s="65"/>
      <c r="WOW15" s="65"/>
      <c r="WOX15" s="65"/>
      <c r="WOY15" s="65"/>
      <c r="WOZ15" s="65"/>
      <c r="WPA15" s="65"/>
      <c r="WPB15" s="65"/>
      <c r="WPC15" s="65"/>
      <c r="WPD15" s="65"/>
      <c r="WPE15" s="65"/>
      <c r="WPF15" s="65"/>
      <c r="WPG15" s="65"/>
      <c r="WPH15" s="65"/>
      <c r="WPI15" s="65"/>
      <c r="WPJ15" s="65"/>
      <c r="WPK15" s="65"/>
      <c r="WPL15" s="65"/>
      <c r="WPM15" s="65"/>
      <c r="WPN15" s="65"/>
      <c r="WPO15" s="65"/>
      <c r="WPP15" s="65"/>
      <c r="WPQ15" s="65"/>
      <c r="WPR15" s="65"/>
      <c r="WPS15" s="65"/>
      <c r="WPT15" s="65"/>
      <c r="WPU15" s="65"/>
      <c r="WPV15" s="65"/>
      <c r="WPW15" s="65"/>
      <c r="WPX15" s="65"/>
      <c r="WPY15" s="65"/>
      <c r="WPZ15" s="65"/>
      <c r="WQA15" s="65"/>
      <c r="WQB15" s="65"/>
      <c r="WQC15" s="65"/>
      <c r="WQD15" s="65"/>
      <c r="WQE15" s="65"/>
      <c r="WQF15" s="65"/>
      <c r="WQG15" s="65"/>
      <c r="WQH15" s="65"/>
      <c r="WQI15" s="65"/>
      <c r="WQJ15" s="65"/>
      <c r="WQK15" s="65"/>
      <c r="WQL15" s="65"/>
      <c r="WQM15" s="65"/>
      <c r="WQN15" s="65"/>
      <c r="WQO15" s="65"/>
      <c r="WQP15" s="65"/>
      <c r="WQQ15" s="65"/>
      <c r="WQR15" s="65"/>
      <c r="WQS15" s="65"/>
      <c r="WQT15" s="65"/>
      <c r="WQU15" s="65"/>
      <c r="WQV15" s="65"/>
      <c r="WQW15" s="65"/>
      <c r="WQX15" s="65"/>
      <c r="WQY15" s="65"/>
      <c r="WQZ15" s="65"/>
      <c r="WRA15" s="65"/>
      <c r="WRB15" s="65"/>
      <c r="WRC15" s="65"/>
      <c r="WRD15" s="65"/>
      <c r="WRE15" s="65"/>
      <c r="WRF15" s="65"/>
      <c r="WRG15" s="65"/>
      <c r="WRH15" s="65"/>
      <c r="WRI15" s="65"/>
      <c r="WRJ15" s="65"/>
      <c r="WRK15" s="65"/>
      <c r="WRL15" s="65"/>
      <c r="WRM15" s="65"/>
      <c r="WRN15" s="65"/>
      <c r="WRO15" s="65"/>
      <c r="WRP15" s="65"/>
      <c r="WRQ15" s="65"/>
      <c r="WRR15" s="65"/>
      <c r="WRS15" s="65"/>
      <c r="WRT15" s="65"/>
      <c r="WRU15" s="65"/>
      <c r="WRV15" s="65"/>
      <c r="WRW15" s="65"/>
      <c r="WRX15" s="65"/>
      <c r="WRY15" s="65"/>
      <c r="WRZ15" s="65"/>
      <c r="WSA15" s="65"/>
      <c r="WSB15" s="65"/>
      <c r="WSC15" s="65"/>
      <c r="WSD15" s="65"/>
      <c r="WSE15" s="65"/>
      <c r="WSF15" s="65"/>
      <c r="WSG15" s="65"/>
      <c r="WSH15" s="65"/>
      <c r="WSI15" s="65"/>
      <c r="WSJ15" s="65"/>
      <c r="WSK15" s="65"/>
      <c r="WSL15" s="65"/>
      <c r="WSM15" s="65"/>
      <c r="WSN15" s="65"/>
      <c r="WSO15" s="65"/>
      <c r="WSP15" s="65"/>
      <c r="WSQ15" s="65"/>
      <c r="WSR15" s="65"/>
      <c r="WSS15" s="65"/>
      <c r="WST15" s="65"/>
      <c r="WSU15" s="65"/>
      <c r="WSV15" s="65"/>
      <c r="WSW15" s="65"/>
      <c r="WSX15" s="65"/>
      <c r="WSY15" s="65"/>
      <c r="WSZ15" s="65"/>
      <c r="WTA15" s="65"/>
      <c r="WTB15" s="65"/>
      <c r="WTC15" s="65"/>
      <c r="WTD15" s="65"/>
      <c r="WTE15" s="65"/>
      <c r="WTF15" s="65"/>
      <c r="WTG15" s="65"/>
      <c r="WTH15" s="65"/>
      <c r="WTI15" s="65"/>
      <c r="WTJ15" s="65"/>
      <c r="WTK15" s="65"/>
      <c r="WTL15" s="65"/>
      <c r="WTM15" s="65"/>
      <c r="WTN15" s="65"/>
      <c r="WTO15" s="65"/>
      <c r="WTP15" s="65"/>
      <c r="WTQ15" s="65"/>
      <c r="WTR15" s="65"/>
      <c r="WTS15" s="65"/>
      <c r="WTT15" s="65"/>
      <c r="WTU15" s="65"/>
      <c r="WTV15" s="65"/>
      <c r="WTW15" s="65"/>
      <c r="WTX15" s="65"/>
      <c r="WTY15" s="65"/>
      <c r="WTZ15" s="65"/>
      <c r="WUA15" s="65"/>
      <c r="WUB15" s="65"/>
      <c r="WUC15" s="65"/>
      <c r="WUD15" s="65"/>
      <c r="WUE15" s="65"/>
      <c r="WUF15" s="65"/>
      <c r="WUG15" s="65"/>
      <c r="WUH15" s="65"/>
      <c r="WUI15" s="65"/>
      <c r="WUJ15" s="65"/>
      <c r="WUK15" s="65"/>
      <c r="WUL15" s="65"/>
      <c r="WUM15" s="65"/>
      <c r="WUN15" s="65"/>
      <c r="WUO15" s="65"/>
      <c r="WUP15" s="65"/>
      <c r="WUQ15" s="65"/>
      <c r="WUR15" s="65"/>
      <c r="WUS15" s="65"/>
      <c r="WUT15" s="65"/>
      <c r="WUU15" s="65"/>
      <c r="WUV15" s="65"/>
      <c r="WUW15" s="65"/>
      <c r="WUX15" s="65"/>
      <c r="WUY15" s="65"/>
      <c r="WUZ15" s="65"/>
      <c r="WVA15" s="65"/>
      <c r="WVB15" s="65"/>
      <c r="WVC15" s="65"/>
      <c r="WVD15" s="65"/>
      <c r="WVE15" s="65"/>
      <c r="WVF15" s="65"/>
      <c r="WVG15" s="65"/>
      <c r="WVH15" s="65"/>
      <c r="WVI15" s="65"/>
      <c r="WVJ15" s="65"/>
      <c r="WVK15" s="65"/>
      <c r="WVL15" s="65"/>
      <c r="WVM15" s="65"/>
      <c r="WVN15" s="65"/>
      <c r="WVO15" s="65"/>
      <c r="WVP15" s="65"/>
      <c r="WVQ15" s="65"/>
      <c r="WVR15" s="65"/>
      <c r="WVS15" s="65"/>
      <c r="WVT15" s="65"/>
      <c r="WVU15" s="65"/>
      <c r="WVV15" s="65"/>
      <c r="WVW15" s="65"/>
      <c r="WVX15" s="65"/>
      <c r="WVY15" s="65"/>
      <c r="WVZ15" s="65"/>
      <c r="WWA15" s="65"/>
      <c r="WWB15" s="65"/>
      <c r="WWC15" s="65"/>
      <c r="WWD15" s="65"/>
      <c r="WWE15" s="65"/>
      <c r="WWF15" s="65"/>
      <c r="WWG15" s="65"/>
      <c r="WWH15" s="65"/>
      <c r="WWI15" s="65"/>
      <c r="WWJ15" s="65"/>
      <c r="WWK15" s="65"/>
      <c r="WWL15" s="65"/>
      <c r="WWM15" s="65"/>
      <c r="WWN15" s="65"/>
      <c r="WWO15" s="65"/>
      <c r="WWP15" s="65"/>
      <c r="WWQ15" s="65"/>
      <c r="WWR15" s="65"/>
      <c r="WWS15" s="65"/>
      <c r="WWT15" s="65"/>
      <c r="WWU15" s="65"/>
      <c r="WWV15" s="65"/>
      <c r="WWW15" s="65"/>
      <c r="WWX15" s="65"/>
      <c r="WWY15" s="65"/>
      <c r="WWZ15" s="65"/>
      <c r="WXA15" s="65"/>
      <c r="WXB15" s="65"/>
      <c r="WXC15" s="65"/>
      <c r="WXD15" s="65"/>
      <c r="WXE15" s="65"/>
      <c r="WXF15" s="65"/>
      <c r="WXG15" s="65"/>
      <c r="WXH15" s="65"/>
      <c r="WXI15" s="65"/>
      <c r="WXJ15" s="65"/>
      <c r="WXK15" s="65"/>
      <c r="WXL15" s="65"/>
      <c r="WXM15" s="65"/>
      <c r="WXN15" s="65"/>
      <c r="WXO15" s="65"/>
      <c r="WXP15" s="65"/>
      <c r="WXQ15" s="65"/>
      <c r="WXR15" s="65"/>
      <c r="WXS15" s="65"/>
      <c r="WXT15" s="65"/>
      <c r="WXU15" s="65"/>
      <c r="WXV15" s="65"/>
      <c r="WXW15" s="65"/>
      <c r="WXX15" s="65"/>
      <c r="WXY15" s="65"/>
      <c r="WXZ15" s="65"/>
      <c r="WYA15" s="65"/>
      <c r="WYB15" s="65"/>
      <c r="WYC15" s="65"/>
      <c r="WYD15" s="65"/>
      <c r="WYE15" s="65"/>
      <c r="WYF15" s="65"/>
      <c r="WYG15" s="65"/>
      <c r="WYH15" s="65"/>
      <c r="WYI15" s="65"/>
      <c r="WYJ15" s="65"/>
      <c r="WYK15" s="65"/>
      <c r="WYL15" s="65"/>
      <c r="WYM15" s="65"/>
      <c r="WYN15" s="65"/>
      <c r="WYO15" s="65"/>
      <c r="WYP15" s="65"/>
      <c r="WYQ15" s="65"/>
      <c r="WYR15" s="65"/>
      <c r="WYS15" s="65"/>
      <c r="WYT15" s="65"/>
      <c r="WYU15" s="65"/>
      <c r="WYV15" s="65"/>
      <c r="WYW15" s="65"/>
      <c r="WYX15" s="65"/>
      <c r="WYY15" s="65"/>
      <c r="WYZ15" s="65"/>
      <c r="WZA15" s="65"/>
      <c r="WZB15" s="65"/>
      <c r="WZC15" s="65"/>
      <c r="WZD15" s="65"/>
      <c r="WZE15" s="65"/>
      <c r="WZF15" s="65"/>
      <c r="WZG15" s="65"/>
      <c r="WZH15" s="65"/>
      <c r="WZI15" s="65"/>
      <c r="WZJ15" s="65"/>
      <c r="WZK15" s="65"/>
      <c r="WZL15" s="65"/>
      <c r="WZM15" s="65"/>
      <c r="WZN15" s="65"/>
      <c r="WZO15" s="65"/>
      <c r="WZP15" s="65"/>
      <c r="WZQ15" s="65"/>
      <c r="WZR15" s="65"/>
      <c r="WZS15" s="65"/>
      <c r="WZT15" s="65"/>
      <c r="WZU15" s="65"/>
      <c r="WZV15" s="65"/>
      <c r="WZW15" s="65"/>
      <c r="WZX15" s="65"/>
      <c r="WZY15" s="65"/>
      <c r="WZZ15" s="65"/>
      <c r="XAA15" s="65"/>
      <c r="XAB15" s="65"/>
      <c r="XAC15" s="65"/>
      <c r="XAD15" s="65"/>
      <c r="XAE15" s="65"/>
      <c r="XAF15" s="65"/>
      <c r="XAG15" s="65"/>
      <c r="XAH15" s="65"/>
      <c r="XAI15" s="65"/>
      <c r="XAJ15" s="65"/>
      <c r="XAK15" s="65"/>
      <c r="XAL15" s="65"/>
      <c r="XAM15" s="65"/>
      <c r="XAN15" s="65"/>
      <c r="XAO15" s="65"/>
      <c r="XAP15" s="65"/>
      <c r="XAQ15" s="65"/>
      <c r="XAR15" s="65"/>
      <c r="XAS15" s="65"/>
      <c r="XAT15" s="65"/>
      <c r="XAU15" s="65"/>
      <c r="XAV15" s="65"/>
      <c r="XAW15" s="65"/>
      <c r="XAX15" s="65"/>
      <c r="XAY15" s="65"/>
      <c r="XAZ15" s="65"/>
      <c r="XBA15" s="65"/>
      <c r="XBB15" s="65"/>
      <c r="XBC15" s="65"/>
      <c r="XBD15" s="65"/>
      <c r="XBE15" s="65"/>
      <c r="XBF15" s="65"/>
      <c r="XBG15" s="65"/>
      <c r="XBH15" s="65"/>
      <c r="XBI15" s="65"/>
      <c r="XBJ15" s="65"/>
      <c r="XBK15" s="65"/>
      <c r="XBL15" s="65"/>
      <c r="XBM15" s="65"/>
      <c r="XBN15" s="65"/>
      <c r="XBO15" s="65"/>
      <c r="XBP15" s="65"/>
      <c r="XBQ15" s="65"/>
      <c r="XBR15" s="65"/>
      <c r="XBS15" s="65"/>
      <c r="XBT15" s="65"/>
      <c r="XBU15" s="65"/>
      <c r="XBV15" s="65"/>
      <c r="XBW15" s="65"/>
      <c r="XBX15" s="65"/>
      <c r="XBY15" s="65"/>
      <c r="XBZ15" s="65"/>
      <c r="XCA15" s="65"/>
      <c r="XCB15" s="65"/>
      <c r="XCC15" s="65"/>
      <c r="XCD15" s="65"/>
      <c r="XCE15" s="65"/>
      <c r="XCF15" s="65"/>
      <c r="XCG15" s="65"/>
      <c r="XCH15" s="65"/>
      <c r="XCI15" s="65"/>
      <c r="XCJ15" s="65"/>
      <c r="XCK15" s="65"/>
      <c r="XCL15" s="65"/>
      <c r="XCM15" s="65"/>
      <c r="XCN15" s="65"/>
      <c r="XCO15" s="65"/>
      <c r="XCP15" s="65"/>
      <c r="XCQ15" s="65"/>
      <c r="XCR15" s="65"/>
      <c r="XCS15" s="65"/>
      <c r="XCT15" s="65"/>
      <c r="XCU15" s="65"/>
      <c r="XCV15" s="65"/>
      <c r="XCW15" s="65"/>
      <c r="XCX15" s="65"/>
      <c r="XCY15" s="65"/>
      <c r="XCZ15" s="65"/>
      <c r="XDA15" s="65"/>
      <c r="XDB15" s="65"/>
      <c r="XDC15" s="65"/>
      <c r="XDD15" s="65"/>
      <c r="XDE15" s="65"/>
      <c r="XDF15" s="65"/>
      <c r="XDG15" s="65"/>
      <c r="XDH15" s="65"/>
      <c r="XDI15" s="65"/>
      <c r="XDJ15" s="65"/>
      <c r="XDK15" s="65"/>
      <c r="XDL15" s="65"/>
      <c r="XDM15" s="65"/>
      <c r="XDN15" s="65"/>
      <c r="XDO15" s="65"/>
      <c r="XDP15" s="65"/>
      <c r="XDQ15" s="65"/>
      <c r="XDR15" s="65"/>
      <c r="XDS15" s="65"/>
      <c r="XDT15" s="65"/>
      <c r="XDU15" s="65"/>
      <c r="XDV15" s="65"/>
      <c r="XDW15" s="65"/>
      <c r="XDX15" s="65"/>
      <c r="XDY15" s="65"/>
      <c r="XDZ15" s="65"/>
      <c r="XEA15" s="65"/>
      <c r="XEB15" s="65"/>
      <c r="XEC15" s="65"/>
      <c r="XED15" s="65"/>
      <c r="XEE15" s="65"/>
      <c r="XEF15" s="65"/>
      <c r="XEG15" s="65"/>
      <c r="XEH15" s="65"/>
      <c r="XEI15" s="65"/>
    </row>
    <row r="16" s="47" customFormat="1" ht="20" customHeight="1" spans="1:16363">
      <c r="A16" s="63" t="s">
        <v>1641</v>
      </c>
      <c r="B16" s="63" t="s">
        <v>1642</v>
      </c>
      <c r="C16" s="62">
        <v>66.1</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c r="LG16" s="65"/>
      <c r="LH16" s="65"/>
      <c r="LI16" s="65"/>
      <c r="LJ16" s="65"/>
      <c r="LK16" s="65"/>
      <c r="LL16" s="65"/>
      <c r="LM16" s="65"/>
      <c r="LN16" s="65"/>
      <c r="LO16" s="65"/>
      <c r="LP16" s="65"/>
      <c r="LQ16" s="65"/>
      <c r="LR16" s="65"/>
      <c r="LS16" s="65"/>
      <c r="LT16" s="65"/>
      <c r="LU16" s="65"/>
      <c r="LV16" s="65"/>
      <c r="LW16" s="65"/>
      <c r="LX16" s="65"/>
      <c r="LY16" s="65"/>
      <c r="LZ16" s="65"/>
      <c r="MA16" s="65"/>
      <c r="MB16" s="65"/>
      <c r="MC16" s="65"/>
      <c r="MD16" s="65"/>
      <c r="ME16" s="65"/>
      <c r="MF16" s="65"/>
      <c r="MG16" s="65"/>
      <c r="MH16" s="65"/>
      <c r="MI16" s="65"/>
      <c r="MJ16" s="65"/>
      <c r="MK16" s="65"/>
      <c r="ML16" s="65"/>
      <c r="MM16" s="65"/>
      <c r="MN16" s="65"/>
      <c r="MO16" s="65"/>
      <c r="MP16" s="65"/>
      <c r="MQ16" s="65"/>
      <c r="MR16" s="65"/>
      <c r="MS16" s="65"/>
      <c r="MT16" s="65"/>
      <c r="MU16" s="65"/>
      <c r="MV16" s="65"/>
      <c r="MW16" s="65"/>
      <c r="MX16" s="65"/>
      <c r="MY16" s="65"/>
      <c r="MZ16" s="65"/>
      <c r="NA16" s="65"/>
      <c r="NB16" s="65"/>
      <c r="NC16" s="65"/>
      <c r="ND16" s="65"/>
      <c r="NE16" s="65"/>
      <c r="NF16" s="65"/>
      <c r="NG16" s="65"/>
      <c r="NH16" s="65"/>
      <c r="NI16" s="65"/>
      <c r="NJ16" s="65"/>
      <c r="NK16" s="65"/>
      <c r="NL16" s="65"/>
      <c r="NM16" s="65"/>
      <c r="NN16" s="65"/>
      <c r="NO16" s="65"/>
      <c r="NP16" s="65"/>
      <c r="NQ16" s="65"/>
      <c r="NR16" s="65"/>
      <c r="NS16" s="65"/>
      <c r="NT16" s="65"/>
      <c r="NU16" s="65"/>
      <c r="NV16" s="65"/>
      <c r="NW16" s="65"/>
      <c r="NX16" s="65"/>
      <c r="NY16" s="65"/>
      <c r="NZ16" s="65"/>
      <c r="OA16" s="65"/>
      <c r="OB16" s="65"/>
      <c r="OC16" s="65"/>
      <c r="OD16" s="65"/>
      <c r="OE16" s="65"/>
      <c r="OF16" s="65"/>
      <c r="OG16" s="65"/>
      <c r="OH16" s="65"/>
      <c r="OI16" s="65"/>
      <c r="OJ16" s="65"/>
      <c r="OK16" s="65"/>
      <c r="OL16" s="65"/>
      <c r="OM16" s="65"/>
      <c r="ON16" s="65"/>
      <c r="OO16" s="65"/>
      <c r="OP16" s="65"/>
      <c r="OQ16" s="65"/>
      <c r="OR16" s="65"/>
      <c r="OS16" s="65"/>
      <c r="OT16" s="65"/>
      <c r="OU16" s="65"/>
      <c r="OV16" s="65"/>
      <c r="OW16" s="65"/>
      <c r="OX16" s="65"/>
      <c r="OY16" s="65"/>
      <c r="OZ16" s="65"/>
      <c r="PA16" s="65"/>
      <c r="PB16" s="65"/>
      <c r="PC16" s="65"/>
      <c r="PD16" s="65"/>
      <c r="PE16" s="65"/>
      <c r="PF16" s="65"/>
      <c r="PG16" s="65"/>
      <c r="PH16" s="65"/>
      <c r="PI16" s="65"/>
      <c r="PJ16" s="65"/>
      <c r="PK16" s="65"/>
      <c r="PL16" s="65"/>
      <c r="PM16" s="65"/>
      <c r="PN16" s="65"/>
      <c r="PO16" s="65"/>
      <c r="PP16" s="65"/>
      <c r="PQ16" s="65"/>
      <c r="PR16" s="65"/>
      <c r="PS16" s="65"/>
      <c r="PT16" s="65"/>
      <c r="PU16" s="65"/>
      <c r="PV16" s="65"/>
      <c r="PW16" s="65"/>
      <c r="PX16" s="65"/>
      <c r="PY16" s="65"/>
      <c r="PZ16" s="65"/>
      <c r="QA16" s="65"/>
      <c r="QB16" s="65"/>
      <c r="QC16" s="65"/>
      <c r="QD16" s="65"/>
      <c r="QE16" s="65"/>
      <c r="QF16" s="65"/>
      <c r="QG16" s="65"/>
      <c r="QH16" s="65"/>
      <c r="QI16" s="65"/>
      <c r="QJ16" s="65"/>
      <c r="QK16" s="65"/>
      <c r="QL16" s="65"/>
      <c r="QM16" s="65"/>
      <c r="QN16" s="65"/>
      <c r="QO16" s="65"/>
      <c r="QP16" s="65"/>
      <c r="QQ16" s="65"/>
      <c r="QR16" s="65"/>
      <c r="QS16" s="65"/>
      <c r="QT16" s="65"/>
      <c r="QU16" s="65"/>
      <c r="QV16" s="65"/>
      <c r="QW16" s="65"/>
      <c r="QX16" s="65"/>
      <c r="QY16" s="65"/>
      <c r="QZ16" s="65"/>
      <c r="RA16" s="65"/>
      <c r="RB16" s="65"/>
      <c r="RC16" s="65"/>
      <c r="RD16" s="65"/>
      <c r="RE16" s="65"/>
      <c r="RF16" s="65"/>
      <c r="RG16" s="65"/>
      <c r="RH16" s="65"/>
      <c r="RI16" s="65"/>
      <c r="RJ16" s="65"/>
      <c r="RK16" s="65"/>
      <c r="RL16" s="65"/>
      <c r="RM16" s="65"/>
      <c r="RN16" s="65"/>
      <c r="RO16" s="65"/>
      <c r="RP16" s="65"/>
      <c r="RQ16" s="65"/>
      <c r="RR16" s="65"/>
      <c r="RS16" s="65"/>
      <c r="RT16" s="65"/>
      <c r="RU16" s="65"/>
      <c r="RV16" s="65"/>
      <c r="RW16" s="65"/>
      <c r="RX16" s="65"/>
      <c r="RY16" s="65"/>
      <c r="RZ16" s="65"/>
      <c r="SA16" s="65"/>
      <c r="SB16" s="65"/>
      <c r="SC16" s="65"/>
      <c r="SD16" s="65"/>
      <c r="SE16" s="65"/>
      <c r="SF16" s="65"/>
      <c r="SG16" s="65"/>
      <c r="SH16" s="65"/>
      <c r="SI16" s="65"/>
      <c r="SJ16" s="65"/>
      <c r="SK16" s="65"/>
      <c r="SL16" s="65"/>
      <c r="SM16" s="65"/>
      <c r="SN16" s="65"/>
      <c r="SO16" s="65"/>
      <c r="SP16" s="65"/>
      <c r="SQ16" s="65"/>
      <c r="SR16" s="65"/>
      <c r="SS16" s="65"/>
      <c r="ST16" s="65"/>
      <c r="SU16" s="65"/>
      <c r="SV16" s="65"/>
      <c r="SW16" s="65"/>
      <c r="SX16" s="65"/>
      <c r="SY16" s="65"/>
      <c r="SZ16" s="65"/>
      <c r="TA16" s="65"/>
      <c r="TB16" s="65"/>
      <c r="TC16" s="65"/>
      <c r="TD16" s="65"/>
      <c r="TE16" s="65"/>
      <c r="TF16" s="65"/>
      <c r="TG16" s="65"/>
      <c r="TH16" s="65"/>
      <c r="TI16" s="65"/>
      <c r="TJ16" s="65"/>
      <c r="TK16" s="65"/>
      <c r="TL16" s="65"/>
      <c r="TM16" s="65"/>
      <c r="TN16" s="65"/>
      <c r="TO16" s="65"/>
      <c r="TP16" s="65"/>
      <c r="TQ16" s="65"/>
      <c r="TR16" s="65"/>
      <c r="TS16" s="65"/>
      <c r="TT16" s="65"/>
      <c r="TU16" s="65"/>
      <c r="TV16" s="65"/>
      <c r="TW16" s="65"/>
      <c r="TX16" s="65"/>
      <c r="TY16" s="65"/>
      <c r="TZ16" s="65"/>
      <c r="UA16" s="65"/>
      <c r="UB16" s="65"/>
      <c r="UC16" s="65"/>
      <c r="UD16" s="65"/>
      <c r="UE16" s="65"/>
      <c r="UF16" s="65"/>
      <c r="UG16" s="65"/>
      <c r="UH16" s="65"/>
      <c r="UI16" s="65"/>
      <c r="UJ16" s="65"/>
      <c r="UK16" s="65"/>
      <c r="UL16" s="65"/>
      <c r="UM16" s="65"/>
      <c r="UN16" s="65"/>
      <c r="UO16" s="65"/>
      <c r="UP16" s="65"/>
      <c r="UQ16" s="65"/>
      <c r="UR16" s="65"/>
      <c r="US16" s="65"/>
      <c r="UT16" s="65"/>
      <c r="UU16" s="65"/>
      <c r="UV16" s="65"/>
      <c r="UW16" s="65"/>
      <c r="UX16" s="65"/>
      <c r="UY16" s="65"/>
      <c r="UZ16" s="65"/>
      <c r="VA16" s="65"/>
      <c r="VB16" s="65"/>
      <c r="VC16" s="65"/>
      <c r="VD16" s="65"/>
      <c r="VE16" s="65"/>
      <c r="VF16" s="65"/>
      <c r="VG16" s="65"/>
      <c r="VH16" s="65"/>
      <c r="VI16" s="65"/>
      <c r="VJ16" s="65"/>
      <c r="VK16" s="65"/>
      <c r="VL16" s="65"/>
      <c r="VM16" s="65"/>
      <c r="VN16" s="65"/>
      <c r="VO16" s="65"/>
      <c r="VP16" s="65"/>
      <c r="VQ16" s="65"/>
      <c r="VR16" s="65"/>
      <c r="VS16" s="65"/>
      <c r="VT16" s="65"/>
      <c r="VU16" s="65"/>
      <c r="VV16" s="65"/>
      <c r="VW16" s="65"/>
      <c r="VX16" s="65"/>
      <c r="VY16" s="65"/>
      <c r="VZ16" s="65"/>
      <c r="WA16" s="65"/>
      <c r="WB16" s="65"/>
      <c r="WC16" s="65"/>
      <c r="WD16" s="65"/>
      <c r="WE16" s="65"/>
      <c r="WF16" s="65"/>
      <c r="WG16" s="65"/>
      <c r="WH16" s="65"/>
      <c r="WI16" s="65"/>
      <c r="WJ16" s="65"/>
      <c r="WK16" s="65"/>
      <c r="WL16" s="65"/>
      <c r="WM16" s="65"/>
      <c r="WN16" s="65"/>
      <c r="WO16" s="65"/>
      <c r="WP16" s="65"/>
      <c r="WQ16" s="65"/>
      <c r="WR16" s="65"/>
      <c r="WS16" s="65"/>
      <c r="WT16" s="65"/>
      <c r="WU16" s="65"/>
      <c r="WV16" s="65"/>
      <c r="WW16" s="65"/>
      <c r="WX16" s="65"/>
      <c r="WY16" s="65"/>
      <c r="WZ16" s="65"/>
      <c r="XA16" s="65"/>
      <c r="XB16" s="65"/>
      <c r="XC16" s="65"/>
      <c r="XD16" s="65"/>
      <c r="XE16" s="65"/>
      <c r="XF16" s="65"/>
      <c r="XG16" s="65"/>
      <c r="XH16" s="65"/>
      <c r="XI16" s="65"/>
      <c r="XJ16" s="65"/>
      <c r="XK16" s="65"/>
      <c r="XL16" s="65"/>
      <c r="XM16" s="65"/>
      <c r="XN16" s="65"/>
      <c r="XO16" s="65"/>
      <c r="XP16" s="65"/>
      <c r="XQ16" s="65"/>
      <c r="XR16" s="65"/>
      <c r="XS16" s="65"/>
      <c r="XT16" s="65"/>
      <c r="XU16" s="65"/>
      <c r="XV16" s="65"/>
      <c r="XW16" s="65"/>
      <c r="XX16" s="65"/>
      <c r="XY16" s="65"/>
      <c r="XZ16" s="65"/>
      <c r="YA16" s="65"/>
      <c r="YB16" s="65"/>
      <c r="YC16" s="65"/>
      <c r="YD16" s="65"/>
      <c r="YE16" s="65"/>
      <c r="YF16" s="65"/>
      <c r="YG16" s="65"/>
      <c r="YH16" s="65"/>
      <c r="YI16" s="65"/>
      <c r="YJ16" s="65"/>
      <c r="YK16" s="65"/>
      <c r="YL16" s="65"/>
      <c r="YM16" s="65"/>
      <c r="YN16" s="65"/>
      <c r="YO16" s="65"/>
      <c r="YP16" s="65"/>
      <c r="YQ16" s="65"/>
      <c r="YR16" s="65"/>
      <c r="YS16" s="65"/>
      <c r="YT16" s="65"/>
      <c r="YU16" s="65"/>
      <c r="YV16" s="65"/>
      <c r="YW16" s="65"/>
      <c r="YX16" s="65"/>
      <c r="YY16" s="65"/>
      <c r="YZ16" s="65"/>
      <c r="ZA16" s="65"/>
      <c r="ZB16" s="65"/>
      <c r="ZC16" s="65"/>
      <c r="ZD16" s="65"/>
      <c r="ZE16" s="65"/>
      <c r="ZF16" s="65"/>
      <c r="ZG16" s="65"/>
      <c r="ZH16" s="65"/>
      <c r="ZI16" s="65"/>
      <c r="ZJ16" s="65"/>
      <c r="ZK16" s="65"/>
      <c r="ZL16" s="65"/>
      <c r="ZM16" s="65"/>
      <c r="ZN16" s="65"/>
      <c r="ZO16" s="65"/>
      <c r="ZP16" s="65"/>
      <c r="ZQ16" s="65"/>
      <c r="ZR16" s="65"/>
      <c r="ZS16" s="65"/>
      <c r="ZT16" s="65"/>
      <c r="ZU16" s="65"/>
      <c r="ZV16" s="65"/>
      <c r="ZW16" s="65"/>
      <c r="ZX16" s="65"/>
      <c r="ZY16" s="65"/>
      <c r="ZZ16" s="65"/>
      <c r="AAA16" s="65"/>
      <c r="AAB16" s="65"/>
      <c r="AAC16" s="65"/>
      <c r="AAD16" s="65"/>
      <c r="AAE16" s="65"/>
      <c r="AAF16" s="65"/>
      <c r="AAG16" s="65"/>
      <c r="AAH16" s="65"/>
      <c r="AAI16" s="65"/>
      <c r="AAJ16" s="65"/>
      <c r="AAK16" s="65"/>
      <c r="AAL16" s="65"/>
      <c r="AAM16" s="65"/>
      <c r="AAN16" s="65"/>
      <c r="AAO16" s="65"/>
      <c r="AAP16" s="65"/>
      <c r="AAQ16" s="65"/>
      <c r="AAR16" s="65"/>
      <c r="AAS16" s="65"/>
      <c r="AAT16" s="65"/>
      <c r="AAU16" s="65"/>
      <c r="AAV16" s="65"/>
      <c r="AAW16" s="65"/>
      <c r="AAX16" s="65"/>
      <c r="AAY16" s="65"/>
      <c r="AAZ16" s="65"/>
      <c r="ABA16" s="65"/>
      <c r="ABB16" s="65"/>
      <c r="ABC16" s="65"/>
      <c r="ABD16" s="65"/>
      <c r="ABE16" s="65"/>
      <c r="ABF16" s="65"/>
      <c r="ABG16" s="65"/>
      <c r="ABH16" s="65"/>
      <c r="ABI16" s="65"/>
      <c r="ABJ16" s="65"/>
      <c r="ABK16" s="65"/>
      <c r="ABL16" s="65"/>
      <c r="ABM16" s="65"/>
      <c r="ABN16" s="65"/>
      <c r="ABO16" s="65"/>
      <c r="ABP16" s="65"/>
      <c r="ABQ16" s="65"/>
      <c r="ABR16" s="65"/>
      <c r="ABS16" s="65"/>
      <c r="ABT16" s="65"/>
      <c r="ABU16" s="65"/>
      <c r="ABV16" s="65"/>
      <c r="ABW16" s="65"/>
      <c r="ABX16" s="65"/>
      <c r="ABY16" s="65"/>
      <c r="ABZ16" s="65"/>
      <c r="ACA16" s="65"/>
      <c r="ACB16" s="65"/>
      <c r="ACC16" s="65"/>
      <c r="ACD16" s="65"/>
      <c r="ACE16" s="65"/>
      <c r="ACF16" s="65"/>
      <c r="ACG16" s="65"/>
      <c r="ACH16" s="65"/>
      <c r="ACI16" s="65"/>
      <c r="ACJ16" s="65"/>
      <c r="ACK16" s="65"/>
      <c r="ACL16" s="65"/>
      <c r="ACM16" s="65"/>
      <c r="ACN16" s="65"/>
      <c r="ACO16" s="65"/>
      <c r="ACP16" s="65"/>
      <c r="ACQ16" s="65"/>
      <c r="ACR16" s="65"/>
      <c r="ACS16" s="65"/>
      <c r="ACT16" s="65"/>
      <c r="ACU16" s="65"/>
      <c r="ACV16" s="65"/>
      <c r="ACW16" s="65"/>
      <c r="ACX16" s="65"/>
      <c r="ACY16" s="65"/>
      <c r="ACZ16" s="65"/>
      <c r="ADA16" s="65"/>
      <c r="ADB16" s="65"/>
      <c r="ADC16" s="65"/>
      <c r="ADD16" s="65"/>
      <c r="ADE16" s="65"/>
      <c r="ADF16" s="65"/>
      <c r="ADG16" s="65"/>
      <c r="ADH16" s="65"/>
      <c r="ADI16" s="65"/>
      <c r="ADJ16" s="65"/>
      <c r="ADK16" s="65"/>
      <c r="ADL16" s="65"/>
      <c r="ADM16" s="65"/>
      <c r="ADN16" s="65"/>
      <c r="ADO16" s="65"/>
      <c r="ADP16" s="65"/>
      <c r="ADQ16" s="65"/>
      <c r="ADR16" s="65"/>
      <c r="ADS16" s="65"/>
      <c r="ADT16" s="65"/>
      <c r="ADU16" s="65"/>
      <c r="ADV16" s="65"/>
      <c r="ADW16" s="65"/>
      <c r="ADX16" s="65"/>
      <c r="ADY16" s="65"/>
      <c r="ADZ16" s="65"/>
      <c r="AEA16" s="65"/>
      <c r="AEB16" s="65"/>
      <c r="AEC16" s="65"/>
      <c r="AED16" s="65"/>
      <c r="AEE16" s="65"/>
      <c r="AEF16" s="65"/>
      <c r="AEG16" s="65"/>
      <c r="AEH16" s="65"/>
      <c r="AEI16" s="65"/>
      <c r="AEJ16" s="65"/>
      <c r="AEK16" s="65"/>
      <c r="AEL16" s="65"/>
      <c r="AEM16" s="65"/>
      <c r="AEN16" s="65"/>
      <c r="AEO16" s="65"/>
      <c r="AEP16" s="65"/>
      <c r="AEQ16" s="65"/>
      <c r="AER16" s="65"/>
      <c r="AES16" s="65"/>
      <c r="AET16" s="65"/>
      <c r="AEU16" s="65"/>
      <c r="AEV16" s="65"/>
      <c r="AEW16" s="65"/>
      <c r="AEX16" s="65"/>
      <c r="AEY16" s="65"/>
      <c r="AEZ16" s="65"/>
      <c r="AFA16" s="65"/>
      <c r="AFB16" s="65"/>
      <c r="AFC16" s="65"/>
      <c r="AFD16" s="65"/>
      <c r="AFE16" s="65"/>
      <c r="AFF16" s="65"/>
      <c r="AFG16" s="65"/>
      <c r="AFH16" s="65"/>
      <c r="AFI16" s="65"/>
      <c r="AFJ16" s="65"/>
      <c r="AFK16" s="65"/>
      <c r="AFL16" s="65"/>
      <c r="AFM16" s="65"/>
      <c r="AFN16" s="65"/>
      <c r="AFO16" s="65"/>
      <c r="AFP16" s="65"/>
      <c r="AFQ16" s="65"/>
      <c r="AFR16" s="65"/>
      <c r="AFS16" s="65"/>
      <c r="AFT16" s="65"/>
      <c r="AFU16" s="65"/>
      <c r="AFV16" s="65"/>
      <c r="AFW16" s="65"/>
      <c r="AFX16" s="65"/>
      <c r="AFY16" s="65"/>
      <c r="AFZ16" s="65"/>
      <c r="AGA16" s="65"/>
      <c r="AGB16" s="65"/>
      <c r="AGC16" s="65"/>
      <c r="AGD16" s="65"/>
      <c r="AGE16" s="65"/>
      <c r="AGF16" s="65"/>
      <c r="AGG16" s="65"/>
      <c r="AGH16" s="65"/>
      <c r="AGI16" s="65"/>
      <c r="AGJ16" s="65"/>
      <c r="AGK16" s="65"/>
      <c r="AGL16" s="65"/>
      <c r="AGM16" s="65"/>
      <c r="AGN16" s="65"/>
      <c r="AGO16" s="65"/>
      <c r="AGP16" s="65"/>
      <c r="AGQ16" s="65"/>
      <c r="AGR16" s="65"/>
      <c r="AGS16" s="65"/>
      <c r="AGT16" s="65"/>
      <c r="AGU16" s="65"/>
      <c r="AGV16" s="65"/>
      <c r="AGW16" s="65"/>
      <c r="AGX16" s="65"/>
      <c r="AGY16" s="65"/>
      <c r="AGZ16" s="65"/>
      <c r="AHA16" s="65"/>
      <c r="AHB16" s="65"/>
      <c r="AHC16" s="65"/>
      <c r="AHD16" s="65"/>
      <c r="AHE16" s="65"/>
      <c r="AHF16" s="65"/>
      <c r="AHG16" s="65"/>
      <c r="AHH16" s="65"/>
      <c r="AHI16" s="65"/>
      <c r="AHJ16" s="65"/>
      <c r="AHK16" s="65"/>
      <c r="AHL16" s="65"/>
      <c r="AHM16" s="65"/>
      <c r="AHN16" s="65"/>
      <c r="AHO16" s="65"/>
      <c r="AHP16" s="65"/>
      <c r="AHQ16" s="65"/>
      <c r="AHR16" s="65"/>
      <c r="AHS16" s="65"/>
      <c r="AHT16" s="65"/>
      <c r="AHU16" s="65"/>
      <c r="AHV16" s="65"/>
      <c r="AHW16" s="65"/>
      <c r="AHX16" s="65"/>
      <c r="AHY16" s="65"/>
      <c r="AHZ16" s="65"/>
      <c r="AIA16" s="65"/>
      <c r="AIB16" s="65"/>
      <c r="AIC16" s="65"/>
      <c r="AID16" s="65"/>
      <c r="AIE16" s="65"/>
      <c r="AIF16" s="65"/>
      <c r="AIG16" s="65"/>
      <c r="AIH16" s="65"/>
      <c r="AII16" s="65"/>
      <c r="AIJ16" s="65"/>
      <c r="AIK16" s="65"/>
      <c r="AIL16" s="65"/>
      <c r="AIM16" s="65"/>
      <c r="AIN16" s="65"/>
      <c r="AIO16" s="65"/>
      <c r="AIP16" s="65"/>
      <c r="AIQ16" s="65"/>
      <c r="AIR16" s="65"/>
      <c r="AIS16" s="65"/>
      <c r="AIT16" s="65"/>
      <c r="AIU16" s="65"/>
      <c r="AIV16" s="65"/>
      <c r="AIW16" s="65"/>
      <c r="AIX16" s="65"/>
      <c r="AIY16" s="65"/>
      <c r="AIZ16" s="65"/>
      <c r="AJA16" s="65"/>
      <c r="AJB16" s="65"/>
      <c r="AJC16" s="65"/>
      <c r="AJD16" s="65"/>
      <c r="AJE16" s="65"/>
      <c r="AJF16" s="65"/>
      <c r="AJG16" s="65"/>
      <c r="AJH16" s="65"/>
      <c r="AJI16" s="65"/>
      <c r="AJJ16" s="65"/>
      <c r="AJK16" s="65"/>
      <c r="AJL16" s="65"/>
      <c r="AJM16" s="65"/>
      <c r="AJN16" s="65"/>
      <c r="AJO16" s="65"/>
      <c r="AJP16" s="65"/>
      <c r="AJQ16" s="65"/>
      <c r="AJR16" s="65"/>
      <c r="AJS16" s="65"/>
      <c r="AJT16" s="65"/>
      <c r="AJU16" s="65"/>
      <c r="AJV16" s="65"/>
      <c r="AJW16" s="65"/>
      <c r="AJX16" s="65"/>
      <c r="AJY16" s="65"/>
      <c r="AJZ16" s="65"/>
      <c r="AKA16" s="65"/>
      <c r="AKB16" s="65"/>
      <c r="AKC16" s="65"/>
      <c r="AKD16" s="65"/>
      <c r="AKE16" s="65"/>
      <c r="AKF16" s="65"/>
      <c r="AKG16" s="65"/>
      <c r="AKH16" s="65"/>
      <c r="AKI16" s="65"/>
      <c r="AKJ16" s="65"/>
      <c r="AKK16" s="65"/>
      <c r="AKL16" s="65"/>
      <c r="AKM16" s="65"/>
      <c r="AKN16" s="65"/>
      <c r="AKO16" s="65"/>
      <c r="AKP16" s="65"/>
      <c r="AKQ16" s="65"/>
      <c r="AKR16" s="65"/>
      <c r="AKS16" s="65"/>
      <c r="AKT16" s="65"/>
      <c r="AKU16" s="65"/>
      <c r="AKV16" s="65"/>
      <c r="AKW16" s="65"/>
      <c r="AKX16" s="65"/>
      <c r="AKY16" s="65"/>
      <c r="AKZ16" s="65"/>
      <c r="ALA16" s="65"/>
      <c r="ALB16" s="65"/>
      <c r="ALC16" s="65"/>
      <c r="ALD16" s="65"/>
      <c r="ALE16" s="65"/>
      <c r="ALF16" s="65"/>
      <c r="ALG16" s="65"/>
      <c r="ALH16" s="65"/>
      <c r="ALI16" s="65"/>
      <c r="ALJ16" s="65"/>
      <c r="ALK16" s="65"/>
      <c r="ALL16" s="65"/>
      <c r="ALM16" s="65"/>
      <c r="ALN16" s="65"/>
      <c r="ALO16" s="65"/>
      <c r="ALP16" s="65"/>
      <c r="ALQ16" s="65"/>
      <c r="ALR16" s="65"/>
      <c r="ALS16" s="65"/>
      <c r="ALT16" s="65"/>
      <c r="ALU16" s="65"/>
      <c r="ALV16" s="65"/>
      <c r="ALW16" s="65"/>
      <c r="ALX16" s="65"/>
      <c r="ALY16" s="65"/>
      <c r="ALZ16" s="65"/>
      <c r="AMA16" s="65"/>
      <c r="AMB16" s="65"/>
      <c r="AMC16" s="65"/>
      <c r="AMD16" s="65"/>
      <c r="AME16" s="65"/>
      <c r="AMF16" s="65"/>
      <c r="AMG16" s="65"/>
      <c r="AMH16" s="65"/>
      <c r="AMI16" s="65"/>
      <c r="AMJ16" s="65"/>
      <c r="AMK16" s="65"/>
      <c r="AML16" s="65"/>
      <c r="AMM16" s="65"/>
      <c r="AMN16" s="65"/>
      <c r="AMO16" s="65"/>
      <c r="AMP16" s="65"/>
      <c r="AMQ16" s="65"/>
      <c r="AMR16" s="65"/>
      <c r="AMS16" s="65"/>
      <c r="AMT16" s="65"/>
      <c r="AMU16" s="65"/>
      <c r="AMV16" s="65"/>
      <c r="AMW16" s="65"/>
      <c r="AMX16" s="65"/>
      <c r="AMY16" s="65"/>
      <c r="AMZ16" s="65"/>
      <c r="ANA16" s="65"/>
      <c r="ANB16" s="65"/>
      <c r="ANC16" s="65"/>
      <c r="AND16" s="65"/>
      <c r="ANE16" s="65"/>
      <c r="ANF16" s="65"/>
      <c r="ANG16" s="65"/>
      <c r="ANH16" s="65"/>
      <c r="ANI16" s="65"/>
      <c r="ANJ16" s="65"/>
      <c r="ANK16" s="65"/>
      <c r="ANL16" s="65"/>
      <c r="ANM16" s="65"/>
      <c r="ANN16" s="65"/>
      <c r="ANO16" s="65"/>
      <c r="ANP16" s="65"/>
      <c r="ANQ16" s="65"/>
      <c r="ANR16" s="65"/>
      <c r="ANS16" s="65"/>
      <c r="ANT16" s="65"/>
      <c r="ANU16" s="65"/>
      <c r="ANV16" s="65"/>
      <c r="ANW16" s="65"/>
      <c r="ANX16" s="65"/>
      <c r="ANY16" s="65"/>
      <c r="ANZ16" s="65"/>
      <c r="AOA16" s="65"/>
      <c r="AOB16" s="65"/>
      <c r="AOC16" s="65"/>
      <c r="AOD16" s="65"/>
      <c r="AOE16" s="65"/>
      <c r="AOF16" s="65"/>
      <c r="AOG16" s="65"/>
      <c r="AOH16" s="65"/>
      <c r="AOI16" s="65"/>
      <c r="AOJ16" s="65"/>
      <c r="AOK16" s="65"/>
      <c r="AOL16" s="65"/>
      <c r="AOM16" s="65"/>
      <c r="AON16" s="65"/>
      <c r="AOO16" s="65"/>
      <c r="AOP16" s="65"/>
      <c r="AOQ16" s="65"/>
      <c r="AOR16" s="65"/>
      <c r="AOS16" s="65"/>
      <c r="AOT16" s="65"/>
      <c r="AOU16" s="65"/>
      <c r="AOV16" s="65"/>
      <c r="AOW16" s="65"/>
      <c r="AOX16" s="65"/>
      <c r="AOY16" s="65"/>
      <c r="AOZ16" s="65"/>
      <c r="APA16" s="65"/>
      <c r="APB16" s="65"/>
      <c r="APC16" s="65"/>
      <c r="APD16" s="65"/>
      <c r="APE16" s="65"/>
      <c r="APF16" s="65"/>
      <c r="APG16" s="65"/>
      <c r="APH16" s="65"/>
      <c r="API16" s="65"/>
      <c r="APJ16" s="65"/>
      <c r="APK16" s="65"/>
      <c r="APL16" s="65"/>
      <c r="APM16" s="65"/>
      <c r="APN16" s="65"/>
      <c r="APO16" s="65"/>
      <c r="APP16" s="65"/>
      <c r="APQ16" s="65"/>
      <c r="APR16" s="65"/>
      <c r="APS16" s="65"/>
      <c r="APT16" s="65"/>
      <c r="APU16" s="65"/>
      <c r="APV16" s="65"/>
      <c r="APW16" s="65"/>
      <c r="APX16" s="65"/>
      <c r="APY16" s="65"/>
      <c r="APZ16" s="65"/>
      <c r="AQA16" s="65"/>
      <c r="AQB16" s="65"/>
      <c r="AQC16" s="65"/>
      <c r="AQD16" s="65"/>
      <c r="AQE16" s="65"/>
      <c r="AQF16" s="65"/>
      <c r="AQG16" s="65"/>
      <c r="AQH16" s="65"/>
      <c r="AQI16" s="65"/>
      <c r="AQJ16" s="65"/>
      <c r="AQK16" s="65"/>
      <c r="AQL16" s="65"/>
      <c r="AQM16" s="65"/>
      <c r="AQN16" s="65"/>
      <c r="AQO16" s="65"/>
      <c r="AQP16" s="65"/>
      <c r="AQQ16" s="65"/>
      <c r="AQR16" s="65"/>
      <c r="AQS16" s="65"/>
      <c r="AQT16" s="65"/>
      <c r="AQU16" s="65"/>
      <c r="AQV16" s="65"/>
      <c r="AQW16" s="65"/>
      <c r="AQX16" s="65"/>
      <c r="AQY16" s="65"/>
      <c r="AQZ16" s="65"/>
      <c r="ARA16" s="65"/>
      <c r="ARB16" s="65"/>
      <c r="ARC16" s="65"/>
      <c r="ARD16" s="65"/>
      <c r="ARE16" s="65"/>
      <c r="ARF16" s="65"/>
      <c r="ARG16" s="65"/>
      <c r="ARH16" s="65"/>
      <c r="ARI16" s="65"/>
      <c r="ARJ16" s="65"/>
      <c r="ARK16" s="65"/>
      <c r="ARL16" s="65"/>
      <c r="ARM16" s="65"/>
      <c r="ARN16" s="65"/>
      <c r="ARO16" s="65"/>
      <c r="ARP16" s="65"/>
      <c r="ARQ16" s="65"/>
      <c r="ARR16" s="65"/>
      <c r="ARS16" s="65"/>
      <c r="ART16" s="65"/>
      <c r="ARU16" s="65"/>
      <c r="ARV16" s="65"/>
      <c r="ARW16" s="65"/>
      <c r="ARX16" s="65"/>
      <c r="ARY16" s="65"/>
      <c r="ARZ16" s="65"/>
      <c r="ASA16" s="65"/>
      <c r="ASB16" s="65"/>
      <c r="ASC16" s="65"/>
      <c r="ASD16" s="65"/>
      <c r="ASE16" s="65"/>
      <c r="ASF16" s="65"/>
      <c r="ASG16" s="65"/>
      <c r="ASH16" s="65"/>
      <c r="ASI16" s="65"/>
      <c r="ASJ16" s="65"/>
      <c r="ASK16" s="65"/>
      <c r="ASL16" s="65"/>
      <c r="ASM16" s="65"/>
      <c r="ASN16" s="65"/>
      <c r="ASO16" s="65"/>
      <c r="ASP16" s="65"/>
      <c r="ASQ16" s="65"/>
      <c r="ASR16" s="65"/>
      <c r="ASS16" s="65"/>
      <c r="AST16" s="65"/>
      <c r="ASU16" s="65"/>
      <c r="ASV16" s="65"/>
      <c r="ASW16" s="65"/>
      <c r="ASX16" s="65"/>
      <c r="ASY16" s="65"/>
      <c r="ASZ16" s="65"/>
      <c r="ATA16" s="65"/>
      <c r="ATB16" s="65"/>
      <c r="ATC16" s="65"/>
      <c r="ATD16" s="65"/>
      <c r="ATE16" s="65"/>
      <c r="ATF16" s="65"/>
      <c r="ATG16" s="65"/>
      <c r="ATH16" s="65"/>
      <c r="ATI16" s="65"/>
      <c r="ATJ16" s="65"/>
      <c r="ATK16" s="65"/>
      <c r="ATL16" s="65"/>
      <c r="ATM16" s="65"/>
      <c r="ATN16" s="65"/>
      <c r="ATO16" s="65"/>
      <c r="ATP16" s="65"/>
      <c r="ATQ16" s="65"/>
      <c r="ATR16" s="65"/>
      <c r="ATS16" s="65"/>
      <c r="ATT16" s="65"/>
      <c r="ATU16" s="65"/>
      <c r="ATV16" s="65"/>
      <c r="ATW16" s="65"/>
      <c r="ATX16" s="65"/>
      <c r="ATY16" s="65"/>
      <c r="ATZ16" s="65"/>
      <c r="AUA16" s="65"/>
      <c r="AUB16" s="65"/>
      <c r="AUC16" s="65"/>
      <c r="AUD16" s="65"/>
      <c r="AUE16" s="65"/>
      <c r="AUF16" s="65"/>
      <c r="AUG16" s="65"/>
      <c r="AUH16" s="65"/>
      <c r="AUI16" s="65"/>
      <c r="AUJ16" s="65"/>
      <c r="AUK16" s="65"/>
      <c r="AUL16" s="65"/>
      <c r="AUM16" s="65"/>
      <c r="AUN16" s="65"/>
      <c r="AUO16" s="65"/>
      <c r="AUP16" s="65"/>
      <c r="AUQ16" s="65"/>
      <c r="AUR16" s="65"/>
      <c r="AUS16" s="65"/>
      <c r="AUT16" s="65"/>
      <c r="AUU16" s="65"/>
      <c r="AUV16" s="65"/>
      <c r="AUW16" s="65"/>
      <c r="AUX16" s="65"/>
      <c r="AUY16" s="65"/>
      <c r="AUZ16" s="65"/>
      <c r="AVA16" s="65"/>
      <c r="AVB16" s="65"/>
      <c r="AVC16" s="65"/>
      <c r="AVD16" s="65"/>
      <c r="AVE16" s="65"/>
      <c r="AVF16" s="65"/>
      <c r="AVG16" s="65"/>
      <c r="AVH16" s="65"/>
      <c r="AVI16" s="65"/>
      <c r="AVJ16" s="65"/>
      <c r="AVK16" s="65"/>
      <c r="AVL16" s="65"/>
      <c r="AVM16" s="65"/>
      <c r="AVN16" s="65"/>
      <c r="AVO16" s="65"/>
      <c r="AVP16" s="65"/>
      <c r="AVQ16" s="65"/>
      <c r="AVR16" s="65"/>
      <c r="AVS16" s="65"/>
      <c r="AVT16" s="65"/>
      <c r="AVU16" s="65"/>
      <c r="AVV16" s="65"/>
      <c r="AVW16" s="65"/>
      <c r="AVX16" s="65"/>
      <c r="AVY16" s="65"/>
      <c r="AVZ16" s="65"/>
      <c r="AWA16" s="65"/>
      <c r="AWB16" s="65"/>
      <c r="AWC16" s="65"/>
      <c r="AWD16" s="65"/>
      <c r="AWE16" s="65"/>
      <c r="AWF16" s="65"/>
      <c r="AWG16" s="65"/>
      <c r="AWH16" s="65"/>
      <c r="AWI16" s="65"/>
      <c r="AWJ16" s="65"/>
      <c r="AWK16" s="65"/>
      <c r="AWL16" s="65"/>
      <c r="AWM16" s="65"/>
      <c r="AWN16" s="65"/>
      <c r="AWO16" s="65"/>
      <c r="AWP16" s="65"/>
      <c r="AWQ16" s="65"/>
      <c r="AWR16" s="65"/>
      <c r="AWS16" s="65"/>
      <c r="AWT16" s="65"/>
      <c r="AWU16" s="65"/>
      <c r="AWV16" s="65"/>
      <c r="AWW16" s="65"/>
      <c r="AWX16" s="65"/>
      <c r="AWY16" s="65"/>
      <c r="AWZ16" s="65"/>
      <c r="AXA16" s="65"/>
      <c r="AXB16" s="65"/>
      <c r="AXC16" s="65"/>
      <c r="AXD16" s="65"/>
      <c r="AXE16" s="65"/>
      <c r="AXF16" s="65"/>
      <c r="AXG16" s="65"/>
      <c r="AXH16" s="65"/>
      <c r="AXI16" s="65"/>
      <c r="AXJ16" s="65"/>
      <c r="AXK16" s="65"/>
      <c r="AXL16" s="65"/>
      <c r="AXM16" s="65"/>
      <c r="AXN16" s="65"/>
      <c r="AXO16" s="65"/>
      <c r="AXP16" s="65"/>
      <c r="AXQ16" s="65"/>
      <c r="AXR16" s="65"/>
      <c r="AXS16" s="65"/>
      <c r="AXT16" s="65"/>
      <c r="AXU16" s="65"/>
      <c r="AXV16" s="65"/>
      <c r="AXW16" s="65"/>
      <c r="AXX16" s="65"/>
      <c r="AXY16" s="65"/>
      <c r="AXZ16" s="65"/>
      <c r="AYA16" s="65"/>
      <c r="AYB16" s="65"/>
      <c r="AYC16" s="65"/>
      <c r="AYD16" s="65"/>
      <c r="AYE16" s="65"/>
      <c r="AYF16" s="65"/>
      <c r="AYG16" s="65"/>
      <c r="AYH16" s="65"/>
      <c r="AYI16" s="65"/>
      <c r="AYJ16" s="65"/>
      <c r="AYK16" s="65"/>
      <c r="AYL16" s="65"/>
      <c r="AYM16" s="65"/>
      <c r="AYN16" s="65"/>
      <c r="AYO16" s="65"/>
      <c r="AYP16" s="65"/>
      <c r="AYQ16" s="65"/>
      <c r="AYR16" s="65"/>
      <c r="AYS16" s="65"/>
      <c r="AYT16" s="65"/>
      <c r="AYU16" s="65"/>
      <c r="AYV16" s="65"/>
      <c r="AYW16" s="65"/>
      <c r="AYX16" s="65"/>
      <c r="AYY16" s="65"/>
      <c r="AYZ16" s="65"/>
      <c r="AZA16" s="65"/>
      <c r="AZB16" s="65"/>
      <c r="AZC16" s="65"/>
      <c r="AZD16" s="65"/>
      <c r="AZE16" s="65"/>
      <c r="AZF16" s="65"/>
      <c r="AZG16" s="65"/>
      <c r="AZH16" s="65"/>
      <c r="AZI16" s="65"/>
      <c r="AZJ16" s="65"/>
      <c r="AZK16" s="65"/>
      <c r="AZL16" s="65"/>
      <c r="AZM16" s="65"/>
      <c r="AZN16" s="65"/>
      <c r="AZO16" s="65"/>
      <c r="AZP16" s="65"/>
      <c r="AZQ16" s="65"/>
      <c r="AZR16" s="65"/>
      <c r="AZS16" s="65"/>
      <c r="AZT16" s="65"/>
      <c r="AZU16" s="65"/>
      <c r="AZV16" s="65"/>
      <c r="AZW16" s="65"/>
      <c r="AZX16" s="65"/>
      <c r="AZY16" s="65"/>
      <c r="AZZ16" s="65"/>
      <c r="BAA16" s="65"/>
      <c r="BAB16" s="65"/>
      <c r="BAC16" s="65"/>
      <c r="BAD16" s="65"/>
      <c r="BAE16" s="65"/>
      <c r="BAF16" s="65"/>
      <c r="BAG16" s="65"/>
      <c r="BAH16" s="65"/>
      <c r="BAI16" s="65"/>
      <c r="BAJ16" s="65"/>
      <c r="BAK16" s="65"/>
      <c r="BAL16" s="65"/>
      <c r="BAM16" s="65"/>
      <c r="BAN16" s="65"/>
      <c r="BAO16" s="65"/>
      <c r="BAP16" s="65"/>
      <c r="BAQ16" s="65"/>
      <c r="BAR16" s="65"/>
      <c r="BAS16" s="65"/>
      <c r="BAT16" s="65"/>
      <c r="BAU16" s="65"/>
      <c r="BAV16" s="65"/>
      <c r="BAW16" s="65"/>
      <c r="BAX16" s="65"/>
      <c r="BAY16" s="65"/>
      <c r="BAZ16" s="65"/>
      <c r="BBA16" s="65"/>
      <c r="BBB16" s="65"/>
      <c r="BBC16" s="65"/>
      <c r="BBD16" s="65"/>
      <c r="BBE16" s="65"/>
      <c r="BBF16" s="65"/>
      <c r="BBG16" s="65"/>
      <c r="BBH16" s="65"/>
      <c r="BBI16" s="65"/>
      <c r="BBJ16" s="65"/>
      <c r="BBK16" s="65"/>
      <c r="BBL16" s="65"/>
      <c r="BBM16" s="65"/>
      <c r="BBN16" s="65"/>
      <c r="BBO16" s="65"/>
      <c r="BBP16" s="65"/>
      <c r="BBQ16" s="65"/>
      <c r="BBR16" s="65"/>
      <c r="BBS16" s="65"/>
      <c r="BBT16" s="65"/>
      <c r="BBU16" s="65"/>
      <c r="BBV16" s="65"/>
      <c r="BBW16" s="65"/>
      <c r="BBX16" s="65"/>
      <c r="BBY16" s="65"/>
      <c r="BBZ16" s="65"/>
      <c r="BCA16" s="65"/>
      <c r="BCB16" s="65"/>
      <c r="BCC16" s="65"/>
      <c r="BCD16" s="65"/>
      <c r="BCE16" s="65"/>
      <c r="BCF16" s="65"/>
      <c r="BCG16" s="65"/>
      <c r="BCH16" s="65"/>
      <c r="BCI16" s="65"/>
      <c r="BCJ16" s="65"/>
      <c r="BCK16" s="65"/>
      <c r="BCL16" s="65"/>
      <c r="BCM16" s="65"/>
      <c r="BCN16" s="65"/>
      <c r="BCO16" s="65"/>
      <c r="BCP16" s="65"/>
      <c r="BCQ16" s="65"/>
      <c r="BCR16" s="65"/>
      <c r="BCS16" s="65"/>
      <c r="BCT16" s="65"/>
      <c r="BCU16" s="65"/>
      <c r="BCV16" s="65"/>
      <c r="BCW16" s="65"/>
      <c r="BCX16" s="65"/>
      <c r="BCY16" s="65"/>
      <c r="BCZ16" s="65"/>
      <c r="BDA16" s="65"/>
      <c r="BDB16" s="65"/>
      <c r="BDC16" s="65"/>
      <c r="BDD16" s="65"/>
      <c r="BDE16" s="65"/>
      <c r="BDF16" s="65"/>
      <c r="BDG16" s="65"/>
      <c r="BDH16" s="65"/>
      <c r="BDI16" s="65"/>
      <c r="BDJ16" s="65"/>
      <c r="BDK16" s="65"/>
      <c r="BDL16" s="65"/>
      <c r="BDM16" s="65"/>
      <c r="BDN16" s="65"/>
      <c r="BDO16" s="65"/>
      <c r="BDP16" s="65"/>
      <c r="BDQ16" s="65"/>
      <c r="BDR16" s="65"/>
      <c r="BDS16" s="65"/>
      <c r="BDT16" s="65"/>
      <c r="BDU16" s="65"/>
      <c r="BDV16" s="65"/>
      <c r="BDW16" s="65"/>
      <c r="BDX16" s="65"/>
      <c r="BDY16" s="65"/>
      <c r="BDZ16" s="65"/>
      <c r="BEA16" s="65"/>
      <c r="BEB16" s="65"/>
      <c r="BEC16" s="65"/>
      <c r="BED16" s="65"/>
      <c r="BEE16" s="65"/>
      <c r="BEF16" s="65"/>
      <c r="BEG16" s="65"/>
      <c r="BEH16" s="65"/>
      <c r="BEI16" s="65"/>
      <c r="BEJ16" s="65"/>
      <c r="BEK16" s="65"/>
      <c r="BEL16" s="65"/>
      <c r="BEM16" s="65"/>
      <c r="BEN16" s="65"/>
      <c r="BEO16" s="65"/>
      <c r="BEP16" s="65"/>
      <c r="BEQ16" s="65"/>
      <c r="BER16" s="65"/>
      <c r="BES16" s="65"/>
      <c r="BET16" s="65"/>
      <c r="BEU16" s="65"/>
      <c r="BEV16" s="65"/>
      <c r="BEW16" s="65"/>
      <c r="BEX16" s="65"/>
      <c r="BEY16" s="65"/>
      <c r="BEZ16" s="65"/>
      <c r="BFA16" s="65"/>
      <c r="BFB16" s="65"/>
      <c r="BFC16" s="65"/>
      <c r="BFD16" s="65"/>
      <c r="BFE16" s="65"/>
      <c r="BFF16" s="65"/>
      <c r="BFG16" s="65"/>
      <c r="BFH16" s="65"/>
      <c r="BFI16" s="65"/>
      <c r="BFJ16" s="65"/>
      <c r="BFK16" s="65"/>
      <c r="BFL16" s="65"/>
      <c r="BFM16" s="65"/>
      <c r="BFN16" s="65"/>
      <c r="BFO16" s="65"/>
      <c r="BFP16" s="65"/>
      <c r="BFQ16" s="65"/>
      <c r="BFR16" s="65"/>
      <c r="BFS16" s="65"/>
      <c r="BFT16" s="65"/>
      <c r="BFU16" s="65"/>
      <c r="BFV16" s="65"/>
      <c r="BFW16" s="65"/>
      <c r="BFX16" s="65"/>
      <c r="BFY16" s="65"/>
      <c r="BFZ16" s="65"/>
      <c r="BGA16" s="65"/>
      <c r="BGB16" s="65"/>
      <c r="BGC16" s="65"/>
      <c r="BGD16" s="65"/>
      <c r="BGE16" s="65"/>
      <c r="BGF16" s="65"/>
      <c r="BGG16" s="65"/>
      <c r="BGH16" s="65"/>
      <c r="BGI16" s="65"/>
      <c r="BGJ16" s="65"/>
      <c r="BGK16" s="65"/>
      <c r="BGL16" s="65"/>
      <c r="BGM16" s="65"/>
      <c r="BGN16" s="65"/>
      <c r="BGO16" s="65"/>
      <c r="BGP16" s="65"/>
      <c r="BGQ16" s="65"/>
      <c r="BGR16" s="65"/>
      <c r="BGS16" s="65"/>
      <c r="BGT16" s="65"/>
      <c r="BGU16" s="65"/>
      <c r="BGV16" s="65"/>
      <c r="BGW16" s="65"/>
      <c r="BGX16" s="65"/>
      <c r="BGY16" s="65"/>
      <c r="BGZ16" s="65"/>
      <c r="BHA16" s="65"/>
      <c r="BHB16" s="65"/>
      <c r="BHC16" s="65"/>
      <c r="BHD16" s="65"/>
      <c r="BHE16" s="65"/>
      <c r="BHF16" s="65"/>
      <c r="BHG16" s="65"/>
      <c r="BHH16" s="65"/>
      <c r="BHI16" s="65"/>
      <c r="BHJ16" s="65"/>
      <c r="BHK16" s="65"/>
      <c r="BHL16" s="65"/>
      <c r="BHM16" s="65"/>
      <c r="BHN16" s="65"/>
      <c r="BHO16" s="65"/>
      <c r="BHP16" s="65"/>
      <c r="BHQ16" s="65"/>
      <c r="BHR16" s="65"/>
      <c r="BHS16" s="65"/>
      <c r="BHT16" s="65"/>
      <c r="BHU16" s="65"/>
      <c r="BHV16" s="65"/>
      <c r="BHW16" s="65"/>
      <c r="BHX16" s="65"/>
      <c r="BHY16" s="65"/>
      <c r="BHZ16" s="65"/>
      <c r="BIA16" s="65"/>
      <c r="BIB16" s="65"/>
      <c r="BIC16" s="65"/>
      <c r="BID16" s="65"/>
      <c r="BIE16" s="65"/>
      <c r="BIF16" s="65"/>
      <c r="BIG16" s="65"/>
      <c r="BIH16" s="65"/>
      <c r="BII16" s="65"/>
      <c r="BIJ16" s="65"/>
      <c r="BIK16" s="65"/>
      <c r="BIL16" s="65"/>
      <c r="BIM16" s="65"/>
      <c r="BIN16" s="65"/>
      <c r="BIO16" s="65"/>
      <c r="BIP16" s="65"/>
      <c r="BIQ16" s="65"/>
      <c r="BIR16" s="65"/>
      <c r="BIS16" s="65"/>
      <c r="BIT16" s="65"/>
      <c r="BIU16" s="65"/>
      <c r="BIV16" s="65"/>
      <c r="BIW16" s="65"/>
      <c r="BIX16" s="65"/>
      <c r="BIY16" s="65"/>
      <c r="BIZ16" s="65"/>
      <c r="BJA16" s="65"/>
      <c r="BJB16" s="65"/>
      <c r="BJC16" s="65"/>
      <c r="BJD16" s="65"/>
      <c r="BJE16" s="65"/>
      <c r="BJF16" s="65"/>
      <c r="BJG16" s="65"/>
      <c r="BJH16" s="65"/>
      <c r="BJI16" s="65"/>
      <c r="BJJ16" s="65"/>
      <c r="BJK16" s="65"/>
      <c r="BJL16" s="65"/>
      <c r="BJM16" s="65"/>
      <c r="BJN16" s="65"/>
      <c r="BJO16" s="65"/>
      <c r="BJP16" s="65"/>
      <c r="BJQ16" s="65"/>
      <c r="BJR16" s="65"/>
      <c r="BJS16" s="65"/>
      <c r="BJT16" s="65"/>
      <c r="BJU16" s="65"/>
      <c r="BJV16" s="65"/>
      <c r="BJW16" s="65"/>
      <c r="BJX16" s="65"/>
      <c r="BJY16" s="65"/>
      <c r="BJZ16" s="65"/>
      <c r="BKA16" s="65"/>
      <c r="BKB16" s="65"/>
      <c r="BKC16" s="65"/>
      <c r="BKD16" s="65"/>
      <c r="BKE16" s="65"/>
      <c r="BKF16" s="65"/>
      <c r="BKG16" s="65"/>
      <c r="BKH16" s="65"/>
      <c r="BKI16" s="65"/>
      <c r="BKJ16" s="65"/>
      <c r="BKK16" s="65"/>
      <c r="BKL16" s="65"/>
      <c r="BKM16" s="65"/>
      <c r="BKN16" s="65"/>
      <c r="BKO16" s="65"/>
      <c r="BKP16" s="65"/>
      <c r="BKQ16" s="65"/>
      <c r="BKR16" s="65"/>
      <c r="BKS16" s="65"/>
      <c r="BKT16" s="65"/>
      <c r="BKU16" s="65"/>
      <c r="BKV16" s="65"/>
      <c r="BKW16" s="65"/>
      <c r="BKX16" s="65"/>
      <c r="BKY16" s="65"/>
      <c r="BKZ16" s="65"/>
      <c r="BLA16" s="65"/>
      <c r="BLB16" s="65"/>
      <c r="BLC16" s="65"/>
      <c r="BLD16" s="65"/>
      <c r="BLE16" s="65"/>
      <c r="BLF16" s="65"/>
      <c r="BLG16" s="65"/>
      <c r="BLH16" s="65"/>
      <c r="BLI16" s="65"/>
      <c r="BLJ16" s="65"/>
      <c r="BLK16" s="65"/>
      <c r="BLL16" s="65"/>
      <c r="BLM16" s="65"/>
      <c r="BLN16" s="65"/>
      <c r="BLO16" s="65"/>
      <c r="BLP16" s="65"/>
      <c r="BLQ16" s="65"/>
      <c r="BLR16" s="65"/>
      <c r="BLS16" s="65"/>
      <c r="BLT16" s="65"/>
      <c r="BLU16" s="65"/>
      <c r="BLV16" s="65"/>
      <c r="BLW16" s="65"/>
      <c r="BLX16" s="65"/>
      <c r="BLY16" s="65"/>
      <c r="BLZ16" s="65"/>
      <c r="BMA16" s="65"/>
      <c r="BMB16" s="65"/>
      <c r="BMC16" s="65"/>
      <c r="BMD16" s="65"/>
      <c r="BME16" s="65"/>
      <c r="BMF16" s="65"/>
      <c r="BMG16" s="65"/>
      <c r="BMH16" s="65"/>
      <c r="BMI16" s="65"/>
      <c r="BMJ16" s="65"/>
      <c r="BMK16" s="65"/>
      <c r="BML16" s="65"/>
      <c r="BMM16" s="65"/>
      <c r="BMN16" s="65"/>
      <c r="BMO16" s="65"/>
      <c r="BMP16" s="65"/>
      <c r="BMQ16" s="65"/>
      <c r="BMR16" s="65"/>
      <c r="BMS16" s="65"/>
      <c r="BMT16" s="65"/>
      <c r="BMU16" s="65"/>
      <c r="BMV16" s="65"/>
      <c r="BMW16" s="65"/>
      <c r="BMX16" s="65"/>
      <c r="BMY16" s="65"/>
      <c r="BMZ16" s="65"/>
      <c r="BNA16" s="65"/>
      <c r="BNB16" s="65"/>
      <c r="BNC16" s="65"/>
      <c r="BND16" s="65"/>
      <c r="BNE16" s="65"/>
      <c r="BNF16" s="65"/>
      <c r="BNG16" s="65"/>
      <c r="BNH16" s="65"/>
      <c r="BNI16" s="65"/>
      <c r="BNJ16" s="65"/>
      <c r="BNK16" s="65"/>
      <c r="BNL16" s="65"/>
      <c r="BNM16" s="65"/>
      <c r="BNN16" s="65"/>
      <c r="BNO16" s="65"/>
      <c r="BNP16" s="65"/>
      <c r="BNQ16" s="65"/>
      <c r="BNR16" s="65"/>
      <c r="BNS16" s="65"/>
      <c r="BNT16" s="65"/>
      <c r="BNU16" s="65"/>
      <c r="BNV16" s="65"/>
      <c r="BNW16" s="65"/>
      <c r="BNX16" s="65"/>
      <c r="BNY16" s="65"/>
      <c r="BNZ16" s="65"/>
      <c r="BOA16" s="65"/>
      <c r="BOB16" s="65"/>
      <c r="BOC16" s="65"/>
      <c r="BOD16" s="65"/>
      <c r="BOE16" s="65"/>
      <c r="BOF16" s="65"/>
      <c r="BOG16" s="65"/>
      <c r="BOH16" s="65"/>
      <c r="BOI16" s="65"/>
      <c r="BOJ16" s="65"/>
      <c r="BOK16" s="65"/>
      <c r="BOL16" s="65"/>
      <c r="BOM16" s="65"/>
      <c r="BON16" s="65"/>
      <c r="BOO16" s="65"/>
      <c r="BOP16" s="65"/>
      <c r="BOQ16" s="65"/>
      <c r="BOR16" s="65"/>
      <c r="BOS16" s="65"/>
      <c r="BOT16" s="65"/>
      <c r="BOU16" s="65"/>
      <c r="BOV16" s="65"/>
      <c r="BOW16" s="65"/>
      <c r="BOX16" s="65"/>
      <c r="BOY16" s="65"/>
      <c r="BOZ16" s="65"/>
      <c r="BPA16" s="65"/>
      <c r="BPB16" s="65"/>
      <c r="BPC16" s="65"/>
      <c r="BPD16" s="65"/>
      <c r="BPE16" s="65"/>
      <c r="BPF16" s="65"/>
      <c r="BPG16" s="65"/>
      <c r="BPH16" s="65"/>
      <c r="BPI16" s="65"/>
      <c r="BPJ16" s="65"/>
      <c r="BPK16" s="65"/>
      <c r="BPL16" s="65"/>
      <c r="BPM16" s="65"/>
      <c r="BPN16" s="65"/>
      <c r="BPO16" s="65"/>
      <c r="BPP16" s="65"/>
      <c r="BPQ16" s="65"/>
      <c r="BPR16" s="65"/>
      <c r="BPS16" s="65"/>
      <c r="BPT16" s="65"/>
      <c r="BPU16" s="65"/>
      <c r="BPV16" s="65"/>
      <c r="BPW16" s="65"/>
      <c r="BPX16" s="65"/>
      <c r="BPY16" s="65"/>
      <c r="BPZ16" s="65"/>
      <c r="BQA16" s="65"/>
      <c r="BQB16" s="65"/>
      <c r="BQC16" s="65"/>
      <c r="BQD16" s="65"/>
      <c r="BQE16" s="65"/>
      <c r="BQF16" s="65"/>
      <c r="BQG16" s="65"/>
      <c r="BQH16" s="65"/>
      <c r="BQI16" s="65"/>
      <c r="BQJ16" s="65"/>
      <c r="BQK16" s="65"/>
      <c r="BQL16" s="65"/>
      <c r="BQM16" s="65"/>
      <c r="BQN16" s="65"/>
      <c r="BQO16" s="65"/>
      <c r="BQP16" s="65"/>
      <c r="BQQ16" s="65"/>
      <c r="BQR16" s="65"/>
      <c r="BQS16" s="65"/>
      <c r="BQT16" s="65"/>
      <c r="BQU16" s="65"/>
      <c r="BQV16" s="65"/>
      <c r="BQW16" s="65"/>
      <c r="BQX16" s="65"/>
      <c r="BQY16" s="65"/>
      <c r="BQZ16" s="65"/>
      <c r="BRA16" s="65"/>
      <c r="BRB16" s="65"/>
      <c r="BRC16" s="65"/>
      <c r="BRD16" s="65"/>
      <c r="BRE16" s="65"/>
      <c r="BRF16" s="65"/>
      <c r="BRG16" s="65"/>
      <c r="BRH16" s="65"/>
      <c r="BRI16" s="65"/>
      <c r="BRJ16" s="65"/>
      <c r="BRK16" s="65"/>
      <c r="BRL16" s="65"/>
      <c r="BRM16" s="65"/>
      <c r="BRN16" s="65"/>
      <c r="BRO16" s="65"/>
      <c r="BRP16" s="65"/>
      <c r="BRQ16" s="65"/>
      <c r="BRR16" s="65"/>
      <c r="BRS16" s="65"/>
      <c r="BRT16" s="65"/>
      <c r="BRU16" s="65"/>
      <c r="BRV16" s="65"/>
      <c r="BRW16" s="65"/>
      <c r="BRX16" s="65"/>
      <c r="BRY16" s="65"/>
      <c r="BRZ16" s="65"/>
      <c r="BSA16" s="65"/>
      <c r="BSB16" s="65"/>
      <c r="BSC16" s="65"/>
      <c r="BSD16" s="65"/>
      <c r="BSE16" s="65"/>
      <c r="BSF16" s="65"/>
      <c r="BSG16" s="65"/>
      <c r="BSH16" s="65"/>
      <c r="BSI16" s="65"/>
      <c r="BSJ16" s="65"/>
      <c r="BSK16" s="65"/>
      <c r="BSL16" s="65"/>
      <c r="BSM16" s="65"/>
      <c r="BSN16" s="65"/>
      <c r="BSO16" s="65"/>
      <c r="BSP16" s="65"/>
      <c r="BSQ16" s="65"/>
      <c r="BSR16" s="65"/>
      <c r="BSS16" s="65"/>
      <c r="BST16" s="65"/>
      <c r="BSU16" s="65"/>
      <c r="BSV16" s="65"/>
      <c r="BSW16" s="65"/>
      <c r="BSX16" s="65"/>
      <c r="BSY16" s="65"/>
      <c r="BSZ16" s="65"/>
      <c r="BTA16" s="65"/>
      <c r="BTB16" s="65"/>
      <c r="BTC16" s="65"/>
      <c r="BTD16" s="65"/>
      <c r="BTE16" s="65"/>
      <c r="BTF16" s="65"/>
      <c r="BTG16" s="65"/>
      <c r="BTH16" s="65"/>
      <c r="BTI16" s="65"/>
      <c r="BTJ16" s="65"/>
      <c r="BTK16" s="65"/>
      <c r="BTL16" s="65"/>
      <c r="BTM16" s="65"/>
      <c r="BTN16" s="65"/>
      <c r="BTO16" s="65"/>
      <c r="BTP16" s="65"/>
      <c r="BTQ16" s="65"/>
      <c r="BTR16" s="65"/>
      <c r="BTS16" s="65"/>
      <c r="BTT16" s="65"/>
      <c r="BTU16" s="65"/>
      <c r="BTV16" s="65"/>
      <c r="BTW16" s="65"/>
      <c r="BTX16" s="65"/>
      <c r="BTY16" s="65"/>
      <c r="BTZ16" s="65"/>
      <c r="BUA16" s="65"/>
      <c r="BUB16" s="65"/>
      <c r="BUC16" s="65"/>
      <c r="BUD16" s="65"/>
      <c r="BUE16" s="65"/>
      <c r="BUF16" s="65"/>
      <c r="BUG16" s="65"/>
      <c r="BUH16" s="65"/>
      <c r="BUI16" s="65"/>
      <c r="BUJ16" s="65"/>
      <c r="BUK16" s="65"/>
      <c r="BUL16" s="65"/>
      <c r="BUM16" s="65"/>
      <c r="BUN16" s="65"/>
      <c r="BUO16" s="65"/>
      <c r="BUP16" s="65"/>
      <c r="BUQ16" s="65"/>
      <c r="BUR16" s="65"/>
      <c r="BUS16" s="65"/>
      <c r="BUT16" s="65"/>
      <c r="BUU16" s="65"/>
      <c r="BUV16" s="65"/>
      <c r="BUW16" s="65"/>
      <c r="BUX16" s="65"/>
      <c r="BUY16" s="65"/>
      <c r="BUZ16" s="65"/>
      <c r="BVA16" s="65"/>
      <c r="BVB16" s="65"/>
      <c r="BVC16" s="65"/>
      <c r="BVD16" s="65"/>
      <c r="BVE16" s="65"/>
      <c r="BVF16" s="65"/>
      <c r="BVG16" s="65"/>
      <c r="BVH16" s="65"/>
      <c r="BVI16" s="65"/>
      <c r="BVJ16" s="65"/>
      <c r="BVK16" s="65"/>
      <c r="BVL16" s="65"/>
      <c r="BVM16" s="65"/>
      <c r="BVN16" s="65"/>
      <c r="BVO16" s="65"/>
      <c r="BVP16" s="65"/>
      <c r="BVQ16" s="65"/>
      <c r="BVR16" s="65"/>
      <c r="BVS16" s="65"/>
      <c r="BVT16" s="65"/>
      <c r="BVU16" s="65"/>
      <c r="BVV16" s="65"/>
      <c r="BVW16" s="65"/>
      <c r="BVX16" s="65"/>
      <c r="BVY16" s="65"/>
      <c r="BVZ16" s="65"/>
      <c r="BWA16" s="65"/>
      <c r="BWB16" s="65"/>
      <c r="BWC16" s="65"/>
      <c r="BWD16" s="65"/>
      <c r="BWE16" s="65"/>
      <c r="BWF16" s="65"/>
      <c r="BWG16" s="65"/>
      <c r="BWH16" s="65"/>
      <c r="BWI16" s="65"/>
      <c r="BWJ16" s="65"/>
      <c r="BWK16" s="65"/>
      <c r="BWL16" s="65"/>
      <c r="BWM16" s="65"/>
      <c r="BWN16" s="65"/>
      <c r="BWO16" s="65"/>
      <c r="BWP16" s="65"/>
      <c r="BWQ16" s="65"/>
      <c r="BWR16" s="65"/>
      <c r="BWS16" s="65"/>
      <c r="BWT16" s="65"/>
      <c r="BWU16" s="65"/>
      <c r="BWV16" s="65"/>
      <c r="BWW16" s="65"/>
      <c r="BWX16" s="65"/>
      <c r="BWY16" s="65"/>
      <c r="BWZ16" s="65"/>
      <c r="BXA16" s="65"/>
      <c r="BXB16" s="65"/>
      <c r="BXC16" s="65"/>
      <c r="BXD16" s="65"/>
      <c r="BXE16" s="65"/>
      <c r="BXF16" s="65"/>
      <c r="BXG16" s="65"/>
      <c r="BXH16" s="65"/>
      <c r="BXI16" s="65"/>
      <c r="BXJ16" s="65"/>
      <c r="BXK16" s="65"/>
      <c r="BXL16" s="65"/>
      <c r="BXM16" s="65"/>
      <c r="BXN16" s="65"/>
      <c r="BXO16" s="65"/>
      <c r="BXP16" s="65"/>
      <c r="BXQ16" s="65"/>
      <c r="BXR16" s="65"/>
      <c r="BXS16" s="65"/>
      <c r="BXT16" s="65"/>
      <c r="BXU16" s="65"/>
      <c r="BXV16" s="65"/>
      <c r="BXW16" s="65"/>
      <c r="BXX16" s="65"/>
      <c r="BXY16" s="65"/>
      <c r="BXZ16" s="65"/>
      <c r="BYA16" s="65"/>
      <c r="BYB16" s="65"/>
      <c r="BYC16" s="65"/>
      <c r="BYD16" s="65"/>
      <c r="BYE16" s="65"/>
      <c r="BYF16" s="65"/>
      <c r="BYG16" s="65"/>
      <c r="BYH16" s="65"/>
      <c r="BYI16" s="65"/>
      <c r="BYJ16" s="65"/>
      <c r="BYK16" s="65"/>
      <c r="BYL16" s="65"/>
      <c r="BYM16" s="65"/>
      <c r="BYN16" s="65"/>
      <c r="BYO16" s="65"/>
      <c r="BYP16" s="65"/>
      <c r="BYQ16" s="65"/>
      <c r="BYR16" s="65"/>
      <c r="BYS16" s="65"/>
      <c r="BYT16" s="65"/>
      <c r="BYU16" s="65"/>
      <c r="BYV16" s="65"/>
      <c r="BYW16" s="65"/>
      <c r="BYX16" s="65"/>
      <c r="BYY16" s="65"/>
      <c r="BYZ16" s="65"/>
      <c r="BZA16" s="65"/>
      <c r="BZB16" s="65"/>
      <c r="BZC16" s="65"/>
      <c r="BZD16" s="65"/>
      <c r="BZE16" s="65"/>
      <c r="BZF16" s="65"/>
      <c r="BZG16" s="65"/>
      <c r="BZH16" s="65"/>
      <c r="BZI16" s="65"/>
      <c r="BZJ16" s="65"/>
      <c r="BZK16" s="65"/>
      <c r="BZL16" s="65"/>
      <c r="BZM16" s="65"/>
      <c r="BZN16" s="65"/>
      <c r="BZO16" s="65"/>
      <c r="BZP16" s="65"/>
      <c r="BZQ16" s="65"/>
      <c r="BZR16" s="65"/>
      <c r="BZS16" s="65"/>
      <c r="BZT16" s="65"/>
      <c r="BZU16" s="65"/>
      <c r="BZV16" s="65"/>
      <c r="BZW16" s="65"/>
      <c r="BZX16" s="65"/>
      <c r="BZY16" s="65"/>
      <c r="BZZ16" s="65"/>
      <c r="CAA16" s="65"/>
      <c r="CAB16" s="65"/>
      <c r="CAC16" s="65"/>
      <c r="CAD16" s="65"/>
      <c r="CAE16" s="65"/>
      <c r="CAF16" s="65"/>
      <c r="CAG16" s="65"/>
      <c r="CAH16" s="65"/>
      <c r="CAI16" s="65"/>
      <c r="CAJ16" s="65"/>
      <c r="CAK16" s="65"/>
      <c r="CAL16" s="65"/>
      <c r="CAM16" s="65"/>
      <c r="CAN16" s="65"/>
      <c r="CAO16" s="65"/>
      <c r="CAP16" s="65"/>
      <c r="CAQ16" s="65"/>
      <c r="CAR16" s="65"/>
      <c r="CAS16" s="65"/>
      <c r="CAT16" s="65"/>
      <c r="CAU16" s="65"/>
      <c r="CAV16" s="65"/>
      <c r="CAW16" s="65"/>
      <c r="CAX16" s="65"/>
      <c r="CAY16" s="65"/>
      <c r="CAZ16" s="65"/>
      <c r="CBA16" s="65"/>
      <c r="CBB16" s="65"/>
      <c r="CBC16" s="65"/>
      <c r="CBD16" s="65"/>
      <c r="CBE16" s="65"/>
      <c r="CBF16" s="65"/>
      <c r="CBG16" s="65"/>
      <c r="CBH16" s="65"/>
      <c r="CBI16" s="65"/>
      <c r="CBJ16" s="65"/>
      <c r="CBK16" s="65"/>
      <c r="CBL16" s="65"/>
      <c r="CBM16" s="65"/>
      <c r="CBN16" s="65"/>
      <c r="CBO16" s="65"/>
      <c r="CBP16" s="65"/>
      <c r="CBQ16" s="65"/>
      <c r="CBR16" s="65"/>
      <c r="CBS16" s="65"/>
      <c r="CBT16" s="65"/>
      <c r="CBU16" s="65"/>
      <c r="CBV16" s="65"/>
      <c r="CBW16" s="65"/>
      <c r="CBX16" s="65"/>
      <c r="CBY16" s="65"/>
      <c r="CBZ16" s="65"/>
      <c r="CCA16" s="65"/>
      <c r="CCB16" s="65"/>
      <c r="CCC16" s="65"/>
      <c r="CCD16" s="65"/>
      <c r="CCE16" s="65"/>
      <c r="CCF16" s="65"/>
      <c r="CCG16" s="65"/>
      <c r="CCH16" s="65"/>
      <c r="CCI16" s="65"/>
      <c r="CCJ16" s="65"/>
      <c r="CCK16" s="65"/>
      <c r="CCL16" s="65"/>
      <c r="CCM16" s="65"/>
      <c r="CCN16" s="65"/>
      <c r="CCO16" s="65"/>
      <c r="CCP16" s="65"/>
      <c r="CCQ16" s="65"/>
      <c r="CCR16" s="65"/>
      <c r="CCS16" s="65"/>
      <c r="CCT16" s="65"/>
      <c r="CCU16" s="65"/>
      <c r="CCV16" s="65"/>
      <c r="CCW16" s="65"/>
      <c r="CCX16" s="65"/>
      <c r="CCY16" s="65"/>
      <c r="CCZ16" s="65"/>
      <c r="CDA16" s="65"/>
      <c r="CDB16" s="65"/>
      <c r="CDC16" s="65"/>
      <c r="CDD16" s="65"/>
      <c r="CDE16" s="65"/>
      <c r="CDF16" s="65"/>
      <c r="CDG16" s="65"/>
      <c r="CDH16" s="65"/>
      <c r="CDI16" s="65"/>
      <c r="CDJ16" s="65"/>
      <c r="CDK16" s="65"/>
      <c r="CDL16" s="65"/>
      <c r="CDM16" s="65"/>
      <c r="CDN16" s="65"/>
      <c r="CDO16" s="65"/>
      <c r="CDP16" s="65"/>
      <c r="CDQ16" s="65"/>
      <c r="CDR16" s="65"/>
      <c r="CDS16" s="65"/>
      <c r="CDT16" s="65"/>
      <c r="CDU16" s="65"/>
      <c r="CDV16" s="65"/>
      <c r="CDW16" s="65"/>
      <c r="CDX16" s="65"/>
      <c r="CDY16" s="65"/>
      <c r="CDZ16" s="65"/>
      <c r="CEA16" s="65"/>
      <c r="CEB16" s="65"/>
      <c r="CEC16" s="65"/>
      <c r="CED16" s="65"/>
      <c r="CEE16" s="65"/>
      <c r="CEF16" s="65"/>
      <c r="CEG16" s="65"/>
      <c r="CEH16" s="65"/>
      <c r="CEI16" s="65"/>
      <c r="CEJ16" s="65"/>
      <c r="CEK16" s="65"/>
      <c r="CEL16" s="65"/>
      <c r="CEM16" s="65"/>
      <c r="CEN16" s="65"/>
      <c r="CEO16" s="65"/>
      <c r="CEP16" s="65"/>
      <c r="CEQ16" s="65"/>
      <c r="CER16" s="65"/>
      <c r="CES16" s="65"/>
      <c r="CET16" s="65"/>
      <c r="CEU16" s="65"/>
      <c r="CEV16" s="65"/>
      <c r="CEW16" s="65"/>
      <c r="CEX16" s="65"/>
      <c r="CEY16" s="65"/>
      <c r="CEZ16" s="65"/>
      <c r="CFA16" s="65"/>
      <c r="CFB16" s="65"/>
      <c r="CFC16" s="65"/>
      <c r="CFD16" s="65"/>
      <c r="CFE16" s="65"/>
      <c r="CFF16" s="65"/>
      <c r="CFG16" s="65"/>
      <c r="CFH16" s="65"/>
      <c r="CFI16" s="65"/>
      <c r="CFJ16" s="65"/>
      <c r="CFK16" s="65"/>
      <c r="CFL16" s="65"/>
      <c r="CFM16" s="65"/>
      <c r="CFN16" s="65"/>
      <c r="CFO16" s="65"/>
      <c r="CFP16" s="65"/>
      <c r="CFQ16" s="65"/>
      <c r="CFR16" s="65"/>
      <c r="CFS16" s="65"/>
      <c r="CFT16" s="65"/>
      <c r="CFU16" s="65"/>
      <c r="CFV16" s="65"/>
      <c r="CFW16" s="65"/>
      <c r="CFX16" s="65"/>
      <c r="CFY16" s="65"/>
      <c r="CFZ16" s="65"/>
      <c r="CGA16" s="65"/>
      <c r="CGB16" s="65"/>
      <c r="CGC16" s="65"/>
      <c r="CGD16" s="65"/>
      <c r="CGE16" s="65"/>
      <c r="CGF16" s="65"/>
      <c r="CGG16" s="65"/>
      <c r="CGH16" s="65"/>
      <c r="CGI16" s="65"/>
      <c r="CGJ16" s="65"/>
      <c r="CGK16" s="65"/>
      <c r="CGL16" s="65"/>
      <c r="CGM16" s="65"/>
      <c r="CGN16" s="65"/>
      <c r="CGO16" s="65"/>
      <c r="CGP16" s="65"/>
      <c r="CGQ16" s="65"/>
      <c r="CGR16" s="65"/>
      <c r="CGS16" s="65"/>
      <c r="CGT16" s="65"/>
      <c r="CGU16" s="65"/>
      <c r="CGV16" s="65"/>
      <c r="CGW16" s="65"/>
      <c r="CGX16" s="65"/>
      <c r="CGY16" s="65"/>
      <c r="CGZ16" s="65"/>
      <c r="CHA16" s="65"/>
      <c r="CHB16" s="65"/>
      <c r="CHC16" s="65"/>
      <c r="CHD16" s="65"/>
      <c r="CHE16" s="65"/>
      <c r="CHF16" s="65"/>
      <c r="CHG16" s="65"/>
      <c r="CHH16" s="65"/>
      <c r="CHI16" s="65"/>
      <c r="CHJ16" s="65"/>
      <c r="CHK16" s="65"/>
      <c r="CHL16" s="65"/>
      <c r="CHM16" s="65"/>
      <c r="CHN16" s="65"/>
      <c r="CHO16" s="65"/>
      <c r="CHP16" s="65"/>
      <c r="CHQ16" s="65"/>
      <c r="CHR16" s="65"/>
      <c r="CHS16" s="65"/>
      <c r="CHT16" s="65"/>
      <c r="CHU16" s="65"/>
      <c r="CHV16" s="65"/>
      <c r="CHW16" s="65"/>
      <c r="CHX16" s="65"/>
      <c r="CHY16" s="65"/>
      <c r="CHZ16" s="65"/>
      <c r="CIA16" s="65"/>
      <c r="CIB16" s="65"/>
      <c r="CIC16" s="65"/>
      <c r="CID16" s="65"/>
      <c r="CIE16" s="65"/>
      <c r="CIF16" s="65"/>
      <c r="CIG16" s="65"/>
      <c r="CIH16" s="65"/>
      <c r="CII16" s="65"/>
      <c r="CIJ16" s="65"/>
      <c r="CIK16" s="65"/>
      <c r="CIL16" s="65"/>
      <c r="CIM16" s="65"/>
      <c r="CIN16" s="65"/>
      <c r="CIO16" s="65"/>
      <c r="CIP16" s="65"/>
      <c r="CIQ16" s="65"/>
      <c r="CIR16" s="65"/>
      <c r="CIS16" s="65"/>
      <c r="CIT16" s="65"/>
      <c r="CIU16" s="65"/>
      <c r="CIV16" s="65"/>
      <c r="CIW16" s="65"/>
      <c r="CIX16" s="65"/>
      <c r="CIY16" s="65"/>
      <c r="CIZ16" s="65"/>
      <c r="CJA16" s="65"/>
      <c r="CJB16" s="65"/>
      <c r="CJC16" s="65"/>
      <c r="CJD16" s="65"/>
      <c r="CJE16" s="65"/>
      <c r="CJF16" s="65"/>
      <c r="CJG16" s="65"/>
      <c r="CJH16" s="65"/>
      <c r="CJI16" s="65"/>
      <c r="CJJ16" s="65"/>
      <c r="CJK16" s="65"/>
      <c r="CJL16" s="65"/>
      <c r="CJM16" s="65"/>
      <c r="CJN16" s="65"/>
      <c r="CJO16" s="65"/>
      <c r="CJP16" s="65"/>
      <c r="CJQ16" s="65"/>
      <c r="CJR16" s="65"/>
      <c r="CJS16" s="65"/>
      <c r="CJT16" s="65"/>
      <c r="CJU16" s="65"/>
      <c r="CJV16" s="65"/>
      <c r="CJW16" s="65"/>
      <c r="CJX16" s="65"/>
      <c r="CJY16" s="65"/>
      <c r="CJZ16" s="65"/>
      <c r="CKA16" s="65"/>
      <c r="CKB16" s="65"/>
      <c r="CKC16" s="65"/>
      <c r="CKD16" s="65"/>
      <c r="CKE16" s="65"/>
      <c r="CKF16" s="65"/>
      <c r="CKG16" s="65"/>
      <c r="CKH16" s="65"/>
      <c r="CKI16" s="65"/>
      <c r="CKJ16" s="65"/>
      <c r="CKK16" s="65"/>
      <c r="CKL16" s="65"/>
      <c r="CKM16" s="65"/>
      <c r="CKN16" s="65"/>
      <c r="CKO16" s="65"/>
      <c r="CKP16" s="65"/>
      <c r="CKQ16" s="65"/>
      <c r="CKR16" s="65"/>
      <c r="CKS16" s="65"/>
      <c r="CKT16" s="65"/>
      <c r="CKU16" s="65"/>
      <c r="CKV16" s="65"/>
      <c r="CKW16" s="65"/>
      <c r="CKX16" s="65"/>
      <c r="CKY16" s="65"/>
      <c r="CKZ16" s="65"/>
      <c r="CLA16" s="65"/>
      <c r="CLB16" s="65"/>
      <c r="CLC16" s="65"/>
      <c r="CLD16" s="65"/>
      <c r="CLE16" s="65"/>
      <c r="CLF16" s="65"/>
      <c r="CLG16" s="65"/>
      <c r="CLH16" s="65"/>
      <c r="CLI16" s="65"/>
      <c r="CLJ16" s="65"/>
      <c r="CLK16" s="65"/>
      <c r="CLL16" s="65"/>
      <c r="CLM16" s="65"/>
      <c r="CLN16" s="65"/>
      <c r="CLO16" s="65"/>
      <c r="CLP16" s="65"/>
      <c r="CLQ16" s="65"/>
      <c r="CLR16" s="65"/>
      <c r="CLS16" s="65"/>
      <c r="CLT16" s="65"/>
      <c r="CLU16" s="65"/>
      <c r="CLV16" s="65"/>
      <c r="CLW16" s="65"/>
      <c r="CLX16" s="65"/>
      <c r="CLY16" s="65"/>
      <c r="CLZ16" s="65"/>
      <c r="CMA16" s="65"/>
      <c r="CMB16" s="65"/>
      <c r="CMC16" s="65"/>
      <c r="CMD16" s="65"/>
      <c r="CME16" s="65"/>
      <c r="CMF16" s="65"/>
      <c r="CMG16" s="65"/>
      <c r="CMH16" s="65"/>
      <c r="CMI16" s="65"/>
      <c r="CMJ16" s="65"/>
      <c r="CMK16" s="65"/>
      <c r="CML16" s="65"/>
      <c r="CMM16" s="65"/>
      <c r="CMN16" s="65"/>
      <c r="CMO16" s="65"/>
      <c r="CMP16" s="65"/>
      <c r="CMQ16" s="65"/>
      <c r="CMR16" s="65"/>
      <c r="CMS16" s="65"/>
      <c r="CMT16" s="65"/>
      <c r="CMU16" s="65"/>
      <c r="CMV16" s="65"/>
      <c r="CMW16" s="65"/>
      <c r="CMX16" s="65"/>
      <c r="CMY16" s="65"/>
      <c r="CMZ16" s="65"/>
      <c r="CNA16" s="65"/>
      <c r="CNB16" s="65"/>
      <c r="CNC16" s="65"/>
      <c r="CND16" s="65"/>
      <c r="CNE16" s="65"/>
      <c r="CNF16" s="65"/>
      <c r="CNG16" s="65"/>
      <c r="CNH16" s="65"/>
      <c r="CNI16" s="65"/>
      <c r="CNJ16" s="65"/>
      <c r="CNK16" s="65"/>
      <c r="CNL16" s="65"/>
      <c r="CNM16" s="65"/>
      <c r="CNN16" s="65"/>
      <c r="CNO16" s="65"/>
      <c r="CNP16" s="65"/>
      <c r="CNQ16" s="65"/>
      <c r="CNR16" s="65"/>
      <c r="CNS16" s="65"/>
      <c r="CNT16" s="65"/>
      <c r="CNU16" s="65"/>
      <c r="CNV16" s="65"/>
      <c r="CNW16" s="65"/>
      <c r="CNX16" s="65"/>
      <c r="CNY16" s="65"/>
      <c r="CNZ16" s="65"/>
      <c r="COA16" s="65"/>
      <c r="COB16" s="65"/>
      <c r="COC16" s="65"/>
      <c r="COD16" s="65"/>
      <c r="COE16" s="65"/>
      <c r="COF16" s="65"/>
      <c r="COG16" s="65"/>
      <c r="COH16" s="65"/>
      <c r="COI16" s="65"/>
      <c r="COJ16" s="65"/>
      <c r="COK16" s="65"/>
      <c r="COL16" s="65"/>
      <c r="COM16" s="65"/>
      <c r="CON16" s="65"/>
      <c r="COO16" s="65"/>
      <c r="COP16" s="65"/>
      <c r="COQ16" s="65"/>
      <c r="COR16" s="65"/>
      <c r="COS16" s="65"/>
      <c r="COT16" s="65"/>
      <c r="COU16" s="65"/>
      <c r="COV16" s="65"/>
      <c r="COW16" s="65"/>
      <c r="COX16" s="65"/>
      <c r="COY16" s="65"/>
      <c r="COZ16" s="65"/>
      <c r="CPA16" s="65"/>
      <c r="CPB16" s="65"/>
      <c r="CPC16" s="65"/>
      <c r="CPD16" s="65"/>
      <c r="CPE16" s="65"/>
      <c r="CPF16" s="65"/>
      <c r="CPG16" s="65"/>
      <c r="CPH16" s="65"/>
      <c r="CPI16" s="65"/>
      <c r="CPJ16" s="65"/>
      <c r="CPK16" s="65"/>
      <c r="CPL16" s="65"/>
      <c r="CPM16" s="65"/>
      <c r="CPN16" s="65"/>
      <c r="CPO16" s="65"/>
      <c r="CPP16" s="65"/>
      <c r="CPQ16" s="65"/>
      <c r="CPR16" s="65"/>
      <c r="CPS16" s="65"/>
      <c r="CPT16" s="65"/>
      <c r="CPU16" s="65"/>
      <c r="CPV16" s="65"/>
      <c r="CPW16" s="65"/>
      <c r="CPX16" s="65"/>
      <c r="CPY16" s="65"/>
      <c r="CPZ16" s="65"/>
      <c r="CQA16" s="65"/>
      <c r="CQB16" s="65"/>
      <c r="CQC16" s="65"/>
      <c r="CQD16" s="65"/>
      <c r="CQE16" s="65"/>
      <c r="CQF16" s="65"/>
      <c r="CQG16" s="65"/>
      <c r="CQH16" s="65"/>
      <c r="CQI16" s="65"/>
      <c r="CQJ16" s="65"/>
      <c r="CQK16" s="65"/>
      <c r="CQL16" s="65"/>
      <c r="CQM16" s="65"/>
      <c r="CQN16" s="65"/>
      <c r="CQO16" s="65"/>
      <c r="CQP16" s="65"/>
      <c r="CQQ16" s="65"/>
      <c r="CQR16" s="65"/>
      <c r="CQS16" s="65"/>
      <c r="CQT16" s="65"/>
      <c r="CQU16" s="65"/>
      <c r="CQV16" s="65"/>
      <c r="CQW16" s="65"/>
      <c r="CQX16" s="65"/>
      <c r="CQY16" s="65"/>
      <c r="CQZ16" s="65"/>
      <c r="CRA16" s="65"/>
      <c r="CRB16" s="65"/>
      <c r="CRC16" s="65"/>
      <c r="CRD16" s="65"/>
      <c r="CRE16" s="65"/>
      <c r="CRF16" s="65"/>
      <c r="CRG16" s="65"/>
      <c r="CRH16" s="65"/>
      <c r="CRI16" s="65"/>
      <c r="CRJ16" s="65"/>
      <c r="CRK16" s="65"/>
      <c r="CRL16" s="65"/>
      <c r="CRM16" s="65"/>
      <c r="CRN16" s="65"/>
      <c r="CRO16" s="65"/>
      <c r="CRP16" s="65"/>
      <c r="CRQ16" s="65"/>
      <c r="CRR16" s="65"/>
      <c r="CRS16" s="65"/>
      <c r="CRT16" s="65"/>
      <c r="CRU16" s="65"/>
      <c r="CRV16" s="65"/>
      <c r="CRW16" s="65"/>
      <c r="CRX16" s="65"/>
      <c r="CRY16" s="65"/>
      <c r="CRZ16" s="65"/>
      <c r="CSA16" s="65"/>
      <c r="CSB16" s="65"/>
      <c r="CSC16" s="65"/>
      <c r="CSD16" s="65"/>
      <c r="CSE16" s="65"/>
      <c r="CSF16" s="65"/>
      <c r="CSG16" s="65"/>
      <c r="CSH16" s="65"/>
      <c r="CSI16" s="65"/>
      <c r="CSJ16" s="65"/>
      <c r="CSK16" s="65"/>
      <c r="CSL16" s="65"/>
      <c r="CSM16" s="65"/>
      <c r="CSN16" s="65"/>
      <c r="CSO16" s="65"/>
      <c r="CSP16" s="65"/>
      <c r="CSQ16" s="65"/>
      <c r="CSR16" s="65"/>
      <c r="CSS16" s="65"/>
      <c r="CST16" s="65"/>
      <c r="CSU16" s="65"/>
      <c r="CSV16" s="65"/>
      <c r="CSW16" s="65"/>
      <c r="CSX16" s="65"/>
      <c r="CSY16" s="65"/>
      <c r="CSZ16" s="65"/>
      <c r="CTA16" s="65"/>
      <c r="CTB16" s="65"/>
      <c r="CTC16" s="65"/>
      <c r="CTD16" s="65"/>
      <c r="CTE16" s="65"/>
      <c r="CTF16" s="65"/>
      <c r="CTG16" s="65"/>
      <c r="CTH16" s="65"/>
      <c r="CTI16" s="65"/>
      <c r="CTJ16" s="65"/>
      <c r="CTK16" s="65"/>
      <c r="CTL16" s="65"/>
      <c r="CTM16" s="65"/>
      <c r="CTN16" s="65"/>
      <c r="CTO16" s="65"/>
      <c r="CTP16" s="65"/>
      <c r="CTQ16" s="65"/>
      <c r="CTR16" s="65"/>
      <c r="CTS16" s="65"/>
      <c r="CTT16" s="65"/>
      <c r="CTU16" s="65"/>
      <c r="CTV16" s="65"/>
      <c r="CTW16" s="65"/>
      <c r="CTX16" s="65"/>
      <c r="CTY16" s="65"/>
      <c r="CTZ16" s="65"/>
      <c r="CUA16" s="65"/>
      <c r="CUB16" s="65"/>
      <c r="CUC16" s="65"/>
      <c r="CUD16" s="65"/>
      <c r="CUE16" s="65"/>
      <c r="CUF16" s="65"/>
      <c r="CUG16" s="65"/>
      <c r="CUH16" s="65"/>
      <c r="CUI16" s="65"/>
      <c r="CUJ16" s="65"/>
      <c r="CUK16" s="65"/>
      <c r="CUL16" s="65"/>
      <c r="CUM16" s="65"/>
      <c r="CUN16" s="65"/>
      <c r="CUO16" s="65"/>
      <c r="CUP16" s="65"/>
      <c r="CUQ16" s="65"/>
      <c r="CUR16" s="65"/>
      <c r="CUS16" s="65"/>
      <c r="CUT16" s="65"/>
      <c r="CUU16" s="65"/>
      <c r="CUV16" s="65"/>
      <c r="CUW16" s="65"/>
      <c r="CUX16" s="65"/>
      <c r="CUY16" s="65"/>
      <c r="CUZ16" s="65"/>
      <c r="CVA16" s="65"/>
      <c r="CVB16" s="65"/>
      <c r="CVC16" s="65"/>
      <c r="CVD16" s="65"/>
      <c r="CVE16" s="65"/>
      <c r="CVF16" s="65"/>
      <c r="CVG16" s="65"/>
      <c r="CVH16" s="65"/>
      <c r="CVI16" s="65"/>
      <c r="CVJ16" s="65"/>
      <c r="CVK16" s="65"/>
      <c r="CVL16" s="65"/>
      <c r="CVM16" s="65"/>
      <c r="CVN16" s="65"/>
      <c r="CVO16" s="65"/>
      <c r="CVP16" s="65"/>
      <c r="CVQ16" s="65"/>
      <c r="CVR16" s="65"/>
      <c r="CVS16" s="65"/>
      <c r="CVT16" s="65"/>
      <c r="CVU16" s="65"/>
      <c r="CVV16" s="65"/>
      <c r="CVW16" s="65"/>
      <c r="CVX16" s="65"/>
      <c r="CVY16" s="65"/>
      <c r="CVZ16" s="65"/>
      <c r="CWA16" s="65"/>
      <c r="CWB16" s="65"/>
      <c r="CWC16" s="65"/>
      <c r="CWD16" s="65"/>
      <c r="CWE16" s="65"/>
      <c r="CWF16" s="65"/>
      <c r="CWG16" s="65"/>
      <c r="CWH16" s="65"/>
      <c r="CWI16" s="65"/>
      <c r="CWJ16" s="65"/>
      <c r="CWK16" s="65"/>
      <c r="CWL16" s="65"/>
      <c r="CWM16" s="65"/>
      <c r="CWN16" s="65"/>
      <c r="CWO16" s="65"/>
      <c r="CWP16" s="65"/>
      <c r="CWQ16" s="65"/>
      <c r="CWR16" s="65"/>
      <c r="CWS16" s="65"/>
      <c r="CWT16" s="65"/>
      <c r="CWU16" s="65"/>
      <c r="CWV16" s="65"/>
      <c r="CWW16" s="65"/>
      <c r="CWX16" s="65"/>
      <c r="CWY16" s="65"/>
      <c r="CWZ16" s="65"/>
      <c r="CXA16" s="65"/>
      <c r="CXB16" s="65"/>
      <c r="CXC16" s="65"/>
      <c r="CXD16" s="65"/>
      <c r="CXE16" s="65"/>
      <c r="CXF16" s="65"/>
      <c r="CXG16" s="65"/>
      <c r="CXH16" s="65"/>
      <c r="CXI16" s="65"/>
      <c r="CXJ16" s="65"/>
      <c r="CXK16" s="65"/>
      <c r="CXL16" s="65"/>
      <c r="CXM16" s="65"/>
      <c r="CXN16" s="65"/>
      <c r="CXO16" s="65"/>
      <c r="CXP16" s="65"/>
      <c r="CXQ16" s="65"/>
      <c r="CXR16" s="65"/>
      <c r="CXS16" s="65"/>
      <c r="CXT16" s="65"/>
      <c r="CXU16" s="65"/>
      <c r="CXV16" s="65"/>
      <c r="CXW16" s="65"/>
      <c r="CXX16" s="65"/>
      <c r="CXY16" s="65"/>
      <c r="CXZ16" s="65"/>
      <c r="CYA16" s="65"/>
      <c r="CYB16" s="65"/>
      <c r="CYC16" s="65"/>
      <c r="CYD16" s="65"/>
      <c r="CYE16" s="65"/>
      <c r="CYF16" s="65"/>
      <c r="CYG16" s="65"/>
      <c r="CYH16" s="65"/>
      <c r="CYI16" s="65"/>
      <c r="CYJ16" s="65"/>
      <c r="CYK16" s="65"/>
      <c r="CYL16" s="65"/>
      <c r="CYM16" s="65"/>
      <c r="CYN16" s="65"/>
      <c r="CYO16" s="65"/>
      <c r="CYP16" s="65"/>
      <c r="CYQ16" s="65"/>
      <c r="CYR16" s="65"/>
      <c r="CYS16" s="65"/>
      <c r="CYT16" s="65"/>
      <c r="CYU16" s="65"/>
      <c r="CYV16" s="65"/>
      <c r="CYW16" s="65"/>
      <c r="CYX16" s="65"/>
      <c r="CYY16" s="65"/>
      <c r="CYZ16" s="65"/>
      <c r="CZA16" s="65"/>
      <c r="CZB16" s="65"/>
      <c r="CZC16" s="65"/>
      <c r="CZD16" s="65"/>
      <c r="CZE16" s="65"/>
      <c r="CZF16" s="65"/>
      <c r="CZG16" s="65"/>
      <c r="CZH16" s="65"/>
      <c r="CZI16" s="65"/>
      <c r="CZJ16" s="65"/>
      <c r="CZK16" s="65"/>
      <c r="CZL16" s="65"/>
      <c r="CZM16" s="65"/>
      <c r="CZN16" s="65"/>
      <c r="CZO16" s="65"/>
      <c r="CZP16" s="65"/>
      <c r="CZQ16" s="65"/>
      <c r="CZR16" s="65"/>
      <c r="CZS16" s="65"/>
      <c r="CZT16" s="65"/>
      <c r="CZU16" s="65"/>
      <c r="CZV16" s="65"/>
      <c r="CZW16" s="65"/>
      <c r="CZX16" s="65"/>
      <c r="CZY16" s="65"/>
      <c r="CZZ16" s="65"/>
      <c r="DAA16" s="65"/>
      <c r="DAB16" s="65"/>
      <c r="DAC16" s="65"/>
      <c r="DAD16" s="65"/>
      <c r="DAE16" s="65"/>
      <c r="DAF16" s="65"/>
      <c r="DAG16" s="65"/>
      <c r="DAH16" s="65"/>
      <c r="DAI16" s="65"/>
      <c r="DAJ16" s="65"/>
      <c r="DAK16" s="65"/>
      <c r="DAL16" s="65"/>
      <c r="DAM16" s="65"/>
      <c r="DAN16" s="65"/>
      <c r="DAO16" s="65"/>
      <c r="DAP16" s="65"/>
      <c r="DAQ16" s="65"/>
      <c r="DAR16" s="65"/>
      <c r="DAS16" s="65"/>
      <c r="DAT16" s="65"/>
      <c r="DAU16" s="65"/>
      <c r="DAV16" s="65"/>
      <c r="DAW16" s="65"/>
      <c r="DAX16" s="65"/>
      <c r="DAY16" s="65"/>
      <c r="DAZ16" s="65"/>
      <c r="DBA16" s="65"/>
      <c r="DBB16" s="65"/>
      <c r="DBC16" s="65"/>
      <c r="DBD16" s="65"/>
      <c r="DBE16" s="65"/>
      <c r="DBF16" s="65"/>
      <c r="DBG16" s="65"/>
      <c r="DBH16" s="65"/>
      <c r="DBI16" s="65"/>
      <c r="DBJ16" s="65"/>
      <c r="DBK16" s="65"/>
      <c r="DBL16" s="65"/>
      <c r="DBM16" s="65"/>
      <c r="DBN16" s="65"/>
      <c r="DBO16" s="65"/>
      <c r="DBP16" s="65"/>
      <c r="DBQ16" s="65"/>
      <c r="DBR16" s="65"/>
      <c r="DBS16" s="65"/>
      <c r="DBT16" s="65"/>
      <c r="DBU16" s="65"/>
      <c r="DBV16" s="65"/>
      <c r="DBW16" s="65"/>
      <c r="DBX16" s="65"/>
      <c r="DBY16" s="65"/>
      <c r="DBZ16" s="65"/>
      <c r="DCA16" s="65"/>
      <c r="DCB16" s="65"/>
      <c r="DCC16" s="65"/>
      <c r="DCD16" s="65"/>
      <c r="DCE16" s="65"/>
      <c r="DCF16" s="65"/>
      <c r="DCG16" s="65"/>
      <c r="DCH16" s="65"/>
      <c r="DCI16" s="65"/>
      <c r="DCJ16" s="65"/>
      <c r="DCK16" s="65"/>
      <c r="DCL16" s="65"/>
      <c r="DCM16" s="65"/>
      <c r="DCN16" s="65"/>
      <c r="DCO16" s="65"/>
      <c r="DCP16" s="65"/>
      <c r="DCQ16" s="65"/>
      <c r="DCR16" s="65"/>
      <c r="DCS16" s="65"/>
      <c r="DCT16" s="65"/>
      <c r="DCU16" s="65"/>
      <c r="DCV16" s="65"/>
      <c r="DCW16" s="65"/>
      <c r="DCX16" s="65"/>
      <c r="DCY16" s="65"/>
      <c r="DCZ16" s="65"/>
      <c r="DDA16" s="65"/>
      <c r="DDB16" s="65"/>
      <c r="DDC16" s="65"/>
      <c r="DDD16" s="65"/>
      <c r="DDE16" s="65"/>
      <c r="DDF16" s="65"/>
      <c r="DDG16" s="65"/>
      <c r="DDH16" s="65"/>
      <c r="DDI16" s="65"/>
      <c r="DDJ16" s="65"/>
      <c r="DDK16" s="65"/>
      <c r="DDL16" s="65"/>
      <c r="DDM16" s="65"/>
      <c r="DDN16" s="65"/>
      <c r="DDO16" s="65"/>
      <c r="DDP16" s="65"/>
      <c r="DDQ16" s="65"/>
      <c r="DDR16" s="65"/>
      <c r="DDS16" s="65"/>
      <c r="DDT16" s="65"/>
      <c r="DDU16" s="65"/>
      <c r="DDV16" s="65"/>
      <c r="DDW16" s="65"/>
      <c r="DDX16" s="65"/>
      <c r="DDY16" s="65"/>
      <c r="DDZ16" s="65"/>
      <c r="DEA16" s="65"/>
      <c r="DEB16" s="65"/>
      <c r="DEC16" s="65"/>
      <c r="DED16" s="65"/>
      <c r="DEE16" s="65"/>
      <c r="DEF16" s="65"/>
      <c r="DEG16" s="65"/>
      <c r="DEH16" s="65"/>
      <c r="DEI16" s="65"/>
      <c r="DEJ16" s="65"/>
      <c r="DEK16" s="65"/>
      <c r="DEL16" s="65"/>
      <c r="DEM16" s="65"/>
      <c r="DEN16" s="65"/>
      <c r="DEO16" s="65"/>
      <c r="DEP16" s="65"/>
      <c r="DEQ16" s="65"/>
      <c r="DER16" s="65"/>
      <c r="DES16" s="65"/>
      <c r="DET16" s="65"/>
      <c r="DEU16" s="65"/>
      <c r="DEV16" s="65"/>
      <c r="DEW16" s="65"/>
      <c r="DEX16" s="65"/>
      <c r="DEY16" s="65"/>
      <c r="DEZ16" s="65"/>
      <c r="DFA16" s="65"/>
      <c r="DFB16" s="65"/>
      <c r="DFC16" s="65"/>
      <c r="DFD16" s="65"/>
      <c r="DFE16" s="65"/>
      <c r="DFF16" s="65"/>
      <c r="DFG16" s="65"/>
      <c r="DFH16" s="65"/>
      <c r="DFI16" s="65"/>
      <c r="DFJ16" s="65"/>
      <c r="DFK16" s="65"/>
      <c r="DFL16" s="65"/>
      <c r="DFM16" s="65"/>
      <c r="DFN16" s="65"/>
      <c r="DFO16" s="65"/>
      <c r="DFP16" s="65"/>
      <c r="DFQ16" s="65"/>
      <c r="DFR16" s="65"/>
      <c r="DFS16" s="65"/>
      <c r="DFT16" s="65"/>
      <c r="DFU16" s="65"/>
      <c r="DFV16" s="65"/>
      <c r="DFW16" s="65"/>
      <c r="DFX16" s="65"/>
      <c r="DFY16" s="65"/>
      <c r="DFZ16" s="65"/>
      <c r="DGA16" s="65"/>
      <c r="DGB16" s="65"/>
      <c r="DGC16" s="65"/>
      <c r="DGD16" s="65"/>
      <c r="DGE16" s="65"/>
      <c r="DGF16" s="65"/>
      <c r="DGG16" s="65"/>
      <c r="DGH16" s="65"/>
      <c r="DGI16" s="65"/>
      <c r="DGJ16" s="65"/>
      <c r="DGK16" s="65"/>
      <c r="DGL16" s="65"/>
      <c r="DGM16" s="65"/>
      <c r="DGN16" s="65"/>
      <c r="DGO16" s="65"/>
      <c r="DGP16" s="65"/>
      <c r="DGQ16" s="65"/>
      <c r="DGR16" s="65"/>
      <c r="DGS16" s="65"/>
      <c r="DGT16" s="65"/>
      <c r="DGU16" s="65"/>
      <c r="DGV16" s="65"/>
      <c r="DGW16" s="65"/>
      <c r="DGX16" s="65"/>
      <c r="DGY16" s="65"/>
      <c r="DGZ16" s="65"/>
      <c r="DHA16" s="65"/>
      <c r="DHB16" s="65"/>
      <c r="DHC16" s="65"/>
      <c r="DHD16" s="65"/>
      <c r="DHE16" s="65"/>
      <c r="DHF16" s="65"/>
      <c r="DHG16" s="65"/>
      <c r="DHH16" s="65"/>
      <c r="DHI16" s="65"/>
      <c r="DHJ16" s="65"/>
      <c r="DHK16" s="65"/>
      <c r="DHL16" s="65"/>
      <c r="DHM16" s="65"/>
      <c r="DHN16" s="65"/>
      <c r="DHO16" s="65"/>
      <c r="DHP16" s="65"/>
      <c r="DHQ16" s="65"/>
      <c r="DHR16" s="65"/>
      <c r="DHS16" s="65"/>
      <c r="DHT16" s="65"/>
      <c r="DHU16" s="65"/>
      <c r="DHV16" s="65"/>
      <c r="DHW16" s="65"/>
      <c r="DHX16" s="65"/>
      <c r="DHY16" s="65"/>
      <c r="DHZ16" s="65"/>
      <c r="DIA16" s="65"/>
      <c r="DIB16" s="65"/>
      <c r="DIC16" s="65"/>
      <c r="DID16" s="65"/>
      <c r="DIE16" s="65"/>
      <c r="DIF16" s="65"/>
      <c r="DIG16" s="65"/>
      <c r="DIH16" s="65"/>
      <c r="DII16" s="65"/>
      <c r="DIJ16" s="65"/>
      <c r="DIK16" s="65"/>
      <c r="DIL16" s="65"/>
      <c r="DIM16" s="65"/>
      <c r="DIN16" s="65"/>
      <c r="DIO16" s="65"/>
      <c r="DIP16" s="65"/>
      <c r="DIQ16" s="65"/>
      <c r="DIR16" s="65"/>
      <c r="DIS16" s="65"/>
      <c r="DIT16" s="65"/>
      <c r="DIU16" s="65"/>
      <c r="DIV16" s="65"/>
      <c r="DIW16" s="65"/>
      <c r="DIX16" s="65"/>
      <c r="DIY16" s="65"/>
      <c r="DIZ16" s="65"/>
      <c r="DJA16" s="65"/>
      <c r="DJB16" s="65"/>
      <c r="DJC16" s="65"/>
      <c r="DJD16" s="65"/>
      <c r="DJE16" s="65"/>
      <c r="DJF16" s="65"/>
      <c r="DJG16" s="65"/>
      <c r="DJH16" s="65"/>
      <c r="DJI16" s="65"/>
      <c r="DJJ16" s="65"/>
      <c r="DJK16" s="65"/>
      <c r="DJL16" s="65"/>
      <c r="DJM16" s="65"/>
      <c r="DJN16" s="65"/>
      <c r="DJO16" s="65"/>
      <c r="DJP16" s="65"/>
      <c r="DJQ16" s="65"/>
      <c r="DJR16" s="65"/>
      <c r="DJS16" s="65"/>
      <c r="DJT16" s="65"/>
      <c r="DJU16" s="65"/>
      <c r="DJV16" s="65"/>
      <c r="DJW16" s="65"/>
      <c r="DJX16" s="65"/>
      <c r="DJY16" s="65"/>
      <c r="DJZ16" s="65"/>
      <c r="DKA16" s="65"/>
      <c r="DKB16" s="65"/>
      <c r="DKC16" s="65"/>
      <c r="DKD16" s="65"/>
      <c r="DKE16" s="65"/>
      <c r="DKF16" s="65"/>
      <c r="DKG16" s="65"/>
      <c r="DKH16" s="65"/>
      <c r="DKI16" s="65"/>
      <c r="DKJ16" s="65"/>
      <c r="DKK16" s="65"/>
      <c r="DKL16" s="65"/>
      <c r="DKM16" s="65"/>
      <c r="DKN16" s="65"/>
      <c r="DKO16" s="65"/>
      <c r="DKP16" s="65"/>
      <c r="DKQ16" s="65"/>
      <c r="DKR16" s="65"/>
      <c r="DKS16" s="65"/>
      <c r="DKT16" s="65"/>
      <c r="DKU16" s="65"/>
      <c r="DKV16" s="65"/>
      <c r="DKW16" s="65"/>
      <c r="DKX16" s="65"/>
      <c r="DKY16" s="65"/>
      <c r="DKZ16" s="65"/>
      <c r="DLA16" s="65"/>
      <c r="DLB16" s="65"/>
      <c r="DLC16" s="65"/>
      <c r="DLD16" s="65"/>
      <c r="DLE16" s="65"/>
      <c r="DLF16" s="65"/>
      <c r="DLG16" s="65"/>
      <c r="DLH16" s="65"/>
      <c r="DLI16" s="65"/>
      <c r="DLJ16" s="65"/>
      <c r="DLK16" s="65"/>
      <c r="DLL16" s="65"/>
      <c r="DLM16" s="65"/>
      <c r="DLN16" s="65"/>
      <c r="DLO16" s="65"/>
      <c r="DLP16" s="65"/>
      <c r="DLQ16" s="65"/>
      <c r="DLR16" s="65"/>
      <c r="DLS16" s="65"/>
      <c r="DLT16" s="65"/>
      <c r="DLU16" s="65"/>
      <c r="DLV16" s="65"/>
      <c r="DLW16" s="65"/>
      <c r="DLX16" s="65"/>
      <c r="DLY16" s="65"/>
      <c r="DLZ16" s="65"/>
      <c r="DMA16" s="65"/>
      <c r="DMB16" s="65"/>
      <c r="DMC16" s="65"/>
      <c r="DMD16" s="65"/>
      <c r="DME16" s="65"/>
      <c r="DMF16" s="65"/>
      <c r="DMG16" s="65"/>
      <c r="DMH16" s="65"/>
      <c r="DMI16" s="65"/>
      <c r="DMJ16" s="65"/>
      <c r="DMK16" s="65"/>
      <c r="DML16" s="65"/>
      <c r="DMM16" s="65"/>
      <c r="DMN16" s="65"/>
      <c r="DMO16" s="65"/>
      <c r="DMP16" s="65"/>
      <c r="DMQ16" s="65"/>
      <c r="DMR16" s="65"/>
      <c r="DMS16" s="65"/>
      <c r="DMT16" s="65"/>
      <c r="DMU16" s="65"/>
      <c r="DMV16" s="65"/>
      <c r="DMW16" s="65"/>
      <c r="DMX16" s="65"/>
      <c r="DMY16" s="65"/>
      <c r="DMZ16" s="65"/>
      <c r="DNA16" s="65"/>
      <c r="DNB16" s="65"/>
      <c r="DNC16" s="65"/>
      <c r="DND16" s="65"/>
      <c r="DNE16" s="65"/>
      <c r="DNF16" s="65"/>
      <c r="DNG16" s="65"/>
      <c r="DNH16" s="65"/>
      <c r="DNI16" s="65"/>
      <c r="DNJ16" s="65"/>
      <c r="DNK16" s="65"/>
      <c r="DNL16" s="65"/>
      <c r="DNM16" s="65"/>
      <c r="DNN16" s="65"/>
      <c r="DNO16" s="65"/>
      <c r="DNP16" s="65"/>
      <c r="DNQ16" s="65"/>
      <c r="DNR16" s="65"/>
      <c r="DNS16" s="65"/>
      <c r="DNT16" s="65"/>
      <c r="DNU16" s="65"/>
      <c r="DNV16" s="65"/>
      <c r="DNW16" s="65"/>
      <c r="DNX16" s="65"/>
      <c r="DNY16" s="65"/>
      <c r="DNZ16" s="65"/>
      <c r="DOA16" s="65"/>
      <c r="DOB16" s="65"/>
      <c r="DOC16" s="65"/>
      <c r="DOD16" s="65"/>
      <c r="DOE16" s="65"/>
      <c r="DOF16" s="65"/>
      <c r="DOG16" s="65"/>
      <c r="DOH16" s="65"/>
      <c r="DOI16" s="65"/>
      <c r="DOJ16" s="65"/>
      <c r="DOK16" s="65"/>
      <c r="DOL16" s="65"/>
      <c r="DOM16" s="65"/>
      <c r="DON16" s="65"/>
      <c r="DOO16" s="65"/>
      <c r="DOP16" s="65"/>
      <c r="DOQ16" s="65"/>
      <c r="DOR16" s="65"/>
      <c r="DOS16" s="65"/>
      <c r="DOT16" s="65"/>
      <c r="DOU16" s="65"/>
      <c r="DOV16" s="65"/>
      <c r="DOW16" s="65"/>
      <c r="DOX16" s="65"/>
      <c r="DOY16" s="65"/>
      <c r="DOZ16" s="65"/>
      <c r="DPA16" s="65"/>
      <c r="DPB16" s="65"/>
      <c r="DPC16" s="65"/>
      <c r="DPD16" s="65"/>
      <c r="DPE16" s="65"/>
      <c r="DPF16" s="65"/>
      <c r="DPG16" s="65"/>
      <c r="DPH16" s="65"/>
      <c r="DPI16" s="65"/>
      <c r="DPJ16" s="65"/>
      <c r="DPK16" s="65"/>
      <c r="DPL16" s="65"/>
      <c r="DPM16" s="65"/>
      <c r="DPN16" s="65"/>
      <c r="DPO16" s="65"/>
      <c r="DPP16" s="65"/>
      <c r="DPQ16" s="65"/>
      <c r="DPR16" s="65"/>
      <c r="DPS16" s="65"/>
      <c r="DPT16" s="65"/>
      <c r="DPU16" s="65"/>
      <c r="DPV16" s="65"/>
      <c r="DPW16" s="65"/>
      <c r="DPX16" s="65"/>
      <c r="DPY16" s="65"/>
      <c r="DPZ16" s="65"/>
      <c r="DQA16" s="65"/>
      <c r="DQB16" s="65"/>
      <c r="DQC16" s="65"/>
      <c r="DQD16" s="65"/>
      <c r="DQE16" s="65"/>
      <c r="DQF16" s="65"/>
      <c r="DQG16" s="65"/>
      <c r="DQH16" s="65"/>
      <c r="DQI16" s="65"/>
      <c r="DQJ16" s="65"/>
      <c r="DQK16" s="65"/>
      <c r="DQL16" s="65"/>
      <c r="DQM16" s="65"/>
      <c r="DQN16" s="65"/>
      <c r="DQO16" s="65"/>
      <c r="DQP16" s="65"/>
      <c r="DQQ16" s="65"/>
      <c r="DQR16" s="65"/>
      <c r="DQS16" s="65"/>
      <c r="DQT16" s="65"/>
      <c r="DQU16" s="65"/>
      <c r="DQV16" s="65"/>
      <c r="DQW16" s="65"/>
      <c r="DQX16" s="65"/>
      <c r="DQY16" s="65"/>
      <c r="DQZ16" s="65"/>
      <c r="DRA16" s="65"/>
      <c r="DRB16" s="65"/>
      <c r="DRC16" s="65"/>
      <c r="DRD16" s="65"/>
      <c r="DRE16" s="65"/>
      <c r="DRF16" s="65"/>
      <c r="DRG16" s="65"/>
      <c r="DRH16" s="65"/>
      <c r="DRI16" s="65"/>
      <c r="DRJ16" s="65"/>
      <c r="DRK16" s="65"/>
      <c r="DRL16" s="65"/>
      <c r="DRM16" s="65"/>
      <c r="DRN16" s="65"/>
      <c r="DRO16" s="65"/>
      <c r="DRP16" s="65"/>
      <c r="DRQ16" s="65"/>
      <c r="DRR16" s="65"/>
      <c r="DRS16" s="65"/>
      <c r="DRT16" s="65"/>
      <c r="DRU16" s="65"/>
      <c r="DRV16" s="65"/>
      <c r="DRW16" s="65"/>
      <c r="DRX16" s="65"/>
      <c r="DRY16" s="65"/>
      <c r="DRZ16" s="65"/>
      <c r="DSA16" s="65"/>
      <c r="DSB16" s="65"/>
      <c r="DSC16" s="65"/>
      <c r="DSD16" s="65"/>
      <c r="DSE16" s="65"/>
      <c r="DSF16" s="65"/>
      <c r="DSG16" s="65"/>
      <c r="DSH16" s="65"/>
      <c r="DSI16" s="65"/>
      <c r="DSJ16" s="65"/>
      <c r="DSK16" s="65"/>
      <c r="DSL16" s="65"/>
      <c r="DSM16" s="65"/>
      <c r="DSN16" s="65"/>
      <c r="DSO16" s="65"/>
      <c r="DSP16" s="65"/>
      <c r="DSQ16" s="65"/>
      <c r="DSR16" s="65"/>
      <c r="DSS16" s="65"/>
      <c r="DST16" s="65"/>
      <c r="DSU16" s="65"/>
      <c r="DSV16" s="65"/>
      <c r="DSW16" s="65"/>
      <c r="DSX16" s="65"/>
      <c r="DSY16" s="65"/>
      <c r="DSZ16" s="65"/>
      <c r="DTA16" s="65"/>
      <c r="DTB16" s="65"/>
      <c r="DTC16" s="65"/>
      <c r="DTD16" s="65"/>
      <c r="DTE16" s="65"/>
      <c r="DTF16" s="65"/>
      <c r="DTG16" s="65"/>
      <c r="DTH16" s="65"/>
      <c r="DTI16" s="65"/>
      <c r="DTJ16" s="65"/>
      <c r="DTK16" s="65"/>
      <c r="DTL16" s="65"/>
      <c r="DTM16" s="65"/>
      <c r="DTN16" s="65"/>
      <c r="DTO16" s="65"/>
      <c r="DTP16" s="65"/>
      <c r="DTQ16" s="65"/>
      <c r="DTR16" s="65"/>
      <c r="DTS16" s="65"/>
      <c r="DTT16" s="65"/>
      <c r="DTU16" s="65"/>
      <c r="DTV16" s="65"/>
      <c r="DTW16" s="65"/>
      <c r="DTX16" s="65"/>
      <c r="DTY16" s="65"/>
      <c r="DTZ16" s="65"/>
      <c r="DUA16" s="65"/>
      <c r="DUB16" s="65"/>
      <c r="DUC16" s="65"/>
      <c r="DUD16" s="65"/>
      <c r="DUE16" s="65"/>
      <c r="DUF16" s="65"/>
      <c r="DUG16" s="65"/>
      <c r="DUH16" s="65"/>
      <c r="DUI16" s="65"/>
      <c r="DUJ16" s="65"/>
      <c r="DUK16" s="65"/>
      <c r="DUL16" s="65"/>
      <c r="DUM16" s="65"/>
      <c r="DUN16" s="65"/>
      <c r="DUO16" s="65"/>
      <c r="DUP16" s="65"/>
      <c r="DUQ16" s="65"/>
      <c r="DUR16" s="65"/>
      <c r="DUS16" s="65"/>
      <c r="DUT16" s="65"/>
      <c r="DUU16" s="65"/>
      <c r="DUV16" s="65"/>
      <c r="DUW16" s="65"/>
      <c r="DUX16" s="65"/>
      <c r="DUY16" s="65"/>
      <c r="DUZ16" s="65"/>
      <c r="DVA16" s="65"/>
      <c r="DVB16" s="65"/>
      <c r="DVC16" s="65"/>
      <c r="DVD16" s="65"/>
      <c r="DVE16" s="65"/>
      <c r="DVF16" s="65"/>
      <c r="DVG16" s="65"/>
      <c r="DVH16" s="65"/>
      <c r="DVI16" s="65"/>
      <c r="DVJ16" s="65"/>
      <c r="DVK16" s="65"/>
      <c r="DVL16" s="65"/>
      <c r="DVM16" s="65"/>
      <c r="DVN16" s="65"/>
      <c r="DVO16" s="65"/>
      <c r="DVP16" s="65"/>
      <c r="DVQ16" s="65"/>
      <c r="DVR16" s="65"/>
      <c r="DVS16" s="65"/>
      <c r="DVT16" s="65"/>
      <c r="DVU16" s="65"/>
      <c r="DVV16" s="65"/>
      <c r="DVW16" s="65"/>
      <c r="DVX16" s="65"/>
      <c r="DVY16" s="65"/>
      <c r="DVZ16" s="65"/>
      <c r="DWA16" s="65"/>
      <c r="DWB16" s="65"/>
      <c r="DWC16" s="65"/>
      <c r="DWD16" s="65"/>
      <c r="DWE16" s="65"/>
      <c r="DWF16" s="65"/>
      <c r="DWG16" s="65"/>
      <c r="DWH16" s="65"/>
      <c r="DWI16" s="65"/>
      <c r="DWJ16" s="65"/>
      <c r="DWK16" s="65"/>
      <c r="DWL16" s="65"/>
      <c r="DWM16" s="65"/>
      <c r="DWN16" s="65"/>
      <c r="DWO16" s="65"/>
      <c r="DWP16" s="65"/>
      <c r="DWQ16" s="65"/>
      <c r="DWR16" s="65"/>
      <c r="DWS16" s="65"/>
      <c r="DWT16" s="65"/>
      <c r="DWU16" s="65"/>
      <c r="DWV16" s="65"/>
      <c r="DWW16" s="65"/>
      <c r="DWX16" s="65"/>
      <c r="DWY16" s="65"/>
      <c r="DWZ16" s="65"/>
      <c r="DXA16" s="65"/>
      <c r="DXB16" s="65"/>
      <c r="DXC16" s="65"/>
      <c r="DXD16" s="65"/>
      <c r="DXE16" s="65"/>
      <c r="DXF16" s="65"/>
      <c r="DXG16" s="65"/>
      <c r="DXH16" s="65"/>
      <c r="DXI16" s="65"/>
      <c r="DXJ16" s="65"/>
      <c r="DXK16" s="65"/>
      <c r="DXL16" s="65"/>
      <c r="DXM16" s="65"/>
      <c r="DXN16" s="65"/>
      <c r="DXO16" s="65"/>
      <c r="DXP16" s="65"/>
      <c r="DXQ16" s="65"/>
      <c r="DXR16" s="65"/>
      <c r="DXS16" s="65"/>
      <c r="DXT16" s="65"/>
      <c r="DXU16" s="65"/>
      <c r="DXV16" s="65"/>
      <c r="DXW16" s="65"/>
      <c r="DXX16" s="65"/>
      <c r="DXY16" s="65"/>
      <c r="DXZ16" s="65"/>
      <c r="DYA16" s="65"/>
      <c r="DYB16" s="65"/>
      <c r="DYC16" s="65"/>
      <c r="DYD16" s="65"/>
      <c r="DYE16" s="65"/>
      <c r="DYF16" s="65"/>
      <c r="DYG16" s="65"/>
      <c r="DYH16" s="65"/>
      <c r="DYI16" s="65"/>
      <c r="DYJ16" s="65"/>
      <c r="DYK16" s="65"/>
      <c r="DYL16" s="65"/>
      <c r="DYM16" s="65"/>
      <c r="DYN16" s="65"/>
      <c r="DYO16" s="65"/>
      <c r="DYP16" s="65"/>
      <c r="DYQ16" s="65"/>
      <c r="DYR16" s="65"/>
      <c r="DYS16" s="65"/>
      <c r="DYT16" s="65"/>
      <c r="DYU16" s="65"/>
      <c r="DYV16" s="65"/>
      <c r="DYW16" s="65"/>
      <c r="DYX16" s="65"/>
      <c r="DYY16" s="65"/>
      <c r="DYZ16" s="65"/>
      <c r="DZA16" s="65"/>
      <c r="DZB16" s="65"/>
      <c r="DZC16" s="65"/>
      <c r="DZD16" s="65"/>
      <c r="DZE16" s="65"/>
      <c r="DZF16" s="65"/>
      <c r="DZG16" s="65"/>
      <c r="DZH16" s="65"/>
      <c r="DZI16" s="65"/>
      <c r="DZJ16" s="65"/>
      <c r="DZK16" s="65"/>
      <c r="DZL16" s="65"/>
      <c r="DZM16" s="65"/>
      <c r="DZN16" s="65"/>
      <c r="DZO16" s="65"/>
      <c r="DZP16" s="65"/>
      <c r="DZQ16" s="65"/>
      <c r="DZR16" s="65"/>
      <c r="DZS16" s="65"/>
      <c r="DZT16" s="65"/>
      <c r="DZU16" s="65"/>
      <c r="DZV16" s="65"/>
      <c r="DZW16" s="65"/>
      <c r="DZX16" s="65"/>
      <c r="DZY16" s="65"/>
      <c r="DZZ16" s="65"/>
      <c r="EAA16" s="65"/>
      <c r="EAB16" s="65"/>
      <c r="EAC16" s="65"/>
      <c r="EAD16" s="65"/>
      <c r="EAE16" s="65"/>
      <c r="EAF16" s="65"/>
      <c r="EAG16" s="65"/>
      <c r="EAH16" s="65"/>
      <c r="EAI16" s="65"/>
      <c r="EAJ16" s="65"/>
      <c r="EAK16" s="65"/>
      <c r="EAL16" s="65"/>
      <c r="EAM16" s="65"/>
      <c r="EAN16" s="65"/>
      <c r="EAO16" s="65"/>
      <c r="EAP16" s="65"/>
      <c r="EAQ16" s="65"/>
      <c r="EAR16" s="65"/>
      <c r="EAS16" s="65"/>
      <c r="EAT16" s="65"/>
      <c r="EAU16" s="65"/>
      <c r="EAV16" s="65"/>
      <c r="EAW16" s="65"/>
      <c r="EAX16" s="65"/>
      <c r="EAY16" s="65"/>
      <c r="EAZ16" s="65"/>
      <c r="EBA16" s="65"/>
      <c r="EBB16" s="65"/>
      <c r="EBC16" s="65"/>
      <c r="EBD16" s="65"/>
      <c r="EBE16" s="65"/>
      <c r="EBF16" s="65"/>
      <c r="EBG16" s="65"/>
      <c r="EBH16" s="65"/>
      <c r="EBI16" s="65"/>
      <c r="EBJ16" s="65"/>
      <c r="EBK16" s="65"/>
      <c r="EBL16" s="65"/>
      <c r="EBM16" s="65"/>
      <c r="EBN16" s="65"/>
      <c r="EBO16" s="65"/>
      <c r="EBP16" s="65"/>
      <c r="EBQ16" s="65"/>
      <c r="EBR16" s="65"/>
      <c r="EBS16" s="65"/>
      <c r="EBT16" s="65"/>
      <c r="EBU16" s="65"/>
      <c r="EBV16" s="65"/>
      <c r="EBW16" s="65"/>
      <c r="EBX16" s="65"/>
      <c r="EBY16" s="65"/>
      <c r="EBZ16" s="65"/>
      <c r="ECA16" s="65"/>
      <c r="ECB16" s="65"/>
      <c r="ECC16" s="65"/>
      <c r="ECD16" s="65"/>
      <c r="ECE16" s="65"/>
      <c r="ECF16" s="65"/>
      <c r="ECG16" s="65"/>
      <c r="ECH16" s="65"/>
      <c r="ECI16" s="65"/>
      <c r="ECJ16" s="65"/>
      <c r="ECK16" s="65"/>
      <c r="ECL16" s="65"/>
      <c r="ECM16" s="65"/>
      <c r="ECN16" s="65"/>
      <c r="ECO16" s="65"/>
      <c r="ECP16" s="65"/>
      <c r="ECQ16" s="65"/>
      <c r="ECR16" s="65"/>
      <c r="ECS16" s="65"/>
      <c r="ECT16" s="65"/>
      <c r="ECU16" s="65"/>
      <c r="ECV16" s="65"/>
      <c r="ECW16" s="65"/>
      <c r="ECX16" s="65"/>
      <c r="ECY16" s="65"/>
      <c r="ECZ16" s="65"/>
      <c r="EDA16" s="65"/>
      <c r="EDB16" s="65"/>
      <c r="EDC16" s="65"/>
      <c r="EDD16" s="65"/>
      <c r="EDE16" s="65"/>
      <c r="EDF16" s="65"/>
      <c r="EDG16" s="65"/>
      <c r="EDH16" s="65"/>
      <c r="EDI16" s="65"/>
      <c r="EDJ16" s="65"/>
      <c r="EDK16" s="65"/>
      <c r="EDL16" s="65"/>
      <c r="EDM16" s="65"/>
      <c r="EDN16" s="65"/>
      <c r="EDO16" s="65"/>
      <c r="EDP16" s="65"/>
      <c r="EDQ16" s="65"/>
      <c r="EDR16" s="65"/>
      <c r="EDS16" s="65"/>
      <c r="EDT16" s="65"/>
      <c r="EDU16" s="65"/>
      <c r="EDV16" s="65"/>
      <c r="EDW16" s="65"/>
      <c r="EDX16" s="65"/>
      <c r="EDY16" s="65"/>
      <c r="EDZ16" s="65"/>
      <c r="EEA16" s="65"/>
      <c r="EEB16" s="65"/>
      <c r="EEC16" s="65"/>
      <c r="EED16" s="65"/>
      <c r="EEE16" s="65"/>
      <c r="EEF16" s="65"/>
      <c r="EEG16" s="65"/>
      <c r="EEH16" s="65"/>
      <c r="EEI16" s="65"/>
      <c r="EEJ16" s="65"/>
      <c r="EEK16" s="65"/>
      <c r="EEL16" s="65"/>
      <c r="EEM16" s="65"/>
      <c r="EEN16" s="65"/>
      <c r="EEO16" s="65"/>
      <c r="EEP16" s="65"/>
      <c r="EEQ16" s="65"/>
      <c r="EER16" s="65"/>
      <c r="EES16" s="65"/>
      <c r="EET16" s="65"/>
      <c r="EEU16" s="65"/>
      <c r="EEV16" s="65"/>
      <c r="EEW16" s="65"/>
      <c r="EEX16" s="65"/>
      <c r="EEY16" s="65"/>
      <c r="EEZ16" s="65"/>
      <c r="EFA16" s="65"/>
      <c r="EFB16" s="65"/>
      <c r="EFC16" s="65"/>
      <c r="EFD16" s="65"/>
      <c r="EFE16" s="65"/>
      <c r="EFF16" s="65"/>
      <c r="EFG16" s="65"/>
      <c r="EFH16" s="65"/>
      <c r="EFI16" s="65"/>
      <c r="EFJ16" s="65"/>
      <c r="EFK16" s="65"/>
      <c r="EFL16" s="65"/>
      <c r="EFM16" s="65"/>
      <c r="EFN16" s="65"/>
      <c r="EFO16" s="65"/>
      <c r="EFP16" s="65"/>
      <c r="EFQ16" s="65"/>
      <c r="EFR16" s="65"/>
      <c r="EFS16" s="65"/>
      <c r="EFT16" s="65"/>
      <c r="EFU16" s="65"/>
      <c r="EFV16" s="65"/>
      <c r="EFW16" s="65"/>
      <c r="EFX16" s="65"/>
      <c r="EFY16" s="65"/>
      <c r="EFZ16" s="65"/>
      <c r="EGA16" s="65"/>
      <c r="EGB16" s="65"/>
      <c r="EGC16" s="65"/>
      <c r="EGD16" s="65"/>
      <c r="EGE16" s="65"/>
      <c r="EGF16" s="65"/>
      <c r="EGG16" s="65"/>
      <c r="EGH16" s="65"/>
      <c r="EGI16" s="65"/>
      <c r="EGJ16" s="65"/>
      <c r="EGK16" s="65"/>
      <c r="EGL16" s="65"/>
      <c r="EGM16" s="65"/>
      <c r="EGN16" s="65"/>
      <c r="EGO16" s="65"/>
      <c r="EGP16" s="65"/>
      <c r="EGQ16" s="65"/>
      <c r="EGR16" s="65"/>
      <c r="EGS16" s="65"/>
      <c r="EGT16" s="65"/>
      <c r="EGU16" s="65"/>
      <c r="EGV16" s="65"/>
      <c r="EGW16" s="65"/>
      <c r="EGX16" s="65"/>
      <c r="EGY16" s="65"/>
      <c r="EGZ16" s="65"/>
      <c r="EHA16" s="65"/>
      <c r="EHB16" s="65"/>
      <c r="EHC16" s="65"/>
      <c r="EHD16" s="65"/>
      <c r="EHE16" s="65"/>
      <c r="EHF16" s="65"/>
      <c r="EHG16" s="65"/>
      <c r="EHH16" s="65"/>
      <c r="EHI16" s="65"/>
      <c r="EHJ16" s="65"/>
      <c r="EHK16" s="65"/>
      <c r="EHL16" s="65"/>
      <c r="EHM16" s="65"/>
      <c r="EHN16" s="65"/>
      <c r="EHO16" s="65"/>
      <c r="EHP16" s="65"/>
      <c r="EHQ16" s="65"/>
      <c r="EHR16" s="65"/>
      <c r="EHS16" s="65"/>
      <c r="EHT16" s="65"/>
      <c r="EHU16" s="65"/>
      <c r="EHV16" s="65"/>
      <c r="EHW16" s="65"/>
      <c r="EHX16" s="65"/>
      <c r="EHY16" s="65"/>
      <c r="EHZ16" s="65"/>
      <c r="EIA16" s="65"/>
      <c r="EIB16" s="65"/>
      <c r="EIC16" s="65"/>
      <c r="EID16" s="65"/>
      <c r="EIE16" s="65"/>
      <c r="EIF16" s="65"/>
      <c r="EIG16" s="65"/>
      <c r="EIH16" s="65"/>
      <c r="EII16" s="65"/>
      <c r="EIJ16" s="65"/>
      <c r="EIK16" s="65"/>
      <c r="EIL16" s="65"/>
      <c r="EIM16" s="65"/>
      <c r="EIN16" s="65"/>
      <c r="EIO16" s="65"/>
      <c r="EIP16" s="65"/>
      <c r="EIQ16" s="65"/>
      <c r="EIR16" s="65"/>
      <c r="EIS16" s="65"/>
      <c r="EIT16" s="65"/>
      <c r="EIU16" s="65"/>
      <c r="EIV16" s="65"/>
      <c r="EIW16" s="65"/>
      <c r="EIX16" s="65"/>
      <c r="EIY16" s="65"/>
      <c r="EIZ16" s="65"/>
      <c r="EJA16" s="65"/>
      <c r="EJB16" s="65"/>
      <c r="EJC16" s="65"/>
      <c r="EJD16" s="65"/>
      <c r="EJE16" s="65"/>
      <c r="EJF16" s="65"/>
      <c r="EJG16" s="65"/>
      <c r="EJH16" s="65"/>
      <c r="EJI16" s="65"/>
      <c r="EJJ16" s="65"/>
      <c r="EJK16" s="65"/>
      <c r="EJL16" s="65"/>
      <c r="EJM16" s="65"/>
      <c r="EJN16" s="65"/>
      <c r="EJO16" s="65"/>
      <c r="EJP16" s="65"/>
      <c r="EJQ16" s="65"/>
      <c r="EJR16" s="65"/>
      <c r="EJS16" s="65"/>
      <c r="EJT16" s="65"/>
      <c r="EJU16" s="65"/>
      <c r="EJV16" s="65"/>
      <c r="EJW16" s="65"/>
      <c r="EJX16" s="65"/>
      <c r="EJY16" s="65"/>
      <c r="EJZ16" s="65"/>
      <c r="EKA16" s="65"/>
      <c r="EKB16" s="65"/>
      <c r="EKC16" s="65"/>
      <c r="EKD16" s="65"/>
      <c r="EKE16" s="65"/>
      <c r="EKF16" s="65"/>
      <c r="EKG16" s="65"/>
      <c r="EKH16" s="65"/>
      <c r="EKI16" s="65"/>
      <c r="EKJ16" s="65"/>
      <c r="EKK16" s="65"/>
      <c r="EKL16" s="65"/>
      <c r="EKM16" s="65"/>
      <c r="EKN16" s="65"/>
      <c r="EKO16" s="65"/>
      <c r="EKP16" s="65"/>
      <c r="EKQ16" s="65"/>
      <c r="EKR16" s="65"/>
      <c r="EKS16" s="65"/>
      <c r="EKT16" s="65"/>
      <c r="EKU16" s="65"/>
      <c r="EKV16" s="65"/>
      <c r="EKW16" s="65"/>
      <c r="EKX16" s="65"/>
      <c r="EKY16" s="65"/>
      <c r="EKZ16" s="65"/>
      <c r="ELA16" s="65"/>
      <c r="ELB16" s="65"/>
      <c r="ELC16" s="65"/>
      <c r="ELD16" s="65"/>
      <c r="ELE16" s="65"/>
      <c r="ELF16" s="65"/>
      <c r="ELG16" s="65"/>
      <c r="ELH16" s="65"/>
      <c r="ELI16" s="65"/>
      <c r="ELJ16" s="65"/>
      <c r="ELK16" s="65"/>
      <c r="ELL16" s="65"/>
      <c r="ELM16" s="65"/>
      <c r="ELN16" s="65"/>
      <c r="ELO16" s="65"/>
      <c r="ELP16" s="65"/>
      <c r="ELQ16" s="65"/>
      <c r="ELR16" s="65"/>
      <c r="ELS16" s="65"/>
      <c r="ELT16" s="65"/>
      <c r="ELU16" s="65"/>
      <c r="ELV16" s="65"/>
      <c r="ELW16" s="65"/>
      <c r="ELX16" s="65"/>
      <c r="ELY16" s="65"/>
      <c r="ELZ16" s="65"/>
      <c r="EMA16" s="65"/>
      <c r="EMB16" s="65"/>
      <c r="EMC16" s="65"/>
      <c r="EMD16" s="65"/>
      <c r="EME16" s="65"/>
      <c r="EMF16" s="65"/>
      <c r="EMG16" s="65"/>
      <c r="EMH16" s="65"/>
      <c r="EMI16" s="65"/>
      <c r="EMJ16" s="65"/>
      <c r="EMK16" s="65"/>
      <c r="EML16" s="65"/>
      <c r="EMM16" s="65"/>
      <c r="EMN16" s="65"/>
      <c r="EMO16" s="65"/>
      <c r="EMP16" s="65"/>
      <c r="EMQ16" s="65"/>
      <c r="EMR16" s="65"/>
      <c r="EMS16" s="65"/>
      <c r="EMT16" s="65"/>
      <c r="EMU16" s="65"/>
      <c r="EMV16" s="65"/>
      <c r="EMW16" s="65"/>
      <c r="EMX16" s="65"/>
      <c r="EMY16" s="65"/>
      <c r="EMZ16" s="65"/>
      <c r="ENA16" s="65"/>
      <c r="ENB16" s="65"/>
      <c r="ENC16" s="65"/>
      <c r="END16" s="65"/>
      <c r="ENE16" s="65"/>
      <c r="ENF16" s="65"/>
      <c r="ENG16" s="65"/>
      <c r="ENH16" s="65"/>
      <c r="ENI16" s="65"/>
      <c r="ENJ16" s="65"/>
      <c r="ENK16" s="65"/>
      <c r="ENL16" s="65"/>
      <c r="ENM16" s="65"/>
      <c r="ENN16" s="65"/>
      <c r="ENO16" s="65"/>
      <c r="ENP16" s="65"/>
      <c r="ENQ16" s="65"/>
      <c r="ENR16" s="65"/>
      <c r="ENS16" s="65"/>
      <c r="ENT16" s="65"/>
      <c r="ENU16" s="65"/>
      <c r="ENV16" s="65"/>
      <c r="ENW16" s="65"/>
      <c r="ENX16" s="65"/>
      <c r="ENY16" s="65"/>
      <c r="ENZ16" s="65"/>
      <c r="EOA16" s="65"/>
      <c r="EOB16" s="65"/>
      <c r="EOC16" s="65"/>
      <c r="EOD16" s="65"/>
      <c r="EOE16" s="65"/>
      <c r="EOF16" s="65"/>
      <c r="EOG16" s="65"/>
      <c r="EOH16" s="65"/>
      <c r="EOI16" s="65"/>
      <c r="EOJ16" s="65"/>
      <c r="EOK16" s="65"/>
      <c r="EOL16" s="65"/>
      <c r="EOM16" s="65"/>
      <c r="EON16" s="65"/>
      <c r="EOO16" s="65"/>
      <c r="EOP16" s="65"/>
      <c r="EOQ16" s="65"/>
      <c r="EOR16" s="65"/>
      <c r="EOS16" s="65"/>
      <c r="EOT16" s="65"/>
      <c r="EOU16" s="65"/>
      <c r="EOV16" s="65"/>
      <c r="EOW16" s="65"/>
      <c r="EOX16" s="65"/>
      <c r="EOY16" s="65"/>
      <c r="EOZ16" s="65"/>
      <c r="EPA16" s="65"/>
      <c r="EPB16" s="65"/>
      <c r="EPC16" s="65"/>
      <c r="EPD16" s="65"/>
      <c r="EPE16" s="65"/>
      <c r="EPF16" s="65"/>
      <c r="EPG16" s="65"/>
      <c r="EPH16" s="65"/>
      <c r="EPI16" s="65"/>
      <c r="EPJ16" s="65"/>
      <c r="EPK16" s="65"/>
      <c r="EPL16" s="65"/>
      <c r="EPM16" s="65"/>
      <c r="EPN16" s="65"/>
      <c r="EPO16" s="65"/>
      <c r="EPP16" s="65"/>
      <c r="EPQ16" s="65"/>
      <c r="EPR16" s="65"/>
      <c r="EPS16" s="65"/>
      <c r="EPT16" s="65"/>
      <c r="EPU16" s="65"/>
      <c r="EPV16" s="65"/>
      <c r="EPW16" s="65"/>
      <c r="EPX16" s="65"/>
      <c r="EPY16" s="65"/>
      <c r="EPZ16" s="65"/>
      <c r="EQA16" s="65"/>
      <c r="EQB16" s="65"/>
      <c r="EQC16" s="65"/>
      <c r="EQD16" s="65"/>
      <c r="EQE16" s="65"/>
      <c r="EQF16" s="65"/>
      <c r="EQG16" s="65"/>
      <c r="EQH16" s="65"/>
      <c r="EQI16" s="65"/>
      <c r="EQJ16" s="65"/>
      <c r="EQK16" s="65"/>
      <c r="EQL16" s="65"/>
      <c r="EQM16" s="65"/>
      <c r="EQN16" s="65"/>
      <c r="EQO16" s="65"/>
      <c r="EQP16" s="65"/>
      <c r="EQQ16" s="65"/>
      <c r="EQR16" s="65"/>
      <c r="EQS16" s="65"/>
      <c r="EQT16" s="65"/>
      <c r="EQU16" s="65"/>
      <c r="EQV16" s="65"/>
      <c r="EQW16" s="65"/>
      <c r="EQX16" s="65"/>
      <c r="EQY16" s="65"/>
      <c r="EQZ16" s="65"/>
      <c r="ERA16" s="65"/>
      <c r="ERB16" s="65"/>
      <c r="ERC16" s="65"/>
      <c r="ERD16" s="65"/>
      <c r="ERE16" s="65"/>
      <c r="ERF16" s="65"/>
      <c r="ERG16" s="65"/>
      <c r="ERH16" s="65"/>
      <c r="ERI16" s="65"/>
      <c r="ERJ16" s="65"/>
      <c r="ERK16" s="65"/>
      <c r="ERL16" s="65"/>
      <c r="ERM16" s="65"/>
      <c r="ERN16" s="65"/>
      <c r="ERO16" s="65"/>
      <c r="ERP16" s="65"/>
      <c r="ERQ16" s="65"/>
      <c r="ERR16" s="65"/>
      <c r="ERS16" s="65"/>
      <c r="ERT16" s="65"/>
      <c r="ERU16" s="65"/>
      <c r="ERV16" s="65"/>
      <c r="ERW16" s="65"/>
      <c r="ERX16" s="65"/>
      <c r="ERY16" s="65"/>
      <c r="ERZ16" s="65"/>
      <c r="ESA16" s="65"/>
      <c r="ESB16" s="65"/>
      <c r="ESC16" s="65"/>
      <c r="ESD16" s="65"/>
      <c r="ESE16" s="65"/>
      <c r="ESF16" s="65"/>
      <c r="ESG16" s="65"/>
      <c r="ESH16" s="65"/>
      <c r="ESI16" s="65"/>
      <c r="ESJ16" s="65"/>
      <c r="ESK16" s="65"/>
      <c r="ESL16" s="65"/>
      <c r="ESM16" s="65"/>
      <c r="ESN16" s="65"/>
      <c r="ESO16" s="65"/>
      <c r="ESP16" s="65"/>
      <c r="ESQ16" s="65"/>
      <c r="ESR16" s="65"/>
      <c r="ESS16" s="65"/>
      <c r="EST16" s="65"/>
      <c r="ESU16" s="65"/>
      <c r="ESV16" s="65"/>
      <c r="ESW16" s="65"/>
      <c r="ESX16" s="65"/>
      <c r="ESY16" s="65"/>
      <c r="ESZ16" s="65"/>
      <c r="ETA16" s="65"/>
      <c r="ETB16" s="65"/>
      <c r="ETC16" s="65"/>
      <c r="ETD16" s="65"/>
      <c r="ETE16" s="65"/>
      <c r="ETF16" s="65"/>
      <c r="ETG16" s="65"/>
      <c r="ETH16" s="65"/>
      <c r="ETI16" s="65"/>
      <c r="ETJ16" s="65"/>
      <c r="ETK16" s="65"/>
      <c r="ETL16" s="65"/>
      <c r="ETM16" s="65"/>
      <c r="ETN16" s="65"/>
      <c r="ETO16" s="65"/>
      <c r="ETP16" s="65"/>
      <c r="ETQ16" s="65"/>
      <c r="ETR16" s="65"/>
      <c r="ETS16" s="65"/>
      <c r="ETT16" s="65"/>
      <c r="ETU16" s="65"/>
      <c r="ETV16" s="65"/>
      <c r="ETW16" s="65"/>
      <c r="ETX16" s="65"/>
      <c r="ETY16" s="65"/>
      <c r="ETZ16" s="65"/>
      <c r="EUA16" s="65"/>
      <c r="EUB16" s="65"/>
      <c r="EUC16" s="65"/>
      <c r="EUD16" s="65"/>
      <c r="EUE16" s="65"/>
      <c r="EUF16" s="65"/>
      <c r="EUG16" s="65"/>
      <c r="EUH16" s="65"/>
      <c r="EUI16" s="65"/>
      <c r="EUJ16" s="65"/>
      <c r="EUK16" s="65"/>
      <c r="EUL16" s="65"/>
      <c r="EUM16" s="65"/>
      <c r="EUN16" s="65"/>
      <c r="EUO16" s="65"/>
      <c r="EUP16" s="65"/>
      <c r="EUQ16" s="65"/>
      <c r="EUR16" s="65"/>
      <c r="EUS16" s="65"/>
      <c r="EUT16" s="65"/>
      <c r="EUU16" s="65"/>
      <c r="EUV16" s="65"/>
      <c r="EUW16" s="65"/>
      <c r="EUX16" s="65"/>
      <c r="EUY16" s="65"/>
      <c r="EUZ16" s="65"/>
      <c r="EVA16" s="65"/>
      <c r="EVB16" s="65"/>
      <c r="EVC16" s="65"/>
      <c r="EVD16" s="65"/>
      <c r="EVE16" s="65"/>
      <c r="EVF16" s="65"/>
      <c r="EVG16" s="65"/>
      <c r="EVH16" s="65"/>
      <c r="EVI16" s="65"/>
      <c r="EVJ16" s="65"/>
      <c r="EVK16" s="65"/>
      <c r="EVL16" s="65"/>
      <c r="EVM16" s="65"/>
      <c r="EVN16" s="65"/>
      <c r="EVO16" s="65"/>
      <c r="EVP16" s="65"/>
      <c r="EVQ16" s="65"/>
      <c r="EVR16" s="65"/>
      <c r="EVS16" s="65"/>
      <c r="EVT16" s="65"/>
      <c r="EVU16" s="65"/>
      <c r="EVV16" s="65"/>
      <c r="EVW16" s="65"/>
      <c r="EVX16" s="65"/>
      <c r="EVY16" s="65"/>
      <c r="EVZ16" s="65"/>
      <c r="EWA16" s="65"/>
      <c r="EWB16" s="65"/>
      <c r="EWC16" s="65"/>
      <c r="EWD16" s="65"/>
      <c r="EWE16" s="65"/>
      <c r="EWF16" s="65"/>
      <c r="EWG16" s="65"/>
      <c r="EWH16" s="65"/>
      <c r="EWI16" s="65"/>
      <c r="EWJ16" s="65"/>
      <c r="EWK16" s="65"/>
      <c r="EWL16" s="65"/>
      <c r="EWM16" s="65"/>
      <c r="EWN16" s="65"/>
      <c r="EWO16" s="65"/>
      <c r="EWP16" s="65"/>
      <c r="EWQ16" s="65"/>
      <c r="EWR16" s="65"/>
      <c r="EWS16" s="65"/>
      <c r="EWT16" s="65"/>
      <c r="EWU16" s="65"/>
      <c r="EWV16" s="65"/>
      <c r="EWW16" s="65"/>
      <c r="EWX16" s="65"/>
      <c r="EWY16" s="65"/>
      <c r="EWZ16" s="65"/>
      <c r="EXA16" s="65"/>
      <c r="EXB16" s="65"/>
      <c r="EXC16" s="65"/>
      <c r="EXD16" s="65"/>
      <c r="EXE16" s="65"/>
      <c r="EXF16" s="65"/>
      <c r="EXG16" s="65"/>
      <c r="EXH16" s="65"/>
      <c r="EXI16" s="65"/>
      <c r="EXJ16" s="65"/>
      <c r="EXK16" s="65"/>
      <c r="EXL16" s="65"/>
      <c r="EXM16" s="65"/>
      <c r="EXN16" s="65"/>
      <c r="EXO16" s="65"/>
      <c r="EXP16" s="65"/>
      <c r="EXQ16" s="65"/>
      <c r="EXR16" s="65"/>
      <c r="EXS16" s="65"/>
      <c r="EXT16" s="65"/>
      <c r="EXU16" s="65"/>
      <c r="EXV16" s="65"/>
      <c r="EXW16" s="65"/>
      <c r="EXX16" s="65"/>
      <c r="EXY16" s="65"/>
      <c r="EXZ16" s="65"/>
      <c r="EYA16" s="65"/>
      <c r="EYB16" s="65"/>
      <c r="EYC16" s="65"/>
      <c r="EYD16" s="65"/>
      <c r="EYE16" s="65"/>
      <c r="EYF16" s="65"/>
      <c r="EYG16" s="65"/>
      <c r="EYH16" s="65"/>
      <c r="EYI16" s="65"/>
      <c r="EYJ16" s="65"/>
      <c r="EYK16" s="65"/>
      <c r="EYL16" s="65"/>
      <c r="EYM16" s="65"/>
      <c r="EYN16" s="65"/>
      <c r="EYO16" s="65"/>
      <c r="EYP16" s="65"/>
      <c r="EYQ16" s="65"/>
      <c r="EYR16" s="65"/>
      <c r="EYS16" s="65"/>
      <c r="EYT16" s="65"/>
      <c r="EYU16" s="65"/>
      <c r="EYV16" s="65"/>
      <c r="EYW16" s="65"/>
      <c r="EYX16" s="65"/>
      <c r="EYY16" s="65"/>
      <c r="EYZ16" s="65"/>
      <c r="EZA16" s="65"/>
      <c r="EZB16" s="65"/>
      <c r="EZC16" s="65"/>
      <c r="EZD16" s="65"/>
      <c r="EZE16" s="65"/>
      <c r="EZF16" s="65"/>
      <c r="EZG16" s="65"/>
      <c r="EZH16" s="65"/>
      <c r="EZI16" s="65"/>
      <c r="EZJ16" s="65"/>
      <c r="EZK16" s="65"/>
      <c r="EZL16" s="65"/>
      <c r="EZM16" s="65"/>
      <c r="EZN16" s="65"/>
      <c r="EZO16" s="65"/>
      <c r="EZP16" s="65"/>
      <c r="EZQ16" s="65"/>
      <c r="EZR16" s="65"/>
      <c r="EZS16" s="65"/>
      <c r="EZT16" s="65"/>
      <c r="EZU16" s="65"/>
      <c r="EZV16" s="65"/>
      <c r="EZW16" s="65"/>
      <c r="EZX16" s="65"/>
      <c r="EZY16" s="65"/>
      <c r="EZZ16" s="65"/>
      <c r="FAA16" s="65"/>
      <c r="FAB16" s="65"/>
      <c r="FAC16" s="65"/>
      <c r="FAD16" s="65"/>
      <c r="FAE16" s="65"/>
      <c r="FAF16" s="65"/>
      <c r="FAG16" s="65"/>
      <c r="FAH16" s="65"/>
      <c r="FAI16" s="65"/>
      <c r="FAJ16" s="65"/>
      <c r="FAK16" s="65"/>
      <c r="FAL16" s="65"/>
      <c r="FAM16" s="65"/>
      <c r="FAN16" s="65"/>
      <c r="FAO16" s="65"/>
      <c r="FAP16" s="65"/>
      <c r="FAQ16" s="65"/>
      <c r="FAR16" s="65"/>
      <c r="FAS16" s="65"/>
      <c r="FAT16" s="65"/>
      <c r="FAU16" s="65"/>
      <c r="FAV16" s="65"/>
      <c r="FAW16" s="65"/>
      <c r="FAX16" s="65"/>
      <c r="FAY16" s="65"/>
      <c r="FAZ16" s="65"/>
      <c r="FBA16" s="65"/>
      <c r="FBB16" s="65"/>
      <c r="FBC16" s="65"/>
      <c r="FBD16" s="65"/>
      <c r="FBE16" s="65"/>
      <c r="FBF16" s="65"/>
      <c r="FBG16" s="65"/>
      <c r="FBH16" s="65"/>
      <c r="FBI16" s="65"/>
      <c r="FBJ16" s="65"/>
      <c r="FBK16" s="65"/>
      <c r="FBL16" s="65"/>
      <c r="FBM16" s="65"/>
      <c r="FBN16" s="65"/>
      <c r="FBO16" s="65"/>
      <c r="FBP16" s="65"/>
      <c r="FBQ16" s="65"/>
      <c r="FBR16" s="65"/>
      <c r="FBS16" s="65"/>
      <c r="FBT16" s="65"/>
      <c r="FBU16" s="65"/>
      <c r="FBV16" s="65"/>
      <c r="FBW16" s="65"/>
      <c r="FBX16" s="65"/>
      <c r="FBY16" s="65"/>
      <c r="FBZ16" s="65"/>
      <c r="FCA16" s="65"/>
      <c r="FCB16" s="65"/>
      <c r="FCC16" s="65"/>
      <c r="FCD16" s="65"/>
      <c r="FCE16" s="65"/>
      <c r="FCF16" s="65"/>
      <c r="FCG16" s="65"/>
      <c r="FCH16" s="65"/>
      <c r="FCI16" s="65"/>
      <c r="FCJ16" s="65"/>
      <c r="FCK16" s="65"/>
      <c r="FCL16" s="65"/>
      <c r="FCM16" s="65"/>
      <c r="FCN16" s="65"/>
      <c r="FCO16" s="65"/>
      <c r="FCP16" s="65"/>
      <c r="FCQ16" s="65"/>
      <c r="FCR16" s="65"/>
      <c r="FCS16" s="65"/>
      <c r="FCT16" s="65"/>
      <c r="FCU16" s="65"/>
      <c r="FCV16" s="65"/>
      <c r="FCW16" s="65"/>
      <c r="FCX16" s="65"/>
      <c r="FCY16" s="65"/>
      <c r="FCZ16" s="65"/>
      <c r="FDA16" s="65"/>
      <c r="FDB16" s="65"/>
      <c r="FDC16" s="65"/>
      <c r="FDD16" s="65"/>
      <c r="FDE16" s="65"/>
      <c r="FDF16" s="65"/>
      <c r="FDG16" s="65"/>
      <c r="FDH16" s="65"/>
      <c r="FDI16" s="65"/>
      <c r="FDJ16" s="65"/>
      <c r="FDK16" s="65"/>
      <c r="FDL16" s="65"/>
      <c r="FDM16" s="65"/>
      <c r="FDN16" s="65"/>
      <c r="FDO16" s="65"/>
      <c r="FDP16" s="65"/>
      <c r="FDQ16" s="65"/>
      <c r="FDR16" s="65"/>
      <c r="FDS16" s="65"/>
      <c r="FDT16" s="65"/>
      <c r="FDU16" s="65"/>
      <c r="FDV16" s="65"/>
      <c r="FDW16" s="65"/>
      <c r="FDX16" s="65"/>
      <c r="FDY16" s="65"/>
      <c r="FDZ16" s="65"/>
      <c r="FEA16" s="65"/>
      <c r="FEB16" s="65"/>
      <c r="FEC16" s="65"/>
      <c r="FED16" s="65"/>
      <c r="FEE16" s="65"/>
      <c r="FEF16" s="65"/>
      <c r="FEG16" s="65"/>
      <c r="FEH16" s="65"/>
      <c r="FEI16" s="65"/>
      <c r="FEJ16" s="65"/>
      <c r="FEK16" s="65"/>
      <c r="FEL16" s="65"/>
      <c r="FEM16" s="65"/>
      <c r="FEN16" s="65"/>
      <c r="FEO16" s="65"/>
      <c r="FEP16" s="65"/>
      <c r="FEQ16" s="65"/>
      <c r="FER16" s="65"/>
      <c r="FES16" s="65"/>
      <c r="FET16" s="65"/>
      <c r="FEU16" s="65"/>
      <c r="FEV16" s="65"/>
      <c r="FEW16" s="65"/>
      <c r="FEX16" s="65"/>
      <c r="FEY16" s="65"/>
      <c r="FEZ16" s="65"/>
      <c r="FFA16" s="65"/>
      <c r="FFB16" s="65"/>
      <c r="FFC16" s="65"/>
      <c r="FFD16" s="65"/>
      <c r="FFE16" s="65"/>
      <c r="FFF16" s="65"/>
      <c r="FFG16" s="65"/>
      <c r="FFH16" s="65"/>
      <c r="FFI16" s="65"/>
      <c r="FFJ16" s="65"/>
      <c r="FFK16" s="65"/>
      <c r="FFL16" s="65"/>
      <c r="FFM16" s="65"/>
      <c r="FFN16" s="65"/>
      <c r="FFO16" s="65"/>
      <c r="FFP16" s="65"/>
      <c r="FFQ16" s="65"/>
      <c r="FFR16" s="65"/>
      <c r="FFS16" s="65"/>
      <c r="FFT16" s="65"/>
      <c r="FFU16" s="65"/>
      <c r="FFV16" s="65"/>
      <c r="FFW16" s="65"/>
      <c r="FFX16" s="65"/>
      <c r="FFY16" s="65"/>
      <c r="FFZ16" s="65"/>
      <c r="FGA16" s="65"/>
      <c r="FGB16" s="65"/>
      <c r="FGC16" s="65"/>
      <c r="FGD16" s="65"/>
      <c r="FGE16" s="65"/>
      <c r="FGF16" s="65"/>
      <c r="FGG16" s="65"/>
      <c r="FGH16" s="65"/>
      <c r="FGI16" s="65"/>
      <c r="FGJ16" s="65"/>
      <c r="FGK16" s="65"/>
      <c r="FGL16" s="65"/>
      <c r="FGM16" s="65"/>
      <c r="FGN16" s="65"/>
      <c r="FGO16" s="65"/>
      <c r="FGP16" s="65"/>
      <c r="FGQ16" s="65"/>
      <c r="FGR16" s="65"/>
      <c r="FGS16" s="65"/>
      <c r="FGT16" s="65"/>
      <c r="FGU16" s="65"/>
      <c r="FGV16" s="65"/>
      <c r="FGW16" s="65"/>
      <c r="FGX16" s="65"/>
      <c r="FGY16" s="65"/>
      <c r="FGZ16" s="65"/>
      <c r="FHA16" s="65"/>
      <c r="FHB16" s="65"/>
      <c r="FHC16" s="65"/>
      <c r="FHD16" s="65"/>
      <c r="FHE16" s="65"/>
      <c r="FHF16" s="65"/>
      <c r="FHG16" s="65"/>
      <c r="FHH16" s="65"/>
      <c r="FHI16" s="65"/>
      <c r="FHJ16" s="65"/>
      <c r="FHK16" s="65"/>
      <c r="FHL16" s="65"/>
      <c r="FHM16" s="65"/>
      <c r="FHN16" s="65"/>
      <c r="FHO16" s="65"/>
      <c r="FHP16" s="65"/>
      <c r="FHQ16" s="65"/>
      <c r="FHR16" s="65"/>
      <c r="FHS16" s="65"/>
      <c r="FHT16" s="65"/>
      <c r="FHU16" s="65"/>
      <c r="FHV16" s="65"/>
      <c r="FHW16" s="65"/>
      <c r="FHX16" s="65"/>
      <c r="FHY16" s="65"/>
      <c r="FHZ16" s="65"/>
      <c r="FIA16" s="65"/>
      <c r="FIB16" s="65"/>
      <c r="FIC16" s="65"/>
      <c r="FID16" s="65"/>
      <c r="FIE16" s="65"/>
      <c r="FIF16" s="65"/>
      <c r="FIG16" s="65"/>
      <c r="FIH16" s="65"/>
      <c r="FII16" s="65"/>
      <c r="FIJ16" s="65"/>
      <c r="FIK16" s="65"/>
      <c r="FIL16" s="65"/>
      <c r="FIM16" s="65"/>
      <c r="FIN16" s="65"/>
      <c r="FIO16" s="65"/>
      <c r="FIP16" s="65"/>
      <c r="FIQ16" s="65"/>
      <c r="FIR16" s="65"/>
      <c r="FIS16" s="65"/>
      <c r="FIT16" s="65"/>
      <c r="FIU16" s="65"/>
      <c r="FIV16" s="65"/>
      <c r="FIW16" s="65"/>
      <c r="FIX16" s="65"/>
      <c r="FIY16" s="65"/>
      <c r="FIZ16" s="65"/>
      <c r="FJA16" s="65"/>
      <c r="FJB16" s="65"/>
      <c r="FJC16" s="65"/>
      <c r="FJD16" s="65"/>
      <c r="FJE16" s="65"/>
      <c r="FJF16" s="65"/>
      <c r="FJG16" s="65"/>
      <c r="FJH16" s="65"/>
      <c r="FJI16" s="65"/>
      <c r="FJJ16" s="65"/>
      <c r="FJK16" s="65"/>
      <c r="FJL16" s="65"/>
      <c r="FJM16" s="65"/>
      <c r="FJN16" s="65"/>
      <c r="FJO16" s="65"/>
      <c r="FJP16" s="65"/>
      <c r="FJQ16" s="65"/>
      <c r="FJR16" s="65"/>
      <c r="FJS16" s="65"/>
      <c r="FJT16" s="65"/>
      <c r="FJU16" s="65"/>
      <c r="FJV16" s="65"/>
      <c r="FJW16" s="65"/>
      <c r="FJX16" s="65"/>
      <c r="FJY16" s="65"/>
      <c r="FJZ16" s="65"/>
      <c r="FKA16" s="65"/>
      <c r="FKB16" s="65"/>
      <c r="FKC16" s="65"/>
      <c r="FKD16" s="65"/>
      <c r="FKE16" s="65"/>
      <c r="FKF16" s="65"/>
      <c r="FKG16" s="65"/>
      <c r="FKH16" s="65"/>
      <c r="FKI16" s="65"/>
      <c r="FKJ16" s="65"/>
      <c r="FKK16" s="65"/>
      <c r="FKL16" s="65"/>
      <c r="FKM16" s="65"/>
      <c r="FKN16" s="65"/>
      <c r="FKO16" s="65"/>
      <c r="FKP16" s="65"/>
      <c r="FKQ16" s="65"/>
      <c r="FKR16" s="65"/>
      <c r="FKS16" s="65"/>
      <c r="FKT16" s="65"/>
      <c r="FKU16" s="65"/>
      <c r="FKV16" s="65"/>
      <c r="FKW16" s="65"/>
      <c r="FKX16" s="65"/>
      <c r="FKY16" s="65"/>
      <c r="FKZ16" s="65"/>
      <c r="FLA16" s="65"/>
      <c r="FLB16" s="65"/>
      <c r="FLC16" s="65"/>
      <c r="FLD16" s="65"/>
      <c r="FLE16" s="65"/>
      <c r="FLF16" s="65"/>
      <c r="FLG16" s="65"/>
      <c r="FLH16" s="65"/>
      <c r="FLI16" s="65"/>
      <c r="FLJ16" s="65"/>
      <c r="FLK16" s="65"/>
      <c r="FLL16" s="65"/>
      <c r="FLM16" s="65"/>
      <c r="FLN16" s="65"/>
      <c r="FLO16" s="65"/>
      <c r="FLP16" s="65"/>
      <c r="FLQ16" s="65"/>
      <c r="FLR16" s="65"/>
      <c r="FLS16" s="65"/>
      <c r="FLT16" s="65"/>
      <c r="FLU16" s="65"/>
      <c r="FLV16" s="65"/>
      <c r="FLW16" s="65"/>
      <c r="FLX16" s="65"/>
      <c r="FLY16" s="65"/>
      <c r="FLZ16" s="65"/>
      <c r="FMA16" s="65"/>
      <c r="FMB16" s="65"/>
      <c r="FMC16" s="65"/>
      <c r="FMD16" s="65"/>
      <c r="FME16" s="65"/>
      <c r="FMF16" s="65"/>
      <c r="FMG16" s="65"/>
      <c r="FMH16" s="65"/>
      <c r="FMI16" s="65"/>
      <c r="FMJ16" s="65"/>
      <c r="FMK16" s="65"/>
      <c r="FML16" s="65"/>
      <c r="FMM16" s="65"/>
      <c r="FMN16" s="65"/>
      <c r="FMO16" s="65"/>
      <c r="FMP16" s="65"/>
      <c r="FMQ16" s="65"/>
      <c r="FMR16" s="65"/>
      <c r="FMS16" s="65"/>
      <c r="FMT16" s="65"/>
      <c r="FMU16" s="65"/>
      <c r="FMV16" s="65"/>
      <c r="FMW16" s="65"/>
      <c r="FMX16" s="65"/>
      <c r="FMY16" s="65"/>
      <c r="FMZ16" s="65"/>
      <c r="FNA16" s="65"/>
      <c r="FNB16" s="65"/>
      <c r="FNC16" s="65"/>
      <c r="FND16" s="65"/>
      <c r="FNE16" s="65"/>
      <c r="FNF16" s="65"/>
      <c r="FNG16" s="65"/>
      <c r="FNH16" s="65"/>
      <c r="FNI16" s="65"/>
      <c r="FNJ16" s="65"/>
      <c r="FNK16" s="65"/>
      <c r="FNL16" s="65"/>
      <c r="FNM16" s="65"/>
      <c r="FNN16" s="65"/>
      <c r="FNO16" s="65"/>
      <c r="FNP16" s="65"/>
      <c r="FNQ16" s="65"/>
      <c r="FNR16" s="65"/>
      <c r="FNS16" s="65"/>
      <c r="FNT16" s="65"/>
      <c r="FNU16" s="65"/>
      <c r="FNV16" s="65"/>
      <c r="FNW16" s="65"/>
      <c r="FNX16" s="65"/>
      <c r="FNY16" s="65"/>
      <c r="FNZ16" s="65"/>
      <c r="FOA16" s="65"/>
      <c r="FOB16" s="65"/>
      <c r="FOC16" s="65"/>
      <c r="FOD16" s="65"/>
      <c r="FOE16" s="65"/>
      <c r="FOF16" s="65"/>
      <c r="FOG16" s="65"/>
      <c r="FOH16" s="65"/>
      <c r="FOI16" s="65"/>
      <c r="FOJ16" s="65"/>
      <c r="FOK16" s="65"/>
      <c r="FOL16" s="65"/>
      <c r="FOM16" s="65"/>
      <c r="FON16" s="65"/>
      <c r="FOO16" s="65"/>
      <c r="FOP16" s="65"/>
      <c r="FOQ16" s="65"/>
      <c r="FOR16" s="65"/>
      <c r="FOS16" s="65"/>
      <c r="FOT16" s="65"/>
      <c r="FOU16" s="65"/>
      <c r="FOV16" s="65"/>
      <c r="FOW16" s="65"/>
      <c r="FOX16" s="65"/>
      <c r="FOY16" s="65"/>
      <c r="FOZ16" s="65"/>
      <c r="FPA16" s="65"/>
      <c r="FPB16" s="65"/>
      <c r="FPC16" s="65"/>
      <c r="FPD16" s="65"/>
      <c r="FPE16" s="65"/>
      <c r="FPF16" s="65"/>
      <c r="FPG16" s="65"/>
      <c r="FPH16" s="65"/>
      <c r="FPI16" s="65"/>
      <c r="FPJ16" s="65"/>
      <c r="FPK16" s="65"/>
      <c r="FPL16" s="65"/>
      <c r="FPM16" s="65"/>
      <c r="FPN16" s="65"/>
      <c r="FPO16" s="65"/>
      <c r="FPP16" s="65"/>
      <c r="FPQ16" s="65"/>
      <c r="FPR16" s="65"/>
      <c r="FPS16" s="65"/>
      <c r="FPT16" s="65"/>
      <c r="FPU16" s="65"/>
      <c r="FPV16" s="65"/>
      <c r="FPW16" s="65"/>
      <c r="FPX16" s="65"/>
      <c r="FPY16" s="65"/>
      <c r="FPZ16" s="65"/>
      <c r="FQA16" s="65"/>
      <c r="FQB16" s="65"/>
      <c r="FQC16" s="65"/>
      <c r="FQD16" s="65"/>
      <c r="FQE16" s="65"/>
      <c r="FQF16" s="65"/>
      <c r="FQG16" s="65"/>
      <c r="FQH16" s="65"/>
      <c r="FQI16" s="65"/>
      <c r="FQJ16" s="65"/>
      <c r="FQK16" s="65"/>
      <c r="FQL16" s="65"/>
      <c r="FQM16" s="65"/>
      <c r="FQN16" s="65"/>
      <c r="FQO16" s="65"/>
      <c r="FQP16" s="65"/>
      <c r="FQQ16" s="65"/>
      <c r="FQR16" s="65"/>
      <c r="FQS16" s="65"/>
      <c r="FQT16" s="65"/>
      <c r="FQU16" s="65"/>
      <c r="FQV16" s="65"/>
      <c r="FQW16" s="65"/>
      <c r="FQX16" s="65"/>
      <c r="FQY16" s="65"/>
      <c r="FQZ16" s="65"/>
      <c r="FRA16" s="65"/>
      <c r="FRB16" s="65"/>
      <c r="FRC16" s="65"/>
      <c r="FRD16" s="65"/>
      <c r="FRE16" s="65"/>
      <c r="FRF16" s="65"/>
      <c r="FRG16" s="65"/>
      <c r="FRH16" s="65"/>
      <c r="FRI16" s="65"/>
      <c r="FRJ16" s="65"/>
      <c r="FRK16" s="65"/>
      <c r="FRL16" s="65"/>
      <c r="FRM16" s="65"/>
      <c r="FRN16" s="65"/>
      <c r="FRO16" s="65"/>
      <c r="FRP16" s="65"/>
      <c r="FRQ16" s="65"/>
      <c r="FRR16" s="65"/>
      <c r="FRS16" s="65"/>
      <c r="FRT16" s="65"/>
      <c r="FRU16" s="65"/>
      <c r="FRV16" s="65"/>
      <c r="FRW16" s="65"/>
      <c r="FRX16" s="65"/>
      <c r="FRY16" s="65"/>
      <c r="FRZ16" s="65"/>
      <c r="FSA16" s="65"/>
      <c r="FSB16" s="65"/>
      <c r="FSC16" s="65"/>
      <c r="FSD16" s="65"/>
      <c r="FSE16" s="65"/>
      <c r="FSF16" s="65"/>
      <c r="FSG16" s="65"/>
      <c r="FSH16" s="65"/>
      <c r="FSI16" s="65"/>
      <c r="FSJ16" s="65"/>
      <c r="FSK16" s="65"/>
      <c r="FSL16" s="65"/>
      <c r="FSM16" s="65"/>
      <c r="FSN16" s="65"/>
      <c r="FSO16" s="65"/>
      <c r="FSP16" s="65"/>
      <c r="FSQ16" s="65"/>
      <c r="FSR16" s="65"/>
      <c r="FSS16" s="65"/>
      <c r="FST16" s="65"/>
      <c r="FSU16" s="65"/>
      <c r="FSV16" s="65"/>
      <c r="FSW16" s="65"/>
      <c r="FSX16" s="65"/>
      <c r="FSY16" s="65"/>
      <c r="FSZ16" s="65"/>
      <c r="FTA16" s="65"/>
      <c r="FTB16" s="65"/>
      <c r="FTC16" s="65"/>
      <c r="FTD16" s="65"/>
      <c r="FTE16" s="65"/>
      <c r="FTF16" s="65"/>
      <c r="FTG16" s="65"/>
      <c r="FTH16" s="65"/>
      <c r="FTI16" s="65"/>
      <c r="FTJ16" s="65"/>
      <c r="FTK16" s="65"/>
      <c r="FTL16" s="65"/>
      <c r="FTM16" s="65"/>
      <c r="FTN16" s="65"/>
      <c r="FTO16" s="65"/>
      <c r="FTP16" s="65"/>
      <c r="FTQ16" s="65"/>
      <c r="FTR16" s="65"/>
      <c r="FTS16" s="65"/>
      <c r="FTT16" s="65"/>
      <c r="FTU16" s="65"/>
      <c r="FTV16" s="65"/>
      <c r="FTW16" s="65"/>
      <c r="FTX16" s="65"/>
      <c r="FTY16" s="65"/>
      <c r="FTZ16" s="65"/>
      <c r="FUA16" s="65"/>
      <c r="FUB16" s="65"/>
      <c r="FUC16" s="65"/>
      <c r="FUD16" s="65"/>
      <c r="FUE16" s="65"/>
      <c r="FUF16" s="65"/>
      <c r="FUG16" s="65"/>
      <c r="FUH16" s="65"/>
      <c r="FUI16" s="65"/>
      <c r="FUJ16" s="65"/>
      <c r="FUK16" s="65"/>
      <c r="FUL16" s="65"/>
      <c r="FUM16" s="65"/>
      <c r="FUN16" s="65"/>
      <c r="FUO16" s="65"/>
      <c r="FUP16" s="65"/>
      <c r="FUQ16" s="65"/>
      <c r="FUR16" s="65"/>
      <c r="FUS16" s="65"/>
      <c r="FUT16" s="65"/>
      <c r="FUU16" s="65"/>
      <c r="FUV16" s="65"/>
      <c r="FUW16" s="65"/>
      <c r="FUX16" s="65"/>
      <c r="FUY16" s="65"/>
      <c r="FUZ16" s="65"/>
      <c r="FVA16" s="65"/>
      <c r="FVB16" s="65"/>
      <c r="FVC16" s="65"/>
      <c r="FVD16" s="65"/>
      <c r="FVE16" s="65"/>
      <c r="FVF16" s="65"/>
      <c r="FVG16" s="65"/>
      <c r="FVH16" s="65"/>
      <c r="FVI16" s="65"/>
      <c r="FVJ16" s="65"/>
      <c r="FVK16" s="65"/>
      <c r="FVL16" s="65"/>
      <c r="FVM16" s="65"/>
      <c r="FVN16" s="65"/>
      <c r="FVO16" s="65"/>
      <c r="FVP16" s="65"/>
      <c r="FVQ16" s="65"/>
      <c r="FVR16" s="65"/>
      <c r="FVS16" s="65"/>
      <c r="FVT16" s="65"/>
      <c r="FVU16" s="65"/>
      <c r="FVV16" s="65"/>
      <c r="FVW16" s="65"/>
      <c r="FVX16" s="65"/>
      <c r="FVY16" s="65"/>
      <c r="FVZ16" s="65"/>
      <c r="FWA16" s="65"/>
      <c r="FWB16" s="65"/>
      <c r="FWC16" s="65"/>
      <c r="FWD16" s="65"/>
      <c r="FWE16" s="65"/>
      <c r="FWF16" s="65"/>
      <c r="FWG16" s="65"/>
      <c r="FWH16" s="65"/>
      <c r="FWI16" s="65"/>
      <c r="FWJ16" s="65"/>
      <c r="FWK16" s="65"/>
      <c r="FWL16" s="65"/>
      <c r="FWM16" s="65"/>
      <c r="FWN16" s="65"/>
      <c r="FWO16" s="65"/>
      <c r="FWP16" s="65"/>
      <c r="FWQ16" s="65"/>
      <c r="FWR16" s="65"/>
      <c r="FWS16" s="65"/>
      <c r="FWT16" s="65"/>
      <c r="FWU16" s="65"/>
      <c r="FWV16" s="65"/>
      <c r="FWW16" s="65"/>
      <c r="FWX16" s="65"/>
      <c r="FWY16" s="65"/>
      <c r="FWZ16" s="65"/>
      <c r="FXA16" s="65"/>
      <c r="FXB16" s="65"/>
      <c r="FXC16" s="65"/>
      <c r="FXD16" s="65"/>
      <c r="FXE16" s="65"/>
      <c r="FXF16" s="65"/>
      <c r="FXG16" s="65"/>
      <c r="FXH16" s="65"/>
      <c r="FXI16" s="65"/>
      <c r="FXJ16" s="65"/>
      <c r="FXK16" s="65"/>
      <c r="FXL16" s="65"/>
      <c r="FXM16" s="65"/>
      <c r="FXN16" s="65"/>
      <c r="FXO16" s="65"/>
      <c r="FXP16" s="65"/>
      <c r="FXQ16" s="65"/>
      <c r="FXR16" s="65"/>
      <c r="FXS16" s="65"/>
      <c r="FXT16" s="65"/>
      <c r="FXU16" s="65"/>
      <c r="FXV16" s="65"/>
      <c r="FXW16" s="65"/>
      <c r="FXX16" s="65"/>
      <c r="FXY16" s="65"/>
      <c r="FXZ16" s="65"/>
      <c r="FYA16" s="65"/>
      <c r="FYB16" s="65"/>
      <c r="FYC16" s="65"/>
      <c r="FYD16" s="65"/>
      <c r="FYE16" s="65"/>
      <c r="FYF16" s="65"/>
      <c r="FYG16" s="65"/>
      <c r="FYH16" s="65"/>
      <c r="FYI16" s="65"/>
      <c r="FYJ16" s="65"/>
      <c r="FYK16" s="65"/>
      <c r="FYL16" s="65"/>
      <c r="FYM16" s="65"/>
      <c r="FYN16" s="65"/>
      <c r="FYO16" s="65"/>
      <c r="FYP16" s="65"/>
      <c r="FYQ16" s="65"/>
      <c r="FYR16" s="65"/>
      <c r="FYS16" s="65"/>
      <c r="FYT16" s="65"/>
      <c r="FYU16" s="65"/>
      <c r="FYV16" s="65"/>
      <c r="FYW16" s="65"/>
      <c r="FYX16" s="65"/>
      <c r="FYY16" s="65"/>
      <c r="FYZ16" s="65"/>
      <c r="FZA16" s="65"/>
      <c r="FZB16" s="65"/>
      <c r="FZC16" s="65"/>
      <c r="FZD16" s="65"/>
      <c r="FZE16" s="65"/>
      <c r="FZF16" s="65"/>
      <c r="FZG16" s="65"/>
      <c r="FZH16" s="65"/>
      <c r="FZI16" s="65"/>
      <c r="FZJ16" s="65"/>
      <c r="FZK16" s="65"/>
      <c r="FZL16" s="65"/>
      <c r="FZM16" s="65"/>
      <c r="FZN16" s="65"/>
      <c r="FZO16" s="65"/>
      <c r="FZP16" s="65"/>
      <c r="FZQ16" s="65"/>
      <c r="FZR16" s="65"/>
      <c r="FZS16" s="65"/>
      <c r="FZT16" s="65"/>
      <c r="FZU16" s="65"/>
      <c r="FZV16" s="65"/>
      <c r="FZW16" s="65"/>
      <c r="FZX16" s="65"/>
      <c r="FZY16" s="65"/>
      <c r="FZZ16" s="65"/>
      <c r="GAA16" s="65"/>
      <c r="GAB16" s="65"/>
      <c r="GAC16" s="65"/>
      <c r="GAD16" s="65"/>
      <c r="GAE16" s="65"/>
      <c r="GAF16" s="65"/>
      <c r="GAG16" s="65"/>
      <c r="GAH16" s="65"/>
      <c r="GAI16" s="65"/>
      <c r="GAJ16" s="65"/>
      <c r="GAK16" s="65"/>
      <c r="GAL16" s="65"/>
      <c r="GAM16" s="65"/>
      <c r="GAN16" s="65"/>
      <c r="GAO16" s="65"/>
      <c r="GAP16" s="65"/>
      <c r="GAQ16" s="65"/>
      <c r="GAR16" s="65"/>
      <c r="GAS16" s="65"/>
      <c r="GAT16" s="65"/>
      <c r="GAU16" s="65"/>
      <c r="GAV16" s="65"/>
      <c r="GAW16" s="65"/>
      <c r="GAX16" s="65"/>
      <c r="GAY16" s="65"/>
      <c r="GAZ16" s="65"/>
      <c r="GBA16" s="65"/>
      <c r="GBB16" s="65"/>
      <c r="GBC16" s="65"/>
      <c r="GBD16" s="65"/>
      <c r="GBE16" s="65"/>
      <c r="GBF16" s="65"/>
      <c r="GBG16" s="65"/>
      <c r="GBH16" s="65"/>
      <c r="GBI16" s="65"/>
      <c r="GBJ16" s="65"/>
      <c r="GBK16" s="65"/>
      <c r="GBL16" s="65"/>
      <c r="GBM16" s="65"/>
      <c r="GBN16" s="65"/>
      <c r="GBO16" s="65"/>
      <c r="GBP16" s="65"/>
      <c r="GBQ16" s="65"/>
      <c r="GBR16" s="65"/>
      <c r="GBS16" s="65"/>
      <c r="GBT16" s="65"/>
      <c r="GBU16" s="65"/>
      <c r="GBV16" s="65"/>
      <c r="GBW16" s="65"/>
      <c r="GBX16" s="65"/>
      <c r="GBY16" s="65"/>
      <c r="GBZ16" s="65"/>
      <c r="GCA16" s="65"/>
      <c r="GCB16" s="65"/>
      <c r="GCC16" s="65"/>
      <c r="GCD16" s="65"/>
      <c r="GCE16" s="65"/>
      <c r="GCF16" s="65"/>
      <c r="GCG16" s="65"/>
      <c r="GCH16" s="65"/>
      <c r="GCI16" s="65"/>
      <c r="GCJ16" s="65"/>
      <c r="GCK16" s="65"/>
      <c r="GCL16" s="65"/>
      <c r="GCM16" s="65"/>
      <c r="GCN16" s="65"/>
      <c r="GCO16" s="65"/>
      <c r="GCP16" s="65"/>
      <c r="GCQ16" s="65"/>
      <c r="GCR16" s="65"/>
      <c r="GCS16" s="65"/>
      <c r="GCT16" s="65"/>
      <c r="GCU16" s="65"/>
      <c r="GCV16" s="65"/>
      <c r="GCW16" s="65"/>
      <c r="GCX16" s="65"/>
      <c r="GCY16" s="65"/>
      <c r="GCZ16" s="65"/>
      <c r="GDA16" s="65"/>
      <c r="GDB16" s="65"/>
      <c r="GDC16" s="65"/>
      <c r="GDD16" s="65"/>
      <c r="GDE16" s="65"/>
      <c r="GDF16" s="65"/>
      <c r="GDG16" s="65"/>
      <c r="GDH16" s="65"/>
      <c r="GDI16" s="65"/>
      <c r="GDJ16" s="65"/>
      <c r="GDK16" s="65"/>
      <c r="GDL16" s="65"/>
      <c r="GDM16" s="65"/>
      <c r="GDN16" s="65"/>
      <c r="GDO16" s="65"/>
      <c r="GDP16" s="65"/>
      <c r="GDQ16" s="65"/>
      <c r="GDR16" s="65"/>
      <c r="GDS16" s="65"/>
      <c r="GDT16" s="65"/>
      <c r="GDU16" s="65"/>
      <c r="GDV16" s="65"/>
      <c r="GDW16" s="65"/>
      <c r="GDX16" s="65"/>
      <c r="GDY16" s="65"/>
      <c r="GDZ16" s="65"/>
      <c r="GEA16" s="65"/>
      <c r="GEB16" s="65"/>
      <c r="GEC16" s="65"/>
      <c r="GED16" s="65"/>
      <c r="GEE16" s="65"/>
      <c r="GEF16" s="65"/>
      <c r="GEG16" s="65"/>
      <c r="GEH16" s="65"/>
      <c r="GEI16" s="65"/>
      <c r="GEJ16" s="65"/>
      <c r="GEK16" s="65"/>
      <c r="GEL16" s="65"/>
      <c r="GEM16" s="65"/>
      <c r="GEN16" s="65"/>
      <c r="GEO16" s="65"/>
      <c r="GEP16" s="65"/>
      <c r="GEQ16" s="65"/>
      <c r="GER16" s="65"/>
      <c r="GES16" s="65"/>
      <c r="GET16" s="65"/>
      <c r="GEU16" s="65"/>
      <c r="GEV16" s="65"/>
      <c r="GEW16" s="65"/>
      <c r="GEX16" s="65"/>
      <c r="GEY16" s="65"/>
      <c r="GEZ16" s="65"/>
      <c r="GFA16" s="65"/>
      <c r="GFB16" s="65"/>
      <c r="GFC16" s="65"/>
      <c r="GFD16" s="65"/>
      <c r="GFE16" s="65"/>
      <c r="GFF16" s="65"/>
      <c r="GFG16" s="65"/>
      <c r="GFH16" s="65"/>
      <c r="GFI16" s="65"/>
      <c r="GFJ16" s="65"/>
      <c r="GFK16" s="65"/>
      <c r="GFL16" s="65"/>
      <c r="GFM16" s="65"/>
      <c r="GFN16" s="65"/>
      <c r="GFO16" s="65"/>
      <c r="GFP16" s="65"/>
      <c r="GFQ16" s="65"/>
      <c r="GFR16" s="65"/>
      <c r="GFS16" s="65"/>
      <c r="GFT16" s="65"/>
      <c r="GFU16" s="65"/>
      <c r="GFV16" s="65"/>
      <c r="GFW16" s="65"/>
      <c r="GFX16" s="65"/>
      <c r="GFY16" s="65"/>
      <c r="GFZ16" s="65"/>
      <c r="GGA16" s="65"/>
      <c r="GGB16" s="65"/>
      <c r="GGC16" s="65"/>
      <c r="GGD16" s="65"/>
      <c r="GGE16" s="65"/>
      <c r="GGF16" s="65"/>
      <c r="GGG16" s="65"/>
      <c r="GGH16" s="65"/>
      <c r="GGI16" s="65"/>
      <c r="GGJ16" s="65"/>
      <c r="GGK16" s="65"/>
      <c r="GGL16" s="65"/>
      <c r="GGM16" s="65"/>
      <c r="GGN16" s="65"/>
      <c r="GGO16" s="65"/>
      <c r="GGP16" s="65"/>
      <c r="GGQ16" s="65"/>
      <c r="GGR16" s="65"/>
      <c r="GGS16" s="65"/>
      <c r="GGT16" s="65"/>
      <c r="GGU16" s="65"/>
      <c r="GGV16" s="65"/>
      <c r="GGW16" s="65"/>
      <c r="GGX16" s="65"/>
      <c r="GGY16" s="65"/>
      <c r="GGZ16" s="65"/>
      <c r="GHA16" s="65"/>
      <c r="GHB16" s="65"/>
      <c r="GHC16" s="65"/>
      <c r="GHD16" s="65"/>
      <c r="GHE16" s="65"/>
      <c r="GHF16" s="65"/>
      <c r="GHG16" s="65"/>
      <c r="GHH16" s="65"/>
      <c r="GHI16" s="65"/>
      <c r="GHJ16" s="65"/>
      <c r="GHK16" s="65"/>
      <c r="GHL16" s="65"/>
      <c r="GHM16" s="65"/>
      <c r="GHN16" s="65"/>
      <c r="GHO16" s="65"/>
      <c r="GHP16" s="65"/>
      <c r="GHQ16" s="65"/>
      <c r="GHR16" s="65"/>
      <c r="GHS16" s="65"/>
      <c r="GHT16" s="65"/>
      <c r="GHU16" s="65"/>
      <c r="GHV16" s="65"/>
      <c r="GHW16" s="65"/>
      <c r="GHX16" s="65"/>
      <c r="GHY16" s="65"/>
      <c r="GHZ16" s="65"/>
      <c r="GIA16" s="65"/>
      <c r="GIB16" s="65"/>
      <c r="GIC16" s="65"/>
      <c r="GID16" s="65"/>
      <c r="GIE16" s="65"/>
      <c r="GIF16" s="65"/>
      <c r="GIG16" s="65"/>
      <c r="GIH16" s="65"/>
      <c r="GII16" s="65"/>
      <c r="GIJ16" s="65"/>
      <c r="GIK16" s="65"/>
      <c r="GIL16" s="65"/>
      <c r="GIM16" s="65"/>
      <c r="GIN16" s="65"/>
      <c r="GIO16" s="65"/>
      <c r="GIP16" s="65"/>
      <c r="GIQ16" s="65"/>
      <c r="GIR16" s="65"/>
      <c r="GIS16" s="65"/>
      <c r="GIT16" s="65"/>
      <c r="GIU16" s="65"/>
      <c r="GIV16" s="65"/>
      <c r="GIW16" s="65"/>
      <c r="GIX16" s="65"/>
      <c r="GIY16" s="65"/>
      <c r="GIZ16" s="65"/>
      <c r="GJA16" s="65"/>
      <c r="GJB16" s="65"/>
      <c r="GJC16" s="65"/>
      <c r="GJD16" s="65"/>
      <c r="GJE16" s="65"/>
      <c r="GJF16" s="65"/>
      <c r="GJG16" s="65"/>
      <c r="GJH16" s="65"/>
      <c r="GJI16" s="65"/>
      <c r="GJJ16" s="65"/>
      <c r="GJK16" s="65"/>
      <c r="GJL16" s="65"/>
      <c r="GJM16" s="65"/>
      <c r="GJN16" s="65"/>
      <c r="GJO16" s="65"/>
      <c r="GJP16" s="65"/>
      <c r="GJQ16" s="65"/>
      <c r="GJR16" s="65"/>
      <c r="GJS16" s="65"/>
      <c r="GJT16" s="65"/>
      <c r="GJU16" s="65"/>
      <c r="GJV16" s="65"/>
      <c r="GJW16" s="65"/>
      <c r="GJX16" s="65"/>
      <c r="GJY16" s="65"/>
      <c r="GJZ16" s="65"/>
      <c r="GKA16" s="65"/>
      <c r="GKB16" s="65"/>
      <c r="GKC16" s="65"/>
      <c r="GKD16" s="65"/>
      <c r="GKE16" s="65"/>
      <c r="GKF16" s="65"/>
      <c r="GKG16" s="65"/>
      <c r="GKH16" s="65"/>
      <c r="GKI16" s="65"/>
      <c r="GKJ16" s="65"/>
      <c r="GKK16" s="65"/>
      <c r="GKL16" s="65"/>
      <c r="GKM16" s="65"/>
      <c r="GKN16" s="65"/>
      <c r="GKO16" s="65"/>
      <c r="GKP16" s="65"/>
      <c r="GKQ16" s="65"/>
      <c r="GKR16" s="65"/>
      <c r="GKS16" s="65"/>
      <c r="GKT16" s="65"/>
      <c r="GKU16" s="65"/>
      <c r="GKV16" s="65"/>
      <c r="GKW16" s="65"/>
      <c r="GKX16" s="65"/>
      <c r="GKY16" s="65"/>
      <c r="GKZ16" s="65"/>
      <c r="GLA16" s="65"/>
      <c r="GLB16" s="65"/>
      <c r="GLC16" s="65"/>
      <c r="GLD16" s="65"/>
      <c r="GLE16" s="65"/>
      <c r="GLF16" s="65"/>
      <c r="GLG16" s="65"/>
      <c r="GLH16" s="65"/>
      <c r="GLI16" s="65"/>
      <c r="GLJ16" s="65"/>
      <c r="GLK16" s="65"/>
      <c r="GLL16" s="65"/>
      <c r="GLM16" s="65"/>
      <c r="GLN16" s="65"/>
      <c r="GLO16" s="65"/>
      <c r="GLP16" s="65"/>
      <c r="GLQ16" s="65"/>
      <c r="GLR16" s="65"/>
      <c r="GLS16" s="65"/>
      <c r="GLT16" s="65"/>
      <c r="GLU16" s="65"/>
      <c r="GLV16" s="65"/>
      <c r="GLW16" s="65"/>
      <c r="GLX16" s="65"/>
      <c r="GLY16" s="65"/>
      <c r="GLZ16" s="65"/>
      <c r="GMA16" s="65"/>
      <c r="GMB16" s="65"/>
      <c r="GMC16" s="65"/>
      <c r="GMD16" s="65"/>
      <c r="GME16" s="65"/>
      <c r="GMF16" s="65"/>
      <c r="GMG16" s="65"/>
      <c r="GMH16" s="65"/>
      <c r="GMI16" s="65"/>
      <c r="GMJ16" s="65"/>
      <c r="GMK16" s="65"/>
      <c r="GML16" s="65"/>
      <c r="GMM16" s="65"/>
      <c r="GMN16" s="65"/>
      <c r="GMO16" s="65"/>
      <c r="GMP16" s="65"/>
      <c r="GMQ16" s="65"/>
      <c r="GMR16" s="65"/>
      <c r="GMS16" s="65"/>
      <c r="GMT16" s="65"/>
      <c r="GMU16" s="65"/>
      <c r="GMV16" s="65"/>
      <c r="GMW16" s="65"/>
      <c r="GMX16" s="65"/>
      <c r="GMY16" s="65"/>
      <c r="GMZ16" s="65"/>
      <c r="GNA16" s="65"/>
      <c r="GNB16" s="65"/>
      <c r="GNC16" s="65"/>
      <c r="GND16" s="65"/>
      <c r="GNE16" s="65"/>
      <c r="GNF16" s="65"/>
      <c r="GNG16" s="65"/>
      <c r="GNH16" s="65"/>
      <c r="GNI16" s="65"/>
      <c r="GNJ16" s="65"/>
      <c r="GNK16" s="65"/>
      <c r="GNL16" s="65"/>
      <c r="GNM16" s="65"/>
      <c r="GNN16" s="65"/>
      <c r="GNO16" s="65"/>
      <c r="GNP16" s="65"/>
      <c r="GNQ16" s="65"/>
      <c r="GNR16" s="65"/>
      <c r="GNS16" s="65"/>
      <c r="GNT16" s="65"/>
      <c r="GNU16" s="65"/>
      <c r="GNV16" s="65"/>
      <c r="GNW16" s="65"/>
      <c r="GNX16" s="65"/>
      <c r="GNY16" s="65"/>
      <c r="GNZ16" s="65"/>
      <c r="GOA16" s="65"/>
      <c r="GOB16" s="65"/>
      <c r="GOC16" s="65"/>
      <c r="GOD16" s="65"/>
      <c r="GOE16" s="65"/>
      <c r="GOF16" s="65"/>
      <c r="GOG16" s="65"/>
      <c r="GOH16" s="65"/>
      <c r="GOI16" s="65"/>
      <c r="GOJ16" s="65"/>
      <c r="GOK16" s="65"/>
      <c r="GOL16" s="65"/>
      <c r="GOM16" s="65"/>
      <c r="GON16" s="65"/>
      <c r="GOO16" s="65"/>
      <c r="GOP16" s="65"/>
      <c r="GOQ16" s="65"/>
      <c r="GOR16" s="65"/>
      <c r="GOS16" s="65"/>
      <c r="GOT16" s="65"/>
      <c r="GOU16" s="65"/>
      <c r="GOV16" s="65"/>
      <c r="GOW16" s="65"/>
      <c r="GOX16" s="65"/>
      <c r="GOY16" s="65"/>
      <c r="GOZ16" s="65"/>
      <c r="GPA16" s="65"/>
      <c r="GPB16" s="65"/>
      <c r="GPC16" s="65"/>
      <c r="GPD16" s="65"/>
      <c r="GPE16" s="65"/>
      <c r="GPF16" s="65"/>
      <c r="GPG16" s="65"/>
      <c r="GPH16" s="65"/>
      <c r="GPI16" s="65"/>
      <c r="GPJ16" s="65"/>
      <c r="GPK16" s="65"/>
      <c r="GPL16" s="65"/>
      <c r="GPM16" s="65"/>
      <c r="GPN16" s="65"/>
      <c r="GPO16" s="65"/>
      <c r="GPP16" s="65"/>
      <c r="GPQ16" s="65"/>
      <c r="GPR16" s="65"/>
      <c r="GPS16" s="65"/>
      <c r="GPT16" s="65"/>
      <c r="GPU16" s="65"/>
      <c r="GPV16" s="65"/>
      <c r="GPW16" s="65"/>
      <c r="GPX16" s="65"/>
      <c r="GPY16" s="65"/>
      <c r="GPZ16" s="65"/>
      <c r="GQA16" s="65"/>
      <c r="GQB16" s="65"/>
      <c r="GQC16" s="65"/>
      <c r="GQD16" s="65"/>
      <c r="GQE16" s="65"/>
      <c r="GQF16" s="65"/>
      <c r="GQG16" s="65"/>
      <c r="GQH16" s="65"/>
      <c r="GQI16" s="65"/>
      <c r="GQJ16" s="65"/>
      <c r="GQK16" s="65"/>
      <c r="GQL16" s="65"/>
      <c r="GQM16" s="65"/>
      <c r="GQN16" s="65"/>
      <c r="GQO16" s="65"/>
      <c r="GQP16" s="65"/>
      <c r="GQQ16" s="65"/>
      <c r="GQR16" s="65"/>
      <c r="GQS16" s="65"/>
      <c r="GQT16" s="65"/>
      <c r="GQU16" s="65"/>
      <c r="GQV16" s="65"/>
      <c r="GQW16" s="65"/>
      <c r="GQX16" s="65"/>
      <c r="GQY16" s="65"/>
      <c r="GQZ16" s="65"/>
      <c r="GRA16" s="65"/>
      <c r="GRB16" s="65"/>
      <c r="GRC16" s="65"/>
      <c r="GRD16" s="65"/>
      <c r="GRE16" s="65"/>
      <c r="GRF16" s="65"/>
      <c r="GRG16" s="65"/>
      <c r="GRH16" s="65"/>
      <c r="GRI16" s="65"/>
      <c r="GRJ16" s="65"/>
      <c r="GRK16" s="65"/>
      <c r="GRL16" s="65"/>
      <c r="GRM16" s="65"/>
      <c r="GRN16" s="65"/>
      <c r="GRO16" s="65"/>
      <c r="GRP16" s="65"/>
      <c r="GRQ16" s="65"/>
      <c r="GRR16" s="65"/>
      <c r="GRS16" s="65"/>
      <c r="GRT16" s="65"/>
      <c r="GRU16" s="65"/>
      <c r="GRV16" s="65"/>
      <c r="GRW16" s="65"/>
      <c r="GRX16" s="65"/>
      <c r="GRY16" s="65"/>
      <c r="GRZ16" s="65"/>
      <c r="GSA16" s="65"/>
      <c r="GSB16" s="65"/>
      <c r="GSC16" s="65"/>
      <c r="GSD16" s="65"/>
      <c r="GSE16" s="65"/>
      <c r="GSF16" s="65"/>
      <c r="GSG16" s="65"/>
      <c r="GSH16" s="65"/>
      <c r="GSI16" s="65"/>
      <c r="GSJ16" s="65"/>
      <c r="GSK16" s="65"/>
      <c r="GSL16" s="65"/>
      <c r="GSM16" s="65"/>
      <c r="GSN16" s="65"/>
      <c r="GSO16" s="65"/>
      <c r="GSP16" s="65"/>
      <c r="GSQ16" s="65"/>
      <c r="GSR16" s="65"/>
      <c r="GSS16" s="65"/>
      <c r="GST16" s="65"/>
      <c r="GSU16" s="65"/>
      <c r="GSV16" s="65"/>
      <c r="GSW16" s="65"/>
      <c r="GSX16" s="65"/>
      <c r="GSY16" s="65"/>
      <c r="GSZ16" s="65"/>
      <c r="GTA16" s="65"/>
      <c r="GTB16" s="65"/>
      <c r="GTC16" s="65"/>
      <c r="GTD16" s="65"/>
      <c r="GTE16" s="65"/>
      <c r="GTF16" s="65"/>
      <c r="GTG16" s="65"/>
      <c r="GTH16" s="65"/>
      <c r="GTI16" s="65"/>
      <c r="GTJ16" s="65"/>
      <c r="GTK16" s="65"/>
      <c r="GTL16" s="65"/>
      <c r="GTM16" s="65"/>
      <c r="GTN16" s="65"/>
      <c r="GTO16" s="65"/>
      <c r="GTP16" s="65"/>
      <c r="GTQ16" s="65"/>
      <c r="GTR16" s="65"/>
      <c r="GTS16" s="65"/>
      <c r="GTT16" s="65"/>
      <c r="GTU16" s="65"/>
      <c r="GTV16" s="65"/>
      <c r="GTW16" s="65"/>
      <c r="GTX16" s="65"/>
      <c r="GTY16" s="65"/>
      <c r="GTZ16" s="65"/>
      <c r="GUA16" s="65"/>
      <c r="GUB16" s="65"/>
      <c r="GUC16" s="65"/>
      <c r="GUD16" s="65"/>
      <c r="GUE16" s="65"/>
      <c r="GUF16" s="65"/>
      <c r="GUG16" s="65"/>
      <c r="GUH16" s="65"/>
      <c r="GUI16" s="65"/>
      <c r="GUJ16" s="65"/>
      <c r="GUK16" s="65"/>
      <c r="GUL16" s="65"/>
      <c r="GUM16" s="65"/>
      <c r="GUN16" s="65"/>
      <c r="GUO16" s="65"/>
      <c r="GUP16" s="65"/>
      <c r="GUQ16" s="65"/>
      <c r="GUR16" s="65"/>
      <c r="GUS16" s="65"/>
      <c r="GUT16" s="65"/>
      <c r="GUU16" s="65"/>
      <c r="GUV16" s="65"/>
      <c r="GUW16" s="65"/>
      <c r="GUX16" s="65"/>
      <c r="GUY16" s="65"/>
      <c r="GUZ16" s="65"/>
      <c r="GVA16" s="65"/>
      <c r="GVB16" s="65"/>
      <c r="GVC16" s="65"/>
      <c r="GVD16" s="65"/>
      <c r="GVE16" s="65"/>
      <c r="GVF16" s="65"/>
      <c r="GVG16" s="65"/>
      <c r="GVH16" s="65"/>
      <c r="GVI16" s="65"/>
      <c r="GVJ16" s="65"/>
      <c r="GVK16" s="65"/>
      <c r="GVL16" s="65"/>
      <c r="GVM16" s="65"/>
      <c r="GVN16" s="65"/>
      <c r="GVO16" s="65"/>
      <c r="GVP16" s="65"/>
      <c r="GVQ16" s="65"/>
      <c r="GVR16" s="65"/>
      <c r="GVS16" s="65"/>
      <c r="GVT16" s="65"/>
      <c r="GVU16" s="65"/>
      <c r="GVV16" s="65"/>
      <c r="GVW16" s="65"/>
      <c r="GVX16" s="65"/>
      <c r="GVY16" s="65"/>
      <c r="GVZ16" s="65"/>
      <c r="GWA16" s="65"/>
      <c r="GWB16" s="65"/>
      <c r="GWC16" s="65"/>
      <c r="GWD16" s="65"/>
      <c r="GWE16" s="65"/>
      <c r="GWF16" s="65"/>
      <c r="GWG16" s="65"/>
      <c r="GWH16" s="65"/>
      <c r="GWI16" s="65"/>
      <c r="GWJ16" s="65"/>
      <c r="GWK16" s="65"/>
      <c r="GWL16" s="65"/>
      <c r="GWM16" s="65"/>
      <c r="GWN16" s="65"/>
      <c r="GWO16" s="65"/>
      <c r="GWP16" s="65"/>
      <c r="GWQ16" s="65"/>
      <c r="GWR16" s="65"/>
      <c r="GWS16" s="65"/>
      <c r="GWT16" s="65"/>
      <c r="GWU16" s="65"/>
      <c r="GWV16" s="65"/>
      <c r="GWW16" s="65"/>
      <c r="GWX16" s="65"/>
      <c r="GWY16" s="65"/>
      <c r="GWZ16" s="65"/>
      <c r="GXA16" s="65"/>
      <c r="GXB16" s="65"/>
      <c r="GXC16" s="65"/>
      <c r="GXD16" s="65"/>
      <c r="GXE16" s="65"/>
      <c r="GXF16" s="65"/>
      <c r="GXG16" s="65"/>
      <c r="GXH16" s="65"/>
      <c r="GXI16" s="65"/>
      <c r="GXJ16" s="65"/>
      <c r="GXK16" s="65"/>
      <c r="GXL16" s="65"/>
      <c r="GXM16" s="65"/>
      <c r="GXN16" s="65"/>
      <c r="GXO16" s="65"/>
      <c r="GXP16" s="65"/>
      <c r="GXQ16" s="65"/>
      <c r="GXR16" s="65"/>
      <c r="GXS16" s="65"/>
      <c r="GXT16" s="65"/>
      <c r="GXU16" s="65"/>
      <c r="GXV16" s="65"/>
      <c r="GXW16" s="65"/>
      <c r="GXX16" s="65"/>
      <c r="GXY16" s="65"/>
      <c r="GXZ16" s="65"/>
      <c r="GYA16" s="65"/>
      <c r="GYB16" s="65"/>
      <c r="GYC16" s="65"/>
      <c r="GYD16" s="65"/>
      <c r="GYE16" s="65"/>
      <c r="GYF16" s="65"/>
      <c r="GYG16" s="65"/>
      <c r="GYH16" s="65"/>
      <c r="GYI16" s="65"/>
      <c r="GYJ16" s="65"/>
      <c r="GYK16" s="65"/>
      <c r="GYL16" s="65"/>
      <c r="GYM16" s="65"/>
      <c r="GYN16" s="65"/>
      <c r="GYO16" s="65"/>
      <c r="GYP16" s="65"/>
      <c r="GYQ16" s="65"/>
      <c r="GYR16" s="65"/>
      <c r="GYS16" s="65"/>
      <c r="GYT16" s="65"/>
      <c r="GYU16" s="65"/>
      <c r="GYV16" s="65"/>
      <c r="GYW16" s="65"/>
      <c r="GYX16" s="65"/>
      <c r="GYY16" s="65"/>
      <c r="GYZ16" s="65"/>
      <c r="GZA16" s="65"/>
      <c r="GZB16" s="65"/>
      <c r="GZC16" s="65"/>
      <c r="GZD16" s="65"/>
      <c r="GZE16" s="65"/>
      <c r="GZF16" s="65"/>
      <c r="GZG16" s="65"/>
      <c r="GZH16" s="65"/>
      <c r="GZI16" s="65"/>
      <c r="GZJ16" s="65"/>
      <c r="GZK16" s="65"/>
      <c r="GZL16" s="65"/>
      <c r="GZM16" s="65"/>
      <c r="GZN16" s="65"/>
      <c r="GZO16" s="65"/>
      <c r="GZP16" s="65"/>
      <c r="GZQ16" s="65"/>
      <c r="GZR16" s="65"/>
      <c r="GZS16" s="65"/>
      <c r="GZT16" s="65"/>
      <c r="GZU16" s="65"/>
      <c r="GZV16" s="65"/>
      <c r="GZW16" s="65"/>
      <c r="GZX16" s="65"/>
      <c r="GZY16" s="65"/>
      <c r="GZZ16" s="65"/>
      <c r="HAA16" s="65"/>
      <c r="HAB16" s="65"/>
      <c r="HAC16" s="65"/>
      <c r="HAD16" s="65"/>
      <c r="HAE16" s="65"/>
      <c r="HAF16" s="65"/>
      <c r="HAG16" s="65"/>
      <c r="HAH16" s="65"/>
      <c r="HAI16" s="65"/>
      <c r="HAJ16" s="65"/>
      <c r="HAK16" s="65"/>
      <c r="HAL16" s="65"/>
      <c r="HAM16" s="65"/>
      <c r="HAN16" s="65"/>
      <c r="HAO16" s="65"/>
      <c r="HAP16" s="65"/>
      <c r="HAQ16" s="65"/>
      <c r="HAR16" s="65"/>
      <c r="HAS16" s="65"/>
      <c r="HAT16" s="65"/>
      <c r="HAU16" s="65"/>
      <c r="HAV16" s="65"/>
      <c r="HAW16" s="65"/>
      <c r="HAX16" s="65"/>
      <c r="HAY16" s="65"/>
      <c r="HAZ16" s="65"/>
      <c r="HBA16" s="65"/>
      <c r="HBB16" s="65"/>
      <c r="HBC16" s="65"/>
      <c r="HBD16" s="65"/>
      <c r="HBE16" s="65"/>
      <c r="HBF16" s="65"/>
      <c r="HBG16" s="65"/>
      <c r="HBH16" s="65"/>
      <c r="HBI16" s="65"/>
      <c r="HBJ16" s="65"/>
      <c r="HBK16" s="65"/>
      <c r="HBL16" s="65"/>
      <c r="HBM16" s="65"/>
      <c r="HBN16" s="65"/>
      <c r="HBO16" s="65"/>
      <c r="HBP16" s="65"/>
      <c r="HBQ16" s="65"/>
      <c r="HBR16" s="65"/>
      <c r="HBS16" s="65"/>
      <c r="HBT16" s="65"/>
      <c r="HBU16" s="65"/>
      <c r="HBV16" s="65"/>
      <c r="HBW16" s="65"/>
      <c r="HBX16" s="65"/>
      <c r="HBY16" s="65"/>
      <c r="HBZ16" s="65"/>
      <c r="HCA16" s="65"/>
      <c r="HCB16" s="65"/>
      <c r="HCC16" s="65"/>
      <c r="HCD16" s="65"/>
      <c r="HCE16" s="65"/>
      <c r="HCF16" s="65"/>
      <c r="HCG16" s="65"/>
      <c r="HCH16" s="65"/>
      <c r="HCI16" s="65"/>
      <c r="HCJ16" s="65"/>
      <c r="HCK16" s="65"/>
      <c r="HCL16" s="65"/>
      <c r="HCM16" s="65"/>
      <c r="HCN16" s="65"/>
      <c r="HCO16" s="65"/>
      <c r="HCP16" s="65"/>
      <c r="HCQ16" s="65"/>
      <c r="HCR16" s="65"/>
      <c r="HCS16" s="65"/>
      <c r="HCT16" s="65"/>
      <c r="HCU16" s="65"/>
      <c r="HCV16" s="65"/>
      <c r="HCW16" s="65"/>
      <c r="HCX16" s="65"/>
      <c r="HCY16" s="65"/>
      <c r="HCZ16" s="65"/>
      <c r="HDA16" s="65"/>
      <c r="HDB16" s="65"/>
      <c r="HDC16" s="65"/>
      <c r="HDD16" s="65"/>
      <c r="HDE16" s="65"/>
      <c r="HDF16" s="65"/>
      <c r="HDG16" s="65"/>
      <c r="HDH16" s="65"/>
      <c r="HDI16" s="65"/>
      <c r="HDJ16" s="65"/>
      <c r="HDK16" s="65"/>
      <c r="HDL16" s="65"/>
      <c r="HDM16" s="65"/>
      <c r="HDN16" s="65"/>
      <c r="HDO16" s="65"/>
      <c r="HDP16" s="65"/>
      <c r="HDQ16" s="65"/>
      <c r="HDR16" s="65"/>
      <c r="HDS16" s="65"/>
      <c r="HDT16" s="65"/>
      <c r="HDU16" s="65"/>
      <c r="HDV16" s="65"/>
      <c r="HDW16" s="65"/>
      <c r="HDX16" s="65"/>
      <c r="HDY16" s="65"/>
      <c r="HDZ16" s="65"/>
      <c r="HEA16" s="65"/>
      <c r="HEB16" s="65"/>
      <c r="HEC16" s="65"/>
      <c r="HED16" s="65"/>
      <c r="HEE16" s="65"/>
      <c r="HEF16" s="65"/>
      <c r="HEG16" s="65"/>
      <c r="HEH16" s="65"/>
      <c r="HEI16" s="65"/>
      <c r="HEJ16" s="65"/>
      <c r="HEK16" s="65"/>
      <c r="HEL16" s="65"/>
      <c r="HEM16" s="65"/>
      <c r="HEN16" s="65"/>
      <c r="HEO16" s="65"/>
      <c r="HEP16" s="65"/>
      <c r="HEQ16" s="65"/>
      <c r="HER16" s="65"/>
      <c r="HES16" s="65"/>
      <c r="HET16" s="65"/>
      <c r="HEU16" s="65"/>
      <c r="HEV16" s="65"/>
      <c r="HEW16" s="65"/>
      <c r="HEX16" s="65"/>
      <c r="HEY16" s="65"/>
      <c r="HEZ16" s="65"/>
      <c r="HFA16" s="65"/>
      <c r="HFB16" s="65"/>
      <c r="HFC16" s="65"/>
      <c r="HFD16" s="65"/>
      <c r="HFE16" s="65"/>
      <c r="HFF16" s="65"/>
      <c r="HFG16" s="65"/>
      <c r="HFH16" s="65"/>
      <c r="HFI16" s="65"/>
      <c r="HFJ16" s="65"/>
      <c r="HFK16" s="65"/>
      <c r="HFL16" s="65"/>
      <c r="HFM16" s="65"/>
      <c r="HFN16" s="65"/>
      <c r="HFO16" s="65"/>
      <c r="HFP16" s="65"/>
      <c r="HFQ16" s="65"/>
      <c r="HFR16" s="65"/>
      <c r="HFS16" s="65"/>
      <c r="HFT16" s="65"/>
      <c r="HFU16" s="65"/>
      <c r="HFV16" s="65"/>
      <c r="HFW16" s="65"/>
      <c r="HFX16" s="65"/>
      <c r="HFY16" s="65"/>
      <c r="HFZ16" s="65"/>
      <c r="HGA16" s="65"/>
      <c r="HGB16" s="65"/>
      <c r="HGC16" s="65"/>
      <c r="HGD16" s="65"/>
      <c r="HGE16" s="65"/>
      <c r="HGF16" s="65"/>
      <c r="HGG16" s="65"/>
      <c r="HGH16" s="65"/>
      <c r="HGI16" s="65"/>
      <c r="HGJ16" s="65"/>
      <c r="HGK16" s="65"/>
      <c r="HGL16" s="65"/>
      <c r="HGM16" s="65"/>
      <c r="HGN16" s="65"/>
      <c r="HGO16" s="65"/>
      <c r="HGP16" s="65"/>
      <c r="HGQ16" s="65"/>
      <c r="HGR16" s="65"/>
      <c r="HGS16" s="65"/>
      <c r="HGT16" s="65"/>
      <c r="HGU16" s="65"/>
      <c r="HGV16" s="65"/>
      <c r="HGW16" s="65"/>
      <c r="HGX16" s="65"/>
      <c r="HGY16" s="65"/>
      <c r="HGZ16" s="65"/>
      <c r="HHA16" s="65"/>
      <c r="HHB16" s="65"/>
      <c r="HHC16" s="65"/>
      <c r="HHD16" s="65"/>
      <c r="HHE16" s="65"/>
      <c r="HHF16" s="65"/>
      <c r="HHG16" s="65"/>
      <c r="HHH16" s="65"/>
      <c r="HHI16" s="65"/>
      <c r="HHJ16" s="65"/>
      <c r="HHK16" s="65"/>
      <c r="HHL16" s="65"/>
      <c r="HHM16" s="65"/>
      <c r="HHN16" s="65"/>
      <c r="HHO16" s="65"/>
      <c r="HHP16" s="65"/>
      <c r="HHQ16" s="65"/>
      <c r="HHR16" s="65"/>
      <c r="HHS16" s="65"/>
      <c r="HHT16" s="65"/>
      <c r="HHU16" s="65"/>
      <c r="HHV16" s="65"/>
      <c r="HHW16" s="65"/>
      <c r="HHX16" s="65"/>
      <c r="HHY16" s="65"/>
      <c r="HHZ16" s="65"/>
      <c r="HIA16" s="65"/>
      <c r="HIB16" s="65"/>
      <c r="HIC16" s="65"/>
      <c r="HID16" s="65"/>
      <c r="HIE16" s="65"/>
      <c r="HIF16" s="65"/>
      <c r="HIG16" s="65"/>
      <c r="HIH16" s="65"/>
      <c r="HII16" s="65"/>
      <c r="HIJ16" s="65"/>
      <c r="HIK16" s="65"/>
      <c r="HIL16" s="65"/>
      <c r="HIM16" s="65"/>
      <c r="HIN16" s="65"/>
      <c r="HIO16" s="65"/>
      <c r="HIP16" s="65"/>
      <c r="HIQ16" s="65"/>
      <c r="HIR16" s="65"/>
      <c r="HIS16" s="65"/>
      <c r="HIT16" s="65"/>
      <c r="HIU16" s="65"/>
      <c r="HIV16" s="65"/>
      <c r="HIW16" s="65"/>
      <c r="HIX16" s="65"/>
      <c r="HIY16" s="65"/>
      <c r="HIZ16" s="65"/>
      <c r="HJA16" s="65"/>
      <c r="HJB16" s="65"/>
      <c r="HJC16" s="65"/>
      <c r="HJD16" s="65"/>
      <c r="HJE16" s="65"/>
      <c r="HJF16" s="65"/>
      <c r="HJG16" s="65"/>
      <c r="HJH16" s="65"/>
      <c r="HJI16" s="65"/>
      <c r="HJJ16" s="65"/>
      <c r="HJK16" s="65"/>
      <c r="HJL16" s="65"/>
      <c r="HJM16" s="65"/>
      <c r="HJN16" s="65"/>
      <c r="HJO16" s="65"/>
      <c r="HJP16" s="65"/>
      <c r="HJQ16" s="65"/>
      <c r="HJR16" s="65"/>
      <c r="HJS16" s="65"/>
      <c r="HJT16" s="65"/>
      <c r="HJU16" s="65"/>
      <c r="HJV16" s="65"/>
      <c r="HJW16" s="65"/>
      <c r="HJX16" s="65"/>
      <c r="HJY16" s="65"/>
      <c r="HJZ16" s="65"/>
      <c r="HKA16" s="65"/>
      <c r="HKB16" s="65"/>
      <c r="HKC16" s="65"/>
      <c r="HKD16" s="65"/>
      <c r="HKE16" s="65"/>
      <c r="HKF16" s="65"/>
      <c r="HKG16" s="65"/>
      <c r="HKH16" s="65"/>
      <c r="HKI16" s="65"/>
      <c r="HKJ16" s="65"/>
      <c r="HKK16" s="65"/>
      <c r="HKL16" s="65"/>
      <c r="HKM16" s="65"/>
      <c r="HKN16" s="65"/>
      <c r="HKO16" s="65"/>
      <c r="HKP16" s="65"/>
      <c r="HKQ16" s="65"/>
      <c r="HKR16" s="65"/>
      <c r="HKS16" s="65"/>
      <c r="HKT16" s="65"/>
      <c r="HKU16" s="65"/>
      <c r="HKV16" s="65"/>
      <c r="HKW16" s="65"/>
      <c r="HKX16" s="65"/>
      <c r="HKY16" s="65"/>
      <c r="HKZ16" s="65"/>
      <c r="HLA16" s="65"/>
      <c r="HLB16" s="65"/>
      <c r="HLC16" s="65"/>
      <c r="HLD16" s="65"/>
      <c r="HLE16" s="65"/>
      <c r="HLF16" s="65"/>
      <c r="HLG16" s="65"/>
      <c r="HLH16" s="65"/>
      <c r="HLI16" s="65"/>
      <c r="HLJ16" s="65"/>
      <c r="HLK16" s="65"/>
      <c r="HLL16" s="65"/>
      <c r="HLM16" s="65"/>
      <c r="HLN16" s="65"/>
      <c r="HLO16" s="65"/>
      <c r="HLP16" s="65"/>
      <c r="HLQ16" s="65"/>
      <c r="HLR16" s="65"/>
      <c r="HLS16" s="65"/>
      <c r="HLT16" s="65"/>
      <c r="HLU16" s="65"/>
      <c r="HLV16" s="65"/>
      <c r="HLW16" s="65"/>
      <c r="HLX16" s="65"/>
      <c r="HLY16" s="65"/>
      <c r="HLZ16" s="65"/>
      <c r="HMA16" s="65"/>
      <c r="HMB16" s="65"/>
      <c r="HMC16" s="65"/>
      <c r="HMD16" s="65"/>
      <c r="HME16" s="65"/>
      <c r="HMF16" s="65"/>
      <c r="HMG16" s="65"/>
      <c r="HMH16" s="65"/>
      <c r="HMI16" s="65"/>
      <c r="HMJ16" s="65"/>
      <c r="HMK16" s="65"/>
      <c r="HML16" s="65"/>
      <c r="HMM16" s="65"/>
      <c r="HMN16" s="65"/>
      <c r="HMO16" s="65"/>
      <c r="HMP16" s="65"/>
      <c r="HMQ16" s="65"/>
      <c r="HMR16" s="65"/>
      <c r="HMS16" s="65"/>
      <c r="HMT16" s="65"/>
      <c r="HMU16" s="65"/>
      <c r="HMV16" s="65"/>
      <c r="HMW16" s="65"/>
      <c r="HMX16" s="65"/>
      <c r="HMY16" s="65"/>
      <c r="HMZ16" s="65"/>
      <c r="HNA16" s="65"/>
      <c r="HNB16" s="65"/>
      <c r="HNC16" s="65"/>
      <c r="HND16" s="65"/>
      <c r="HNE16" s="65"/>
      <c r="HNF16" s="65"/>
      <c r="HNG16" s="65"/>
      <c r="HNH16" s="65"/>
      <c r="HNI16" s="65"/>
      <c r="HNJ16" s="65"/>
      <c r="HNK16" s="65"/>
      <c r="HNL16" s="65"/>
      <c r="HNM16" s="65"/>
      <c r="HNN16" s="65"/>
      <c r="HNO16" s="65"/>
      <c r="HNP16" s="65"/>
      <c r="HNQ16" s="65"/>
      <c r="HNR16" s="65"/>
      <c r="HNS16" s="65"/>
      <c r="HNT16" s="65"/>
      <c r="HNU16" s="65"/>
      <c r="HNV16" s="65"/>
      <c r="HNW16" s="65"/>
      <c r="HNX16" s="65"/>
      <c r="HNY16" s="65"/>
      <c r="HNZ16" s="65"/>
      <c r="HOA16" s="65"/>
      <c r="HOB16" s="65"/>
      <c r="HOC16" s="65"/>
      <c r="HOD16" s="65"/>
      <c r="HOE16" s="65"/>
      <c r="HOF16" s="65"/>
      <c r="HOG16" s="65"/>
      <c r="HOH16" s="65"/>
      <c r="HOI16" s="65"/>
      <c r="HOJ16" s="65"/>
      <c r="HOK16" s="65"/>
      <c r="HOL16" s="65"/>
      <c r="HOM16" s="65"/>
      <c r="HON16" s="65"/>
      <c r="HOO16" s="65"/>
      <c r="HOP16" s="65"/>
      <c r="HOQ16" s="65"/>
      <c r="HOR16" s="65"/>
      <c r="HOS16" s="65"/>
      <c r="HOT16" s="65"/>
      <c r="HOU16" s="65"/>
      <c r="HOV16" s="65"/>
      <c r="HOW16" s="65"/>
      <c r="HOX16" s="65"/>
      <c r="HOY16" s="65"/>
      <c r="HOZ16" s="65"/>
      <c r="HPA16" s="65"/>
      <c r="HPB16" s="65"/>
      <c r="HPC16" s="65"/>
      <c r="HPD16" s="65"/>
      <c r="HPE16" s="65"/>
      <c r="HPF16" s="65"/>
      <c r="HPG16" s="65"/>
      <c r="HPH16" s="65"/>
      <c r="HPI16" s="65"/>
      <c r="HPJ16" s="65"/>
      <c r="HPK16" s="65"/>
      <c r="HPL16" s="65"/>
      <c r="HPM16" s="65"/>
      <c r="HPN16" s="65"/>
      <c r="HPO16" s="65"/>
      <c r="HPP16" s="65"/>
      <c r="HPQ16" s="65"/>
      <c r="HPR16" s="65"/>
      <c r="HPS16" s="65"/>
      <c r="HPT16" s="65"/>
      <c r="HPU16" s="65"/>
      <c r="HPV16" s="65"/>
      <c r="HPW16" s="65"/>
      <c r="HPX16" s="65"/>
      <c r="HPY16" s="65"/>
      <c r="HPZ16" s="65"/>
      <c r="HQA16" s="65"/>
      <c r="HQB16" s="65"/>
      <c r="HQC16" s="65"/>
      <c r="HQD16" s="65"/>
      <c r="HQE16" s="65"/>
      <c r="HQF16" s="65"/>
      <c r="HQG16" s="65"/>
      <c r="HQH16" s="65"/>
      <c r="HQI16" s="65"/>
      <c r="HQJ16" s="65"/>
      <c r="HQK16" s="65"/>
      <c r="HQL16" s="65"/>
      <c r="HQM16" s="65"/>
      <c r="HQN16" s="65"/>
      <c r="HQO16" s="65"/>
      <c r="HQP16" s="65"/>
      <c r="HQQ16" s="65"/>
      <c r="HQR16" s="65"/>
      <c r="HQS16" s="65"/>
      <c r="HQT16" s="65"/>
      <c r="HQU16" s="65"/>
      <c r="HQV16" s="65"/>
      <c r="HQW16" s="65"/>
      <c r="HQX16" s="65"/>
      <c r="HQY16" s="65"/>
      <c r="HQZ16" s="65"/>
      <c r="HRA16" s="65"/>
      <c r="HRB16" s="65"/>
      <c r="HRC16" s="65"/>
      <c r="HRD16" s="65"/>
      <c r="HRE16" s="65"/>
      <c r="HRF16" s="65"/>
      <c r="HRG16" s="65"/>
      <c r="HRH16" s="65"/>
      <c r="HRI16" s="65"/>
      <c r="HRJ16" s="65"/>
      <c r="HRK16" s="65"/>
      <c r="HRL16" s="65"/>
      <c r="HRM16" s="65"/>
      <c r="HRN16" s="65"/>
      <c r="HRO16" s="65"/>
      <c r="HRP16" s="65"/>
      <c r="HRQ16" s="65"/>
      <c r="HRR16" s="65"/>
      <c r="HRS16" s="65"/>
      <c r="HRT16" s="65"/>
      <c r="HRU16" s="65"/>
      <c r="HRV16" s="65"/>
      <c r="HRW16" s="65"/>
      <c r="HRX16" s="65"/>
      <c r="HRY16" s="65"/>
      <c r="HRZ16" s="65"/>
      <c r="HSA16" s="65"/>
      <c r="HSB16" s="65"/>
      <c r="HSC16" s="65"/>
      <c r="HSD16" s="65"/>
      <c r="HSE16" s="65"/>
      <c r="HSF16" s="65"/>
      <c r="HSG16" s="65"/>
      <c r="HSH16" s="65"/>
      <c r="HSI16" s="65"/>
      <c r="HSJ16" s="65"/>
      <c r="HSK16" s="65"/>
      <c r="HSL16" s="65"/>
      <c r="HSM16" s="65"/>
      <c r="HSN16" s="65"/>
      <c r="HSO16" s="65"/>
      <c r="HSP16" s="65"/>
      <c r="HSQ16" s="65"/>
      <c r="HSR16" s="65"/>
      <c r="HSS16" s="65"/>
      <c r="HST16" s="65"/>
      <c r="HSU16" s="65"/>
      <c r="HSV16" s="65"/>
      <c r="HSW16" s="65"/>
      <c r="HSX16" s="65"/>
      <c r="HSY16" s="65"/>
      <c r="HSZ16" s="65"/>
      <c r="HTA16" s="65"/>
      <c r="HTB16" s="65"/>
      <c r="HTC16" s="65"/>
      <c r="HTD16" s="65"/>
      <c r="HTE16" s="65"/>
      <c r="HTF16" s="65"/>
      <c r="HTG16" s="65"/>
      <c r="HTH16" s="65"/>
      <c r="HTI16" s="65"/>
      <c r="HTJ16" s="65"/>
      <c r="HTK16" s="65"/>
      <c r="HTL16" s="65"/>
      <c r="HTM16" s="65"/>
      <c r="HTN16" s="65"/>
      <c r="HTO16" s="65"/>
      <c r="HTP16" s="65"/>
      <c r="HTQ16" s="65"/>
      <c r="HTR16" s="65"/>
      <c r="HTS16" s="65"/>
      <c r="HTT16" s="65"/>
      <c r="HTU16" s="65"/>
      <c r="HTV16" s="65"/>
      <c r="HTW16" s="65"/>
      <c r="HTX16" s="65"/>
      <c r="HTY16" s="65"/>
      <c r="HTZ16" s="65"/>
      <c r="HUA16" s="65"/>
      <c r="HUB16" s="65"/>
      <c r="HUC16" s="65"/>
      <c r="HUD16" s="65"/>
      <c r="HUE16" s="65"/>
      <c r="HUF16" s="65"/>
      <c r="HUG16" s="65"/>
      <c r="HUH16" s="65"/>
      <c r="HUI16" s="65"/>
      <c r="HUJ16" s="65"/>
      <c r="HUK16" s="65"/>
      <c r="HUL16" s="65"/>
      <c r="HUM16" s="65"/>
      <c r="HUN16" s="65"/>
      <c r="HUO16" s="65"/>
      <c r="HUP16" s="65"/>
      <c r="HUQ16" s="65"/>
      <c r="HUR16" s="65"/>
      <c r="HUS16" s="65"/>
      <c r="HUT16" s="65"/>
      <c r="HUU16" s="65"/>
      <c r="HUV16" s="65"/>
      <c r="HUW16" s="65"/>
      <c r="HUX16" s="65"/>
      <c r="HUY16" s="65"/>
      <c r="HUZ16" s="65"/>
      <c r="HVA16" s="65"/>
      <c r="HVB16" s="65"/>
      <c r="HVC16" s="65"/>
      <c r="HVD16" s="65"/>
      <c r="HVE16" s="65"/>
      <c r="HVF16" s="65"/>
      <c r="HVG16" s="65"/>
      <c r="HVH16" s="65"/>
      <c r="HVI16" s="65"/>
      <c r="HVJ16" s="65"/>
      <c r="HVK16" s="65"/>
      <c r="HVL16" s="65"/>
      <c r="HVM16" s="65"/>
      <c r="HVN16" s="65"/>
      <c r="HVO16" s="65"/>
      <c r="HVP16" s="65"/>
      <c r="HVQ16" s="65"/>
      <c r="HVR16" s="65"/>
      <c r="HVS16" s="65"/>
      <c r="HVT16" s="65"/>
      <c r="HVU16" s="65"/>
      <c r="HVV16" s="65"/>
      <c r="HVW16" s="65"/>
      <c r="HVX16" s="65"/>
      <c r="HVY16" s="65"/>
      <c r="HVZ16" s="65"/>
      <c r="HWA16" s="65"/>
      <c r="HWB16" s="65"/>
      <c r="HWC16" s="65"/>
      <c r="HWD16" s="65"/>
      <c r="HWE16" s="65"/>
      <c r="HWF16" s="65"/>
      <c r="HWG16" s="65"/>
      <c r="HWH16" s="65"/>
      <c r="HWI16" s="65"/>
      <c r="HWJ16" s="65"/>
      <c r="HWK16" s="65"/>
      <c r="HWL16" s="65"/>
      <c r="HWM16" s="65"/>
      <c r="HWN16" s="65"/>
      <c r="HWO16" s="65"/>
      <c r="HWP16" s="65"/>
      <c r="HWQ16" s="65"/>
      <c r="HWR16" s="65"/>
      <c r="HWS16" s="65"/>
      <c r="HWT16" s="65"/>
      <c r="HWU16" s="65"/>
      <c r="HWV16" s="65"/>
      <c r="HWW16" s="65"/>
      <c r="HWX16" s="65"/>
      <c r="HWY16" s="65"/>
      <c r="HWZ16" s="65"/>
      <c r="HXA16" s="65"/>
      <c r="HXB16" s="65"/>
      <c r="HXC16" s="65"/>
      <c r="HXD16" s="65"/>
      <c r="HXE16" s="65"/>
      <c r="HXF16" s="65"/>
      <c r="HXG16" s="65"/>
      <c r="HXH16" s="65"/>
      <c r="HXI16" s="65"/>
      <c r="HXJ16" s="65"/>
      <c r="HXK16" s="65"/>
      <c r="HXL16" s="65"/>
      <c r="HXM16" s="65"/>
      <c r="HXN16" s="65"/>
      <c r="HXO16" s="65"/>
      <c r="HXP16" s="65"/>
      <c r="HXQ16" s="65"/>
      <c r="HXR16" s="65"/>
      <c r="HXS16" s="65"/>
      <c r="HXT16" s="65"/>
      <c r="HXU16" s="65"/>
      <c r="HXV16" s="65"/>
      <c r="HXW16" s="65"/>
      <c r="HXX16" s="65"/>
      <c r="HXY16" s="65"/>
      <c r="HXZ16" s="65"/>
      <c r="HYA16" s="65"/>
      <c r="HYB16" s="65"/>
      <c r="HYC16" s="65"/>
      <c r="HYD16" s="65"/>
      <c r="HYE16" s="65"/>
      <c r="HYF16" s="65"/>
      <c r="HYG16" s="65"/>
      <c r="HYH16" s="65"/>
      <c r="HYI16" s="65"/>
      <c r="HYJ16" s="65"/>
      <c r="HYK16" s="65"/>
      <c r="HYL16" s="65"/>
      <c r="HYM16" s="65"/>
      <c r="HYN16" s="65"/>
      <c r="HYO16" s="65"/>
      <c r="HYP16" s="65"/>
      <c r="HYQ16" s="65"/>
      <c r="HYR16" s="65"/>
      <c r="HYS16" s="65"/>
      <c r="HYT16" s="65"/>
      <c r="HYU16" s="65"/>
      <c r="HYV16" s="65"/>
      <c r="HYW16" s="65"/>
      <c r="HYX16" s="65"/>
      <c r="HYY16" s="65"/>
      <c r="HYZ16" s="65"/>
      <c r="HZA16" s="65"/>
      <c r="HZB16" s="65"/>
      <c r="HZC16" s="65"/>
      <c r="HZD16" s="65"/>
      <c r="HZE16" s="65"/>
      <c r="HZF16" s="65"/>
      <c r="HZG16" s="65"/>
      <c r="HZH16" s="65"/>
      <c r="HZI16" s="65"/>
      <c r="HZJ16" s="65"/>
      <c r="HZK16" s="65"/>
      <c r="HZL16" s="65"/>
      <c r="HZM16" s="65"/>
      <c r="HZN16" s="65"/>
      <c r="HZO16" s="65"/>
      <c r="HZP16" s="65"/>
      <c r="HZQ16" s="65"/>
      <c r="HZR16" s="65"/>
      <c r="HZS16" s="65"/>
      <c r="HZT16" s="65"/>
      <c r="HZU16" s="65"/>
      <c r="HZV16" s="65"/>
      <c r="HZW16" s="65"/>
      <c r="HZX16" s="65"/>
      <c r="HZY16" s="65"/>
      <c r="HZZ16" s="65"/>
      <c r="IAA16" s="65"/>
      <c r="IAB16" s="65"/>
      <c r="IAC16" s="65"/>
      <c r="IAD16" s="65"/>
      <c r="IAE16" s="65"/>
      <c r="IAF16" s="65"/>
      <c r="IAG16" s="65"/>
      <c r="IAH16" s="65"/>
      <c r="IAI16" s="65"/>
      <c r="IAJ16" s="65"/>
      <c r="IAK16" s="65"/>
      <c r="IAL16" s="65"/>
      <c r="IAM16" s="65"/>
      <c r="IAN16" s="65"/>
      <c r="IAO16" s="65"/>
      <c r="IAP16" s="65"/>
      <c r="IAQ16" s="65"/>
      <c r="IAR16" s="65"/>
      <c r="IAS16" s="65"/>
      <c r="IAT16" s="65"/>
      <c r="IAU16" s="65"/>
      <c r="IAV16" s="65"/>
      <c r="IAW16" s="65"/>
      <c r="IAX16" s="65"/>
      <c r="IAY16" s="65"/>
      <c r="IAZ16" s="65"/>
      <c r="IBA16" s="65"/>
      <c r="IBB16" s="65"/>
      <c r="IBC16" s="65"/>
      <c r="IBD16" s="65"/>
      <c r="IBE16" s="65"/>
      <c r="IBF16" s="65"/>
      <c r="IBG16" s="65"/>
      <c r="IBH16" s="65"/>
      <c r="IBI16" s="65"/>
      <c r="IBJ16" s="65"/>
      <c r="IBK16" s="65"/>
      <c r="IBL16" s="65"/>
      <c r="IBM16" s="65"/>
      <c r="IBN16" s="65"/>
      <c r="IBO16" s="65"/>
      <c r="IBP16" s="65"/>
      <c r="IBQ16" s="65"/>
      <c r="IBR16" s="65"/>
      <c r="IBS16" s="65"/>
      <c r="IBT16" s="65"/>
      <c r="IBU16" s="65"/>
      <c r="IBV16" s="65"/>
      <c r="IBW16" s="65"/>
      <c r="IBX16" s="65"/>
      <c r="IBY16" s="65"/>
      <c r="IBZ16" s="65"/>
      <c r="ICA16" s="65"/>
      <c r="ICB16" s="65"/>
      <c r="ICC16" s="65"/>
      <c r="ICD16" s="65"/>
      <c r="ICE16" s="65"/>
      <c r="ICF16" s="65"/>
      <c r="ICG16" s="65"/>
      <c r="ICH16" s="65"/>
      <c r="ICI16" s="65"/>
      <c r="ICJ16" s="65"/>
      <c r="ICK16" s="65"/>
      <c r="ICL16" s="65"/>
      <c r="ICM16" s="65"/>
      <c r="ICN16" s="65"/>
      <c r="ICO16" s="65"/>
      <c r="ICP16" s="65"/>
      <c r="ICQ16" s="65"/>
      <c r="ICR16" s="65"/>
      <c r="ICS16" s="65"/>
      <c r="ICT16" s="65"/>
      <c r="ICU16" s="65"/>
      <c r="ICV16" s="65"/>
      <c r="ICW16" s="65"/>
      <c r="ICX16" s="65"/>
      <c r="ICY16" s="65"/>
      <c r="ICZ16" s="65"/>
      <c r="IDA16" s="65"/>
      <c r="IDB16" s="65"/>
      <c r="IDC16" s="65"/>
      <c r="IDD16" s="65"/>
      <c r="IDE16" s="65"/>
      <c r="IDF16" s="65"/>
      <c r="IDG16" s="65"/>
      <c r="IDH16" s="65"/>
      <c r="IDI16" s="65"/>
      <c r="IDJ16" s="65"/>
      <c r="IDK16" s="65"/>
      <c r="IDL16" s="65"/>
      <c r="IDM16" s="65"/>
      <c r="IDN16" s="65"/>
      <c r="IDO16" s="65"/>
      <c r="IDP16" s="65"/>
      <c r="IDQ16" s="65"/>
      <c r="IDR16" s="65"/>
      <c r="IDS16" s="65"/>
      <c r="IDT16" s="65"/>
      <c r="IDU16" s="65"/>
      <c r="IDV16" s="65"/>
      <c r="IDW16" s="65"/>
      <c r="IDX16" s="65"/>
      <c r="IDY16" s="65"/>
      <c r="IDZ16" s="65"/>
      <c r="IEA16" s="65"/>
      <c r="IEB16" s="65"/>
      <c r="IEC16" s="65"/>
      <c r="IED16" s="65"/>
      <c r="IEE16" s="65"/>
      <c r="IEF16" s="65"/>
      <c r="IEG16" s="65"/>
      <c r="IEH16" s="65"/>
      <c r="IEI16" s="65"/>
      <c r="IEJ16" s="65"/>
      <c r="IEK16" s="65"/>
      <c r="IEL16" s="65"/>
      <c r="IEM16" s="65"/>
      <c r="IEN16" s="65"/>
      <c r="IEO16" s="65"/>
      <c r="IEP16" s="65"/>
      <c r="IEQ16" s="65"/>
      <c r="IER16" s="65"/>
      <c r="IES16" s="65"/>
      <c r="IET16" s="65"/>
      <c r="IEU16" s="65"/>
      <c r="IEV16" s="65"/>
      <c r="IEW16" s="65"/>
      <c r="IEX16" s="65"/>
      <c r="IEY16" s="65"/>
      <c r="IEZ16" s="65"/>
      <c r="IFA16" s="65"/>
      <c r="IFB16" s="65"/>
      <c r="IFC16" s="65"/>
      <c r="IFD16" s="65"/>
      <c r="IFE16" s="65"/>
      <c r="IFF16" s="65"/>
      <c r="IFG16" s="65"/>
      <c r="IFH16" s="65"/>
      <c r="IFI16" s="65"/>
      <c r="IFJ16" s="65"/>
      <c r="IFK16" s="65"/>
      <c r="IFL16" s="65"/>
      <c r="IFM16" s="65"/>
      <c r="IFN16" s="65"/>
      <c r="IFO16" s="65"/>
      <c r="IFP16" s="65"/>
      <c r="IFQ16" s="65"/>
      <c r="IFR16" s="65"/>
      <c r="IFS16" s="65"/>
      <c r="IFT16" s="65"/>
      <c r="IFU16" s="65"/>
      <c r="IFV16" s="65"/>
      <c r="IFW16" s="65"/>
      <c r="IFX16" s="65"/>
      <c r="IFY16" s="65"/>
      <c r="IFZ16" s="65"/>
      <c r="IGA16" s="65"/>
      <c r="IGB16" s="65"/>
      <c r="IGC16" s="65"/>
      <c r="IGD16" s="65"/>
      <c r="IGE16" s="65"/>
      <c r="IGF16" s="65"/>
      <c r="IGG16" s="65"/>
      <c r="IGH16" s="65"/>
      <c r="IGI16" s="65"/>
      <c r="IGJ16" s="65"/>
      <c r="IGK16" s="65"/>
      <c r="IGL16" s="65"/>
      <c r="IGM16" s="65"/>
      <c r="IGN16" s="65"/>
      <c r="IGO16" s="65"/>
      <c r="IGP16" s="65"/>
      <c r="IGQ16" s="65"/>
      <c r="IGR16" s="65"/>
      <c r="IGS16" s="65"/>
      <c r="IGT16" s="65"/>
      <c r="IGU16" s="65"/>
      <c r="IGV16" s="65"/>
      <c r="IGW16" s="65"/>
      <c r="IGX16" s="65"/>
      <c r="IGY16" s="65"/>
      <c r="IGZ16" s="65"/>
      <c r="IHA16" s="65"/>
      <c r="IHB16" s="65"/>
      <c r="IHC16" s="65"/>
      <c r="IHD16" s="65"/>
      <c r="IHE16" s="65"/>
      <c r="IHF16" s="65"/>
      <c r="IHG16" s="65"/>
      <c r="IHH16" s="65"/>
      <c r="IHI16" s="65"/>
      <c r="IHJ16" s="65"/>
      <c r="IHK16" s="65"/>
      <c r="IHL16" s="65"/>
      <c r="IHM16" s="65"/>
      <c r="IHN16" s="65"/>
      <c r="IHO16" s="65"/>
      <c r="IHP16" s="65"/>
      <c r="IHQ16" s="65"/>
      <c r="IHR16" s="65"/>
      <c r="IHS16" s="65"/>
      <c r="IHT16" s="65"/>
      <c r="IHU16" s="65"/>
      <c r="IHV16" s="65"/>
      <c r="IHW16" s="65"/>
      <c r="IHX16" s="65"/>
      <c r="IHY16" s="65"/>
      <c r="IHZ16" s="65"/>
      <c r="IIA16" s="65"/>
      <c r="IIB16" s="65"/>
      <c r="IIC16" s="65"/>
      <c r="IID16" s="65"/>
      <c r="IIE16" s="65"/>
      <c r="IIF16" s="65"/>
      <c r="IIG16" s="65"/>
      <c r="IIH16" s="65"/>
      <c r="III16" s="65"/>
      <c r="IIJ16" s="65"/>
      <c r="IIK16" s="65"/>
      <c r="IIL16" s="65"/>
      <c r="IIM16" s="65"/>
      <c r="IIN16" s="65"/>
      <c r="IIO16" s="65"/>
      <c r="IIP16" s="65"/>
      <c r="IIQ16" s="65"/>
      <c r="IIR16" s="65"/>
      <c r="IIS16" s="65"/>
      <c r="IIT16" s="65"/>
      <c r="IIU16" s="65"/>
      <c r="IIV16" s="65"/>
      <c r="IIW16" s="65"/>
      <c r="IIX16" s="65"/>
      <c r="IIY16" s="65"/>
      <c r="IIZ16" s="65"/>
      <c r="IJA16" s="65"/>
      <c r="IJB16" s="65"/>
      <c r="IJC16" s="65"/>
      <c r="IJD16" s="65"/>
      <c r="IJE16" s="65"/>
      <c r="IJF16" s="65"/>
      <c r="IJG16" s="65"/>
      <c r="IJH16" s="65"/>
      <c r="IJI16" s="65"/>
      <c r="IJJ16" s="65"/>
      <c r="IJK16" s="65"/>
      <c r="IJL16" s="65"/>
      <c r="IJM16" s="65"/>
      <c r="IJN16" s="65"/>
      <c r="IJO16" s="65"/>
      <c r="IJP16" s="65"/>
      <c r="IJQ16" s="65"/>
      <c r="IJR16" s="65"/>
      <c r="IJS16" s="65"/>
      <c r="IJT16" s="65"/>
      <c r="IJU16" s="65"/>
      <c r="IJV16" s="65"/>
      <c r="IJW16" s="65"/>
      <c r="IJX16" s="65"/>
      <c r="IJY16" s="65"/>
      <c r="IJZ16" s="65"/>
      <c r="IKA16" s="65"/>
      <c r="IKB16" s="65"/>
      <c r="IKC16" s="65"/>
      <c r="IKD16" s="65"/>
      <c r="IKE16" s="65"/>
      <c r="IKF16" s="65"/>
      <c r="IKG16" s="65"/>
      <c r="IKH16" s="65"/>
      <c r="IKI16" s="65"/>
      <c r="IKJ16" s="65"/>
      <c r="IKK16" s="65"/>
      <c r="IKL16" s="65"/>
      <c r="IKM16" s="65"/>
      <c r="IKN16" s="65"/>
      <c r="IKO16" s="65"/>
      <c r="IKP16" s="65"/>
      <c r="IKQ16" s="65"/>
      <c r="IKR16" s="65"/>
      <c r="IKS16" s="65"/>
      <c r="IKT16" s="65"/>
      <c r="IKU16" s="65"/>
      <c r="IKV16" s="65"/>
      <c r="IKW16" s="65"/>
      <c r="IKX16" s="65"/>
      <c r="IKY16" s="65"/>
      <c r="IKZ16" s="65"/>
      <c r="ILA16" s="65"/>
      <c r="ILB16" s="65"/>
      <c r="ILC16" s="65"/>
      <c r="ILD16" s="65"/>
      <c r="ILE16" s="65"/>
      <c r="ILF16" s="65"/>
      <c r="ILG16" s="65"/>
      <c r="ILH16" s="65"/>
      <c r="ILI16" s="65"/>
      <c r="ILJ16" s="65"/>
      <c r="ILK16" s="65"/>
      <c r="ILL16" s="65"/>
      <c r="ILM16" s="65"/>
      <c r="ILN16" s="65"/>
      <c r="ILO16" s="65"/>
      <c r="ILP16" s="65"/>
      <c r="ILQ16" s="65"/>
      <c r="ILR16" s="65"/>
      <c r="ILS16" s="65"/>
      <c r="ILT16" s="65"/>
      <c r="ILU16" s="65"/>
      <c r="ILV16" s="65"/>
      <c r="ILW16" s="65"/>
      <c r="ILX16" s="65"/>
      <c r="ILY16" s="65"/>
      <c r="ILZ16" s="65"/>
      <c r="IMA16" s="65"/>
      <c r="IMB16" s="65"/>
      <c r="IMC16" s="65"/>
      <c r="IMD16" s="65"/>
      <c r="IME16" s="65"/>
      <c r="IMF16" s="65"/>
      <c r="IMG16" s="65"/>
      <c r="IMH16" s="65"/>
      <c r="IMI16" s="65"/>
      <c r="IMJ16" s="65"/>
      <c r="IMK16" s="65"/>
      <c r="IML16" s="65"/>
      <c r="IMM16" s="65"/>
      <c r="IMN16" s="65"/>
      <c r="IMO16" s="65"/>
      <c r="IMP16" s="65"/>
      <c r="IMQ16" s="65"/>
      <c r="IMR16" s="65"/>
      <c r="IMS16" s="65"/>
      <c r="IMT16" s="65"/>
      <c r="IMU16" s="65"/>
      <c r="IMV16" s="65"/>
      <c r="IMW16" s="65"/>
      <c r="IMX16" s="65"/>
      <c r="IMY16" s="65"/>
      <c r="IMZ16" s="65"/>
      <c r="INA16" s="65"/>
      <c r="INB16" s="65"/>
      <c r="INC16" s="65"/>
      <c r="IND16" s="65"/>
      <c r="INE16" s="65"/>
      <c r="INF16" s="65"/>
      <c r="ING16" s="65"/>
      <c r="INH16" s="65"/>
      <c r="INI16" s="65"/>
      <c r="INJ16" s="65"/>
      <c r="INK16" s="65"/>
      <c r="INL16" s="65"/>
      <c r="INM16" s="65"/>
      <c r="INN16" s="65"/>
      <c r="INO16" s="65"/>
      <c r="INP16" s="65"/>
      <c r="INQ16" s="65"/>
      <c r="INR16" s="65"/>
      <c r="INS16" s="65"/>
      <c r="INT16" s="65"/>
      <c r="INU16" s="65"/>
      <c r="INV16" s="65"/>
      <c r="INW16" s="65"/>
      <c r="INX16" s="65"/>
      <c r="INY16" s="65"/>
      <c r="INZ16" s="65"/>
      <c r="IOA16" s="65"/>
      <c r="IOB16" s="65"/>
      <c r="IOC16" s="65"/>
      <c r="IOD16" s="65"/>
      <c r="IOE16" s="65"/>
      <c r="IOF16" s="65"/>
      <c r="IOG16" s="65"/>
      <c r="IOH16" s="65"/>
      <c r="IOI16" s="65"/>
      <c r="IOJ16" s="65"/>
      <c r="IOK16" s="65"/>
      <c r="IOL16" s="65"/>
      <c r="IOM16" s="65"/>
      <c r="ION16" s="65"/>
      <c r="IOO16" s="65"/>
      <c r="IOP16" s="65"/>
      <c r="IOQ16" s="65"/>
      <c r="IOR16" s="65"/>
      <c r="IOS16" s="65"/>
      <c r="IOT16" s="65"/>
      <c r="IOU16" s="65"/>
      <c r="IOV16" s="65"/>
      <c r="IOW16" s="65"/>
      <c r="IOX16" s="65"/>
      <c r="IOY16" s="65"/>
      <c r="IOZ16" s="65"/>
      <c r="IPA16" s="65"/>
      <c r="IPB16" s="65"/>
      <c r="IPC16" s="65"/>
      <c r="IPD16" s="65"/>
      <c r="IPE16" s="65"/>
      <c r="IPF16" s="65"/>
      <c r="IPG16" s="65"/>
      <c r="IPH16" s="65"/>
      <c r="IPI16" s="65"/>
      <c r="IPJ16" s="65"/>
      <c r="IPK16" s="65"/>
      <c r="IPL16" s="65"/>
      <c r="IPM16" s="65"/>
      <c r="IPN16" s="65"/>
      <c r="IPO16" s="65"/>
      <c r="IPP16" s="65"/>
      <c r="IPQ16" s="65"/>
      <c r="IPR16" s="65"/>
      <c r="IPS16" s="65"/>
      <c r="IPT16" s="65"/>
      <c r="IPU16" s="65"/>
      <c r="IPV16" s="65"/>
      <c r="IPW16" s="65"/>
      <c r="IPX16" s="65"/>
      <c r="IPY16" s="65"/>
      <c r="IPZ16" s="65"/>
      <c r="IQA16" s="65"/>
      <c r="IQB16" s="65"/>
      <c r="IQC16" s="65"/>
      <c r="IQD16" s="65"/>
      <c r="IQE16" s="65"/>
      <c r="IQF16" s="65"/>
      <c r="IQG16" s="65"/>
      <c r="IQH16" s="65"/>
      <c r="IQI16" s="65"/>
      <c r="IQJ16" s="65"/>
      <c r="IQK16" s="65"/>
      <c r="IQL16" s="65"/>
      <c r="IQM16" s="65"/>
      <c r="IQN16" s="65"/>
      <c r="IQO16" s="65"/>
      <c r="IQP16" s="65"/>
      <c r="IQQ16" s="65"/>
      <c r="IQR16" s="65"/>
      <c r="IQS16" s="65"/>
      <c r="IQT16" s="65"/>
      <c r="IQU16" s="65"/>
      <c r="IQV16" s="65"/>
      <c r="IQW16" s="65"/>
      <c r="IQX16" s="65"/>
      <c r="IQY16" s="65"/>
      <c r="IQZ16" s="65"/>
      <c r="IRA16" s="65"/>
      <c r="IRB16" s="65"/>
      <c r="IRC16" s="65"/>
      <c r="IRD16" s="65"/>
      <c r="IRE16" s="65"/>
      <c r="IRF16" s="65"/>
      <c r="IRG16" s="65"/>
      <c r="IRH16" s="65"/>
      <c r="IRI16" s="65"/>
      <c r="IRJ16" s="65"/>
      <c r="IRK16" s="65"/>
      <c r="IRL16" s="65"/>
      <c r="IRM16" s="65"/>
      <c r="IRN16" s="65"/>
      <c r="IRO16" s="65"/>
      <c r="IRP16" s="65"/>
      <c r="IRQ16" s="65"/>
      <c r="IRR16" s="65"/>
      <c r="IRS16" s="65"/>
      <c r="IRT16" s="65"/>
      <c r="IRU16" s="65"/>
      <c r="IRV16" s="65"/>
      <c r="IRW16" s="65"/>
      <c r="IRX16" s="65"/>
      <c r="IRY16" s="65"/>
      <c r="IRZ16" s="65"/>
      <c r="ISA16" s="65"/>
      <c r="ISB16" s="65"/>
      <c r="ISC16" s="65"/>
      <c r="ISD16" s="65"/>
      <c r="ISE16" s="65"/>
      <c r="ISF16" s="65"/>
      <c r="ISG16" s="65"/>
      <c r="ISH16" s="65"/>
      <c r="ISI16" s="65"/>
      <c r="ISJ16" s="65"/>
      <c r="ISK16" s="65"/>
      <c r="ISL16" s="65"/>
      <c r="ISM16" s="65"/>
      <c r="ISN16" s="65"/>
      <c r="ISO16" s="65"/>
      <c r="ISP16" s="65"/>
      <c r="ISQ16" s="65"/>
      <c r="ISR16" s="65"/>
      <c r="ISS16" s="65"/>
      <c r="IST16" s="65"/>
      <c r="ISU16" s="65"/>
      <c r="ISV16" s="65"/>
      <c r="ISW16" s="65"/>
      <c r="ISX16" s="65"/>
      <c r="ISY16" s="65"/>
      <c r="ISZ16" s="65"/>
      <c r="ITA16" s="65"/>
      <c r="ITB16" s="65"/>
      <c r="ITC16" s="65"/>
      <c r="ITD16" s="65"/>
      <c r="ITE16" s="65"/>
      <c r="ITF16" s="65"/>
      <c r="ITG16" s="65"/>
      <c r="ITH16" s="65"/>
      <c r="ITI16" s="65"/>
      <c r="ITJ16" s="65"/>
      <c r="ITK16" s="65"/>
      <c r="ITL16" s="65"/>
      <c r="ITM16" s="65"/>
      <c r="ITN16" s="65"/>
      <c r="ITO16" s="65"/>
      <c r="ITP16" s="65"/>
      <c r="ITQ16" s="65"/>
      <c r="ITR16" s="65"/>
      <c r="ITS16" s="65"/>
      <c r="ITT16" s="65"/>
      <c r="ITU16" s="65"/>
      <c r="ITV16" s="65"/>
      <c r="ITW16" s="65"/>
      <c r="ITX16" s="65"/>
      <c r="ITY16" s="65"/>
      <c r="ITZ16" s="65"/>
      <c r="IUA16" s="65"/>
      <c r="IUB16" s="65"/>
      <c r="IUC16" s="65"/>
      <c r="IUD16" s="65"/>
      <c r="IUE16" s="65"/>
      <c r="IUF16" s="65"/>
      <c r="IUG16" s="65"/>
      <c r="IUH16" s="65"/>
      <c r="IUI16" s="65"/>
      <c r="IUJ16" s="65"/>
      <c r="IUK16" s="65"/>
      <c r="IUL16" s="65"/>
      <c r="IUM16" s="65"/>
      <c r="IUN16" s="65"/>
      <c r="IUO16" s="65"/>
      <c r="IUP16" s="65"/>
      <c r="IUQ16" s="65"/>
      <c r="IUR16" s="65"/>
      <c r="IUS16" s="65"/>
      <c r="IUT16" s="65"/>
      <c r="IUU16" s="65"/>
      <c r="IUV16" s="65"/>
      <c r="IUW16" s="65"/>
      <c r="IUX16" s="65"/>
      <c r="IUY16" s="65"/>
      <c r="IUZ16" s="65"/>
      <c r="IVA16" s="65"/>
      <c r="IVB16" s="65"/>
      <c r="IVC16" s="65"/>
      <c r="IVD16" s="65"/>
      <c r="IVE16" s="65"/>
      <c r="IVF16" s="65"/>
      <c r="IVG16" s="65"/>
      <c r="IVH16" s="65"/>
      <c r="IVI16" s="65"/>
      <c r="IVJ16" s="65"/>
      <c r="IVK16" s="65"/>
      <c r="IVL16" s="65"/>
      <c r="IVM16" s="65"/>
      <c r="IVN16" s="65"/>
      <c r="IVO16" s="65"/>
      <c r="IVP16" s="65"/>
      <c r="IVQ16" s="65"/>
      <c r="IVR16" s="65"/>
      <c r="IVS16" s="65"/>
      <c r="IVT16" s="65"/>
      <c r="IVU16" s="65"/>
      <c r="IVV16" s="65"/>
      <c r="IVW16" s="65"/>
      <c r="IVX16" s="65"/>
      <c r="IVY16" s="65"/>
      <c r="IVZ16" s="65"/>
      <c r="IWA16" s="65"/>
      <c r="IWB16" s="65"/>
      <c r="IWC16" s="65"/>
      <c r="IWD16" s="65"/>
      <c r="IWE16" s="65"/>
      <c r="IWF16" s="65"/>
      <c r="IWG16" s="65"/>
      <c r="IWH16" s="65"/>
      <c r="IWI16" s="65"/>
      <c r="IWJ16" s="65"/>
      <c r="IWK16" s="65"/>
      <c r="IWL16" s="65"/>
      <c r="IWM16" s="65"/>
      <c r="IWN16" s="65"/>
      <c r="IWO16" s="65"/>
      <c r="IWP16" s="65"/>
      <c r="IWQ16" s="65"/>
      <c r="IWR16" s="65"/>
      <c r="IWS16" s="65"/>
      <c r="IWT16" s="65"/>
      <c r="IWU16" s="65"/>
      <c r="IWV16" s="65"/>
      <c r="IWW16" s="65"/>
      <c r="IWX16" s="65"/>
      <c r="IWY16" s="65"/>
      <c r="IWZ16" s="65"/>
      <c r="IXA16" s="65"/>
      <c r="IXB16" s="65"/>
      <c r="IXC16" s="65"/>
      <c r="IXD16" s="65"/>
      <c r="IXE16" s="65"/>
      <c r="IXF16" s="65"/>
      <c r="IXG16" s="65"/>
      <c r="IXH16" s="65"/>
      <c r="IXI16" s="65"/>
      <c r="IXJ16" s="65"/>
      <c r="IXK16" s="65"/>
      <c r="IXL16" s="65"/>
      <c r="IXM16" s="65"/>
      <c r="IXN16" s="65"/>
      <c r="IXO16" s="65"/>
      <c r="IXP16" s="65"/>
      <c r="IXQ16" s="65"/>
      <c r="IXR16" s="65"/>
      <c r="IXS16" s="65"/>
      <c r="IXT16" s="65"/>
      <c r="IXU16" s="65"/>
      <c r="IXV16" s="65"/>
      <c r="IXW16" s="65"/>
      <c r="IXX16" s="65"/>
      <c r="IXY16" s="65"/>
      <c r="IXZ16" s="65"/>
      <c r="IYA16" s="65"/>
      <c r="IYB16" s="65"/>
      <c r="IYC16" s="65"/>
      <c r="IYD16" s="65"/>
      <c r="IYE16" s="65"/>
      <c r="IYF16" s="65"/>
      <c r="IYG16" s="65"/>
      <c r="IYH16" s="65"/>
      <c r="IYI16" s="65"/>
      <c r="IYJ16" s="65"/>
      <c r="IYK16" s="65"/>
      <c r="IYL16" s="65"/>
      <c r="IYM16" s="65"/>
      <c r="IYN16" s="65"/>
      <c r="IYO16" s="65"/>
      <c r="IYP16" s="65"/>
      <c r="IYQ16" s="65"/>
      <c r="IYR16" s="65"/>
      <c r="IYS16" s="65"/>
      <c r="IYT16" s="65"/>
      <c r="IYU16" s="65"/>
      <c r="IYV16" s="65"/>
      <c r="IYW16" s="65"/>
      <c r="IYX16" s="65"/>
      <c r="IYY16" s="65"/>
      <c r="IYZ16" s="65"/>
      <c r="IZA16" s="65"/>
      <c r="IZB16" s="65"/>
      <c r="IZC16" s="65"/>
      <c r="IZD16" s="65"/>
      <c r="IZE16" s="65"/>
      <c r="IZF16" s="65"/>
      <c r="IZG16" s="65"/>
      <c r="IZH16" s="65"/>
      <c r="IZI16" s="65"/>
      <c r="IZJ16" s="65"/>
      <c r="IZK16" s="65"/>
      <c r="IZL16" s="65"/>
      <c r="IZM16" s="65"/>
      <c r="IZN16" s="65"/>
      <c r="IZO16" s="65"/>
      <c r="IZP16" s="65"/>
      <c r="IZQ16" s="65"/>
      <c r="IZR16" s="65"/>
      <c r="IZS16" s="65"/>
      <c r="IZT16" s="65"/>
      <c r="IZU16" s="65"/>
      <c r="IZV16" s="65"/>
      <c r="IZW16" s="65"/>
      <c r="IZX16" s="65"/>
      <c r="IZY16" s="65"/>
      <c r="IZZ16" s="65"/>
      <c r="JAA16" s="65"/>
      <c r="JAB16" s="65"/>
      <c r="JAC16" s="65"/>
      <c r="JAD16" s="65"/>
      <c r="JAE16" s="65"/>
      <c r="JAF16" s="65"/>
      <c r="JAG16" s="65"/>
      <c r="JAH16" s="65"/>
      <c r="JAI16" s="65"/>
      <c r="JAJ16" s="65"/>
      <c r="JAK16" s="65"/>
      <c r="JAL16" s="65"/>
      <c r="JAM16" s="65"/>
      <c r="JAN16" s="65"/>
      <c r="JAO16" s="65"/>
      <c r="JAP16" s="65"/>
      <c r="JAQ16" s="65"/>
      <c r="JAR16" s="65"/>
      <c r="JAS16" s="65"/>
      <c r="JAT16" s="65"/>
      <c r="JAU16" s="65"/>
      <c r="JAV16" s="65"/>
      <c r="JAW16" s="65"/>
      <c r="JAX16" s="65"/>
      <c r="JAY16" s="65"/>
      <c r="JAZ16" s="65"/>
      <c r="JBA16" s="65"/>
      <c r="JBB16" s="65"/>
      <c r="JBC16" s="65"/>
      <c r="JBD16" s="65"/>
      <c r="JBE16" s="65"/>
      <c r="JBF16" s="65"/>
      <c r="JBG16" s="65"/>
      <c r="JBH16" s="65"/>
      <c r="JBI16" s="65"/>
      <c r="JBJ16" s="65"/>
      <c r="JBK16" s="65"/>
      <c r="JBL16" s="65"/>
      <c r="JBM16" s="65"/>
      <c r="JBN16" s="65"/>
      <c r="JBO16" s="65"/>
      <c r="JBP16" s="65"/>
      <c r="JBQ16" s="65"/>
      <c r="JBR16" s="65"/>
      <c r="JBS16" s="65"/>
      <c r="JBT16" s="65"/>
      <c r="JBU16" s="65"/>
      <c r="JBV16" s="65"/>
      <c r="JBW16" s="65"/>
      <c r="JBX16" s="65"/>
      <c r="JBY16" s="65"/>
      <c r="JBZ16" s="65"/>
      <c r="JCA16" s="65"/>
      <c r="JCB16" s="65"/>
      <c r="JCC16" s="65"/>
      <c r="JCD16" s="65"/>
      <c r="JCE16" s="65"/>
      <c r="JCF16" s="65"/>
      <c r="JCG16" s="65"/>
      <c r="JCH16" s="65"/>
      <c r="JCI16" s="65"/>
      <c r="JCJ16" s="65"/>
      <c r="JCK16" s="65"/>
      <c r="JCL16" s="65"/>
      <c r="JCM16" s="65"/>
      <c r="JCN16" s="65"/>
      <c r="JCO16" s="65"/>
      <c r="JCP16" s="65"/>
      <c r="JCQ16" s="65"/>
      <c r="JCR16" s="65"/>
      <c r="JCS16" s="65"/>
      <c r="JCT16" s="65"/>
      <c r="JCU16" s="65"/>
      <c r="JCV16" s="65"/>
      <c r="JCW16" s="65"/>
      <c r="JCX16" s="65"/>
      <c r="JCY16" s="65"/>
      <c r="JCZ16" s="65"/>
      <c r="JDA16" s="65"/>
      <c r="JDB16" s="65"/>
      <c r="JDC16" s="65"/>
      <c r="JDD16" s="65"/>
      <c r="JDE16" s="65"/>
      <c r="JDF16" s="65"/>
      <c r="JDG16" s="65"/>
      <c r="JDH16" s="65"/>
      <c r="JDI16" s="65"/>
      <c r="JDJ16" s="65"/>
      <c r="JDK16" s="65"/>
      <c r="JDL16" s="65"/>
      <c r="JDM16" s="65"/>
      <c r="JDN16" s="65"/>
      <c r="JDO16" s="65"/>
      <c r="JDP16" s="65"/>
      <c r="JDQ16" s="65"/>
      <c r="JDR16" s="65"/>
      <c r="JDS16" s="65"/>
      <c r="JDT16" s="65"/>
      <c r="JDU16" s="65"/>
      <c r="JDV16" s="65"/>
      <c r="JDW16" s="65"/>
      <c r="JDX16" s="65"/>
      <c r="JDY16" s="65"/>
      <c r="JDZ16" s="65"/>
      <c r="JEA16" s="65"/>
      <c r="JEB16" s="65"/>
      <c r="JEC16" s="65"/>
      <c r="JED16" s="65"/>
      <c r="JEE16" s="65"/>
      <c r="JEF16" s="65"/>
      <c r="JEG16" s="65"/>
      <c r="JEH16" s="65"/>
      <c r="JEI16" s="65"/>
      <c r="JEJ16" s="65"/>
      <c r="JEK16" s="65"/>
      <c r="JEL16" s="65"/>
      <c r="JEM16" s="65"/>
      <c r="JEN16" s="65"/>
      <c r="JEO16" s="65"/>
      <c r="JEP16" s="65"/>
      <c r="JEQ16" s="65"/>
      <c r="JER16" s="65"/>
      <c r="JES16" s="65"/>
      <c r="JET16" s="65"/>
      <c r="JEU16" s="65"/>
      <c r="JEV16" s="65"/>
      <c r="JEW16" s="65"/>
      <c r="JEX16" s="65"/>
      <c r="JEY16" s="65"/>
      <c r="JEZ16" s="65"/>
      <c r="JFA16" s="65"/>
      <c r="JFB16" s="65"/>
      <c r="JFC16" s="65"/>
      <c r="JFD16" s="65"/>
      <c r="JFE16" s="65"/>
      <c r="JFF16" s="65"/>
      <c r="JFG16" s="65"/>
      <c r="JFH16" s="65"/>
      <c r="JFI16" s="65"/>
      <c r="JFJ16" s="65"/>
      <c r="JFK16" s="65"/>
      <c r="JFL16" s="65"/>
      <c r="JFM16" s="65"/>
      <c r="JFN16" s="65"/>
      <c r="JFO16" s="65"/>
      <c r="JFP16" s="65"/>
      <c r="JFQ16" s="65"/>
      <c r="JFR16" s="65"/>
      <c r="JFS16" s="65"/>
      <c r="JFT16" s="65"/>
      <c r="JFU16" s="65"/>
      <c r="JFV16" s="65"/>
      <c r="JFW16" s="65"/>
      <c r="JFX16" s="65"/>
      <c r="JFY16" s="65"/>
      <c r="JFZ16" s="65"/>
      <c r="JGA16" s="65"/>
      <c r="JGB16" s="65"/>
      <c r="JGC16" s="65"/>
      <c r="JGD16" s="65"/>
      <c r="JGE16" s="65"/>
      <c r="JGF16" s="65"/>
      <c r="JGG16" s="65"/>
      <c r="JGH16" s="65"/>
      <c r="JGI16" s="65"/>
      <c r="JGJ16" s="65"/>
      <c r="JGK16" s="65"/>
      <c r="JGL16" s="65"/>
      <c r="JGM16" s="65"/>
      <c r="JGN16" s="65"/>
      <c r="JGO16" s="65"/>
      <c r="JGP16" s="65"/>
      <c r="JGQ16" s="65"/>
      <c r="JGR16" s="65"/>
      <c r="JGS16" s="65"/>
      <c r="JGT16" s="65"/>
      <c r="JGU16" s="65"/>
      <c r="JGV16" s="65"/>
      <c r="JGW16" s="65"/>
      <c r="JGX16" s="65"/>
      <c r="JGY16" s="65"/>
      <c r="JGZ16" s="65"/>
      <c r="JHA16" s="65"/>
      <c r="JHB16" s="65"/>
      <c r="JHC16" s="65"/>
      <c r="JHD16" s="65"/>
      <c r="JHE16" s="65"/>
      <c r="JHF16" s="65"/>
      <c r="JHG16" s="65"/>
      <c r="JHH16" s="65"/>
      <c r="JHI16" s="65"/>
      <c r="JHJ16" s="65"/>
      <c r="JHK16" s="65"/>
      <c r="JHL16" s="65"/>
      <c r="JHM16" s="65"/>
      <c r="JHN16" s="65"/>
      <c r="JHO16" s="65"/>
      <c r="JHP16" s="65"/>
      <c r="JHQ16" s="65"/>
      <c r="JHR16" s="65"/>
      <c r="JHS16" s="65"/>
      <c r="JHT16" s="65"/>
      <c r="JHU16" s="65"/>
      <c r="JHV16" s="65"/>
      <c r="JHW16" s="65"/>
      <c r="JHX16" s="65"/>
      <c r="JHY16" s="65"/>
      <c r="JHZ16" s="65"/>
      <c r="JIA16" s="65"/>
      <c r="JIB16" s="65"/>
      <c r="JIC16" s="65"/>
      <c r="JID16" s="65"/>
      <c r="JIE16" s="65"/>
      <c r="JIF16" s="65"/>
      <c r="JIG16" s="65"/>
      <c r="JIH16" s="65"/>
      <c r="JII16" s="65"/>
      <c r="JIJ16" s="65"/>
      <c r="JIK16" s="65"/>
      <c r="JIL16" s="65"/>
      <c r="JIM16" s="65"/>
      <c r="JIN16" s="65"/>
      <c r="JIO16" s="65"/>
      <c r="JIP16" s="65"/>
      <c r="JIQ16" s="65"/>
      <c r="JIR16" s="65"/>
      <c r="JIS16" s="65"/>
      <c r="JIT16" s="65"/>
      <c r="JIU16" s="65"/>
      <c r="JIV16" s="65"/>
      <c r="JIW16" s="65"/>
      <c r="JIX16" s="65"/>
      <c r="JIY16" s="65"/>
      <c r="JIZ16" s="65"/>
      <c r="JJA16" s="65"/>
      <c r="JJB16" s="65"/>
      <c r="JJC16" s="65"/>
      <c r="JJD16" s="65"/>
      <c r="JJE16" s="65"/>
      <c r="JJF16" s="65"/>
      <c r="JJG16" s="65"/>
      <c r="JJH16" s="65"/>
      <c r="JJI16" s="65"/>
      <c r="JJJ16" s="65"/>
      <c r="JJK16" s="65"/>
      <c r="JJL16" s="65"/>
      <c r="JJM16" s="65"/>
      <c r="JJN16" s="65"/>
      <c r="JJO16" s="65"/>
      <c r="JJP16" s="65"/>
      <c r="JJQ16" s="65"/>
      <c r="JJR16" s="65"/>
      <c r="JJS16" s="65"/>
      <c r="JJT16" s="65"/>
      <c r="JJU16" s="65"/>
      <c r="JJV16" s="65"/>
      <c r="JJW16" s="65"/>
      <c r="JJX16" s="65"/>
      <c r="JJY16" s="65"/>
      <c r="JJZ16" s="65"/>
      <c r="JKA16" s="65"/>
      <c r="JKB16" s="65"/>
      <c r="JKC16" s="65"/>
      <c r="JKD16" s="65"/>
      <c r="JKE16" s="65"/>
      <c r="JKF16" s="65"/>
      <c r="JKG16" s="65"/>
      <c r="JKH16" s="65"/>
      <c r="JKI16" s="65"/>
      <c r="JKJ16" s="65"/>
      <c r="JKK16" s="65"/>
      <c r="JKL16" s="65"/>
      <c r="JKM16" s="65"/>
      <c r="JKN16" s="65"/>
      <c r="JKO16" s="65"/>
      <c r="JKP16" s="65"/>
      <c r="JKQ16" s="65"/>
      <c r="JKR16" s="65"/>
      <c r="JKS16" s="65"/>
      <c r="JKT16" s="65"/>
      <c r="JKU16" s="65"/>
      <c r="JKV16" s="65"/>
      <c r="JKW16" s="65"/>
      <c r="JKX16" s="65"/>
      <c r="JKY16" s="65"/>
      <c r="JKZ16" s="65"/>
      <c r="JLA16" s="65"/>
      <c r="JLB16" s="65"/>
      <c r="JLC16" s="65"/>
      <c r="JLD16" s="65"/>
      <c r="JLE16" s="65"/>
      <c r="JLF16" s="65"/>
      <c r="JLG16" s="65"/>
      <c r="JLH16" s="65"/>
      <c r="JLI16" s="65"/>
      <c r="JLJ16" s="65"/>
      <c r="JLK16" s="65"/>
      <c r="JLL16" s="65"/>
      <c r="JLM16" s="65"/>
      <c r="JLN16" s="65"/>
      <c r="JLO16" s="65"/>
      <c r="JLP16" s="65"/>
      <c r="JLQ16" s="65"/>
      <c r="JLR16" s="65"/>
      <c r="JLS16" s="65"/>
      <c r="JLT16" s="65"/>
      <c r="JLU16" s="65"/>
      <c r="JLV16" s="65"/>
      <c r="JLW16" s="65"/>
      <c r="JLX16" s="65"/>
      <c r="JLY16" s="65"/>
      <c r="JLZ16" s="65"/>
      <c r="JMA16" s="65"/>
      <c r="JMB16" s="65"/>
      <c r="JMC16" s="65"/>
      <c r="JMD16" s="65"/>
      <c r="JME16" s="65"/>
      <c r="JMF16" s="65"/>
      <c r="JMG16" s="65"/>
      <c r="JMH16" s="65"/>
      <c r="JMI16" s="65"/>
      <c r="JMJ16" s="65"/>
      <c r="JMK16" s="65"/>
      <c r="JML16" s="65"/>
      <c r="JMM16" s="65"/>
      <c r="JMN16" s="65"/>
      <c r="JMO16" s="65"/>
      <c r="JMP16" s="65"/>
      <c r="JMQ16" s="65"/>
      <c r="JMR16" s="65"/>
      <c r="JMS16" s="65"/>
      <c r="JMT16" s="65"/>
      <c r="JMU16" s="65"/>
      <c r="JMV16" s="65"/>
      <c r="JMW16" s="65"/>
      <c r="JMX16" s="65"/>
      <c r="JMY16" s="65"/>
      <c r="JMZ16" s="65"/>
      <c r="JNA16" s="65"/>
      <c r="JNB16" s="65"/>
      <c r="JNC16" s="65"/>
      <c r="JND16" s="65"/>
      <c r="JNE16" s="65"/>
      <c r="JNF16" s="65"/>
      <c r="JNG16" s="65"/>
      <c r="JNH16" s="65"/>
      <c r="JNI16" s="65"/>
      <c r="JNJ16" s="65"/>
      <c r="JNK16" s="65"/>
      <c r="JNL16" s="65"/>
      <c r="JNM16" s="65"/>
      <c r="JNN16" s="65"/>
      <c r="JNO16" s="65"/>
      <c r="JNP16" s="65"/>
      <c r="JNQ16" s="65"/>
      <c r="JNR16" s="65"/>
      <c r="JNS16" s="65"/>
      <c r="JNT16" s="65"/>
      <c r="JNU16" s="65"/>
      <c r="JNV16" s="65"/>
      <c r="JNW16" s="65"/>
      <c r="JNX16" s="65"/>
      <c r="JNY16" s="65"/>
      <c r="JNZ16" s="65"/>
      <c r="JOA16" s="65"/>
      <c r="JOB16" s="65"/>
      <c r="JOC16" s="65"/>
      <c r="JOD16" s="65"/>
      <c r="JOE16" s="65"/>
      <c r="JOF16" s="65"/>
      <c r="JOG16" s="65"/>
      <c r="JOH16" s="65"/>
      <c r="JOI16" s="65"/>
      <c r="JOJ16" s="65"/>
      <c r="JOK16" s="65"/>
      <c r="JOL16" s="65"/>
      <c r="JOM16" s="65"/>
      <c r="JON16" s="65"/>
      <c r="JOO16" s="65"/>
      <c r="JOP16" s="65"/>
      <c r="JOQ16" s="65"/>
      <c r="JOR16" s="65"/>
      <c r="JOS16" s="65"/>
      <c r="JOT16" s="65"/>
      <c r="JOU16" s="65"/>
      <c r="JOV16" s="65"/>
      <c r="JOW16" s="65"/>
      <c r="JOX16" s="65"/>
      <c r="JOY16" s="65"/>
      <c r="JOZ16" s="65"/>
      <c r="JPA16" s="65"/>
      <c r="JPB16" s="65"/>
      <c r="JPC16" s="65"/>
      <c r="JPD16" s="65"/>
      <c r="JPE16" s="65"/>
      <c r="JPF16" s="65"/>
      <c r="JPG16" s="65"/>
      <c r="JPH16" s="65"/>
      <c r="JPI16" s="65"/>
      <c r="JPJ16" s="65"/>
      <c r="JPK16" s="65"/>
      <c r="JPL16" s="65"/>
      <c r="JPM16" s="65"/>
      <c r="JPN16" s="65"/>
      <c r="JPO16" s="65"/>
      <c r="JPP16" s="65"/>
      <c r="JPQ16" s="65"/>
      <c r="JPR16" s="65"/>
      <c r="JPS16" s="65"/>
      <c r="JPT16" s="65"/>
      <c r="JPU16" s="65"/>
      <c r="JPV16" s="65"/>
      <c r="JPW16" s="65"/>
      <c r="JPX16" s="65"/>
      <c r="JPY16" s="65"/>
      <c r="JPZ16" s="65"/>
      <c r="JQA16" s="65"/>
      <c r="JQB16" s="65"/>
      <c r="JQC16" s="65"/>
      <c r="JQD16" s="65"/>
      <c r="JQE16" s="65"/>
      <c r="JQF16" s="65"/>
      <c r="JQG16" s="65"/>
      <c r="JQH16" s="65"/>
      <c r="JQI16" s="65"/>
      <c r="JQJ16" s="65"/>
      <c r="JQK16" s="65"/>
      <c r="JQL16" s="65"/>
      <c r="JQM16" s="65"/>
      <c r="JQN16" s="65"/>
      <c r="JQO16" s="65"/>
      <c r="JQP16" s="65"/>
      <c r="JQQ16" s="65"/>
      <c r="JQR16" s="65"/>
      <c r="JQS16" s="65"/>
      <c r="JQT16" s="65"/>
      <c r="JQU16" s="65"/>
      <c r="JQV16" s="65"/>
      <c r="JQW16" s="65"/>
      <c r="JQX16" s="65"/>
      <c r="JQY16" s="65"/>
      <c r="JQZ16" s="65"/>
      <c r="JRA16" s="65"/>
      <c r="JRB16" s="65"/>
      <c r="JRC16" s="65"/>
      <c r="JRD16" s="65"/>
      <c r="JRE16" s="65"/>
      <c r="JRF16" s="65"/>
      <c r="JRG16" s="65"/>
      <c r="JRH16" s="65"/>
      <c r="JRI16" s="65"/>
      <c r="JRJ16" s="65"/>
      <c r="JRK16" s="65"/>
      <c r="JRL16" s="65"/>
      <c r="JRM16" s="65"/>
      <c r="JRN16" s="65"/>
      <c r="JRO16" s="65"/>
      <c r="JRP16" s="65"/>
      <c r="JRQ16" s="65"/>
      <c r="JRR16" s="65"/>
      <c r="JRS16" s="65"/>
      <c r="JRT16" s="65"/>
      <c r="JRU16" s="65"/>
      <c r="JRV16" s="65"/>
      <c r="JRW16" s="65"/>
      <c r="JRX16" s="65"/>
      <c r="JRY16" s="65"/>
      <c r="JRZ16" s="65"/>
      <c r="JSA16" s="65"/>
      <c r="JSB16" s="65"/>
      <c r="JSC16" s="65"/>
      <c r="JSD16" s="65"/>
      <c r="JSE16" s="65"/>
      <c r="JSF16" s="65"/>
      <c r="JSG16" s="65"/>
      <c r="JSH16" s="65"/>
      <c r="JSI16" s="65"/>
      <c r="JSJ16" s="65"/>
      <c r="JSK16" s="65"/>
      <c r="JSL16" s="65"/>
      <c r="JSM16" s="65"/>
      <c r="JSN16" s="65"/>
      <c r="JSO16" s="65"/>
      <c r="JSP16" s="65"/>
      <c r="JSQ16" s="65"/>
      <c r="JSR16" s="65"/>
      <c r="JSS16" s="65"/>
      <c r="JST16" s="65"/>
      <c r="JSU16" s="65"/>
      <c r="JSV16" s="65"/>
      <c r="JSW16" s="65"/>
      <c r="JSX16" s="65"/>
      <c r="JSY16" s="65"/>
      <c r="JSZ16" s="65"/>
      <c r="JTA16" s="65"/>
      <c r="JTB16" s="65"/>
      <c r="JTC16" s="65"/>
      <c r="JTD16" s="65"/>
      <c r="JTE16" s="65"/>
      <c r="JTF16" s="65"/>
      <c r="JTG16" s="65"/>
      <c r="JTH16" s="65"/>
      <c r="JTI16" s="65"/>
      <c r="JTJ16" s="65"/>
      <c r="JTK16" s="65"/>
      <c r="JTL16" s="65"/>
      <c r="JTM16" s="65"/>
      <c r="JTN16" s="65"/>
      <c r="JTO16" s="65"/>
      <c r="JTP16" s="65"/>
      <c r="JTQ16" s="65"/>
      <c r="JTR16" s="65"/>
      <c r="JTS16" s="65"/>
      <c r="JTT16" s="65"/>
      <c r="JTU16" s="65"/>
      <c r="JTV16" s="65"/>
      <c r="JTW16" s="65"/>
      <c r="JTX16" s="65"/>
      <c r="JTY16" s="65"/>
      <c r="JTZ16" s="65"/>
      <c r="JUA16" s="65"/>
      <c r="JUB16" s="65"/>
      <c r="JUC16" s="65"/>
      <c r="JUD16" s="65"/>
      <c r="JUE16" s="65"/>
      <c r="JUF16" s="65"/>
      <c r="JUG16" s="65"/>
      <c r="JUH16" s="65"/>
      <c r="JUI16" s="65"/>
      <c r="JUJ16" s="65"/>
      <c r="JUK16" s="65"/>
      <c r="JUL16" s="65"/>
      <c r="JUM16" s="65"/>
      <c r="JUN16" s="65"/>
      <c r="JUO16" s="65"/>
      <c r="JUP16" s="65"/>
      <c r="JUQ16" s="65"/>
      <c r="JUR16" s="65"/>
      <c r="JUS16" s="65"/>
      <c r="JUT16" s="65"/>
      <c r="JUU16" s="65"/>
      <c r="JUV16" s="65"/>
      <c r="JUW16" s="65"/>
      <c r="JUX16" s="65"/>
      <c r="JUY16" s="65"/>
      <c r="JUZ16" s="65"/>
      <c r="JVA16" s="65"/>
      <c r="JVB16" s="65"/>
      <c r="JVC16" s="65"/>
      <c r="JVD16" s="65"/>
      <c r="JVE16" s="65"/>
      <c r="JVF16" s="65"/>
      <c r="JVG16" s="65"/>
      <c r="JVH16" s="65"/>
      <c r="JVI16" s="65"/>
      <c r="JVJ16" s="65"/>
      <c r="JVK16" s="65"/>
      <c r="JVL16" s="65"/>
      <c r="JVM16" s="65"/>
      <c r="JVN16" s="65"/>
      <c r="JVO16" s="65"/>
      <c r="JVP16" s="65"/>
      <c r="JVQ16" s="65"/>
      <c r="JVR16" s="65"/>
      <c r="JVS16" s="65"/>
      <c r="JVT16" s="65"/>
      <c r="JVU16" s="65"/>
      <c r="JVV16" s="65"/>
      <c r="JVW16" s="65"/>
      <c r="JVX16" s="65"/>
      <c r="JVY16" s="65"/>
      <c r="JVZ16" s="65"/>
      <c r="JWA16" s="65"/>
      <c r="JWB16" s="65"/>
      <c r="JWC16" s="65"/>
      <c r="JWD16" s="65"/>
      <c r="JWE16" s="65"/>
      <c r="JWF16" s="65"/>
      <c r="JWG16" s="65"/>
      <c r="JWH16" s="65"/>
      <c r="JWI16" s="65"/>
      <c r="JWJ16" s="65"/>
      <c r="JWK16" s="65"/>
      <c r="JWL16" s="65"/>
      <c r="JWM16" s="65"/>
      <c r="JWN16" s="65"/>
      <c r="JWO16" s="65"/>
      <c r="JWP16" s="65"/>
      <c r="JWQ16" s="65"/>
      <c r="JWR16" s="65"/>
      <c r="JWS16" s="65"/>
      <c r="JWT16" s="65"/>
      <c r="JWU16" s="65"/>
      <c r="JWV16" s="65"/>
      <c r="JWW16" s="65"/>
      <c r="JWX16" s="65"/>
      <c r="JWY16" s="65"/>
      <c r="JWZ16" s="65"/>
      <c r="JXA16" s="65"/>
      <c r="JXB16" s="65"/>
      <c r="JXC16" s="65"/>
      <c r="JXD16" s="65"/>
      <c r="JXE16" s="65"/>
      <c r="JXF16" s="65"/>
      <c r="JXG16" s="65"/>
      <c r="JXH16" s="65"/>
      <c r="JXI16" s="65"/>
      <c r="JXJ16" s="65"/>
      <c r="JXK16" s="65"/>
      <c r="JXL16" s="65"/>
      <c r="JXM16" s="65"/>
      <c r="JXN16" s="65"/>
      <c r="JXO16" s="65"/>
      <c r="JXP16" s="65"/>
      <c r="JXQ16" s="65"/>
      <c r="JXR16" s="65"/>
      <c r="JXS16" s="65"/>
      <c r="JXT16" s="65"/>
      <c r="JXU16" s="65"/>
      <c r="JXV16" s="65"/>
      <c r="JXW16" s="65"/>
      <c r="JXX16" s="65"/>
      <c r="JXY16" s="65"/>
      <c r="JXZ16" s="65"/>
      <c r="JYA16" s="65"/>
      <c r="JYB16" s="65"/>
      <c r="JYC16" s="65"/>
      <c r="JYD16" s="65"/>
      <c r="JYE16" s="65"/>
      <c r="JYF16" s="65"/>
      <c r="JYG16" s="65"/>
      <c r="JYH16" s="65"/>
      <c r="JYI16" s="65"/>
      <c r="JYJ16" s="65"/>
      <c r="JYK16" s="65"/>
      <c r="JYL16" s="65"/>
      <c r="JYM16" s="65"/>
      <c r="JYN16" s="65"/>
      <c r="JYO16" s="65"/>
      <c r="JYP16" s="65"/>
      <c r="JYQ16" s="65"/>
      <c r="JYR16" s="65"/>
      <c r="JYS16" s="65"/>
      <c r="JYT16" s="65"/>
      <c r="JYU16" s="65"/>
      <c r="JYV16" s="65"/>
      <c r="JYW16" s="65"/>
      <c r="JYX16" s="65"/>
      <c r="JYY16" s="65"/>
      <c r="JYZ16" s="65"/>
      <c r="JZA16" s="65"/>
      <c r="JZB16" s="65"/>
      <c r="JZC16" s="65"/>
      <c r="JZD16" s="65"/>
      <c r="JZE16" s="65"/>
      <c r="JZF16" s="65"/>
      <c r="JZG16" s="65"/>
      <c r="JZH16" s="65"/>
      <c r="JZI16" s="65"/>
      <c r="JZJ16" s="65"/>
      <c r="JZK16" s="65"/>
      <c r="JZL16" s="65"/>
      <c r="JZM16" s="65"/>
      <c r="JZN16" s="65"/>
      <c r="JZO16" s="65"/>
      <c r="JZP16" s="65"/>
      <c r="JZQ16" s="65"/>
      <c r="JZR16" s="65"/>
      <c r="JZS16" s="65"/>
      <c r="JZT16" s="65"/>
      <c r="JZU16" s="65"/>
      <c r="JZV16" s="65"/>
      <c r="JZW16" s="65"/>
      <c r="JZX16" s="65"/>
      <c r="JZY16" s="65"/>
      <c r="JZZ16" s="65"/>
      <c r="KAA16" s="65"/>
      <c r="KAB16" s="65"/>
      <c r="KAC16" s="65"/>
      <c r="KAD16" s="65"/>
      <c r="KAE16" s="65"/>
      <c r="KAF16" s="65"/>
      <c r="KAG16" s="65"/>
      <c r="KAH16" s="65"/>
      <c r="KAI16" s="65"/>
      <c r="KAJ16" s="65"/>
      <c r="KAK16" s="65"/>
      <c r="KAL16" s="65"/>
      <c r="KAM16" s="65"/>
      <c r="KAN16" s="65"/>
      <c r="KAO16" s="65"/>
      <c r="KAP16" s="65"/>
      <c r="KAQ16" s="65"/>
      <c r="KAR16" s="65"/>
      <c r="KAS16" s="65"/>
      <c r="KAT16" s="65"/>
      <c r="KAU16" s="65"/>
      <c r="KAV16" s="65"/>
      <c r="KAW16" s="65"/>
      <c r="KAX16" s="65"/>
      <c r="KAY16" s="65"/>
      <c r="KAZ16" s="65"/>
      <c r="KBA16" s="65"/>
      <c r="KBB16" s="65"/>
      <c r="KBC16" s="65"/>
      <c r="KBD16" s="65"/>
      <c r="KBE16" s="65"/>
      <c r="KBF16" s="65"/>
      <c r="KBG16" s="65"/>
      <c r="KBH16" s="65"/>
      <c r="KBI16" s="65"/>
      <c r="KBJ16" s="65"/>
      <c r="KBK16" s="65"/>
      <c r="KBL16" s="65"/>
      <c r="KBM16" s="65"/>
      <c r="KBN16" s="65"/>
      <c r="KBO16" s="65"/>
      <c r="KBP16" s="65"/>
      <c r="KBQ16" s="65"/>
      <c r="KBR16" s="65"/>
      <c r="KBS16" s="65"/>
      <c r="KBT16" s="65"/>
      <c r="KBU16" s="65"/>
      <c r="KBV16" s="65"/>
      <c r="KBW16" s="65"/>
      <c r="KBX16" s="65"/>
      <c r="KBY16" s="65"/>
      <c r="KBZ16" s="65"/>
      <c r="KCA16" s="65"/>
      <c r="KCB16" s="65"/>
      <c r="KCC16" s="65"/>
      <c r="KCD16" s="65"/>
      <c r="KCE16" s="65"/>
      <c r="KCF16" s="65"/>
      <c r="KCG16" s="65"/>
      <c r="KCH16" s="65"/>
      <c r="KCI16" s="65"/>
      <c r="KCJ16" s="65"/>
      <c r="KCK16" s="65"/>
      <c r="KCL16" s="65"/>
      <c r="KCM16" s="65"/>
      <c r="KCN16" s="65"/>
      <c r="KCO16" s="65"/>
      <c r="KCP16" s="65"/>
      <c r="KCQ16" s="65"/>
      <c r="KCR16" s="65"/>
      <c r="KCS16" s="65"/>
      <c r="KCT16" s="65"/>
      <c r="KCU16" s="65"/>
      <c r="KCV16" s="65"/>
      <c r="KCW16" s="65"/>
      <c r="KCX16" s="65"/>
      <c r="KCY16" s="65"/>
      <c r="KCZ16" s="65"/>
      <c r="KDA16" s="65"/>
      <c r="KDB16" s="65"/>
      <c r="KDC16" s="65"/>
      <c r="KDD16" s="65"/>
      <c r="KDE16" s="65"/>
      <c r="KDF16" s="65"/>
      <c r="KDG16" s="65"/>
      <c r="KDH16" s="65"/>
      <c r="KDI16" s="65"/>
      <c r="KDJ16" s="65"/>
      <c r="KDK16" s="65"/>
      <c r="KDL16" s="65"/>
      <c r="KDM16" s="65"/>
      <c r="KDN16" s="65"/>
      <c r="KDO16" s="65"/>
      <c r="KDP16" s="65"/>
      <c r="KDQ16" s="65"/>
      <c r="KDR16" s="65"/>
      <c r="KDS16" s="65"/>
      <c r="KDT16" s="65"/>
      <c r="KDU16" s="65"/>
      <c r="KDV16" s="65"/>
      <c r="KDW16" s="65"/>
      <c r="KDX16" s="65"/>
      <c r="KDY16" s="65"/>
      <c r="KDZ16" s="65"/>
      <c r="KEA16" s="65"/>
      <c r="KEB16" s="65"/>
      <c r="KEC16" s="65"/>
      <c r="KED16" s="65"/>
      <c r="KEE16" s="65"/>
      <c r="KEF16" s="65"/>
      <c r="KEG16" s="65"/>
      <c r="KEH16" s="65"/>
      <c r="KEI16" s="65"/>
      <c r="KEJ16" s="65"/>
      <c r="KEK16" s="65"/>
      <c r="KEL16" s="65"/>
      <c r="KEM16" s="65"/>
      <c r="KEN16" s="65"/>
      <c r="KEO16" s="65"/>
      <c r="KEP16" s="65"/>
      <c r="KEQ16" s="65"/>
      <c r="KER16" s="65"/>
      <c r="KES16" s="65"/>
      <c r="KET16" s="65"/>
      <c r="KEU16" s="65"/>
      <c r="KEV16" s="65"/>
      <c r="KEW16" s="65"/>
      <c r="KEX16" s="65"/>
      <c r="KEY16" s="65"/>
      <c r="KEZ16" s="65"/>
      <c r="KFA16" s="65"/>
      <c r="KFB16" s="65"/>
      <c r="KFC16" s="65"/>
      <c r="KFD16" s="65"/>
      <c r="KFE16" s="65"/>
      <c r="KFF16" s="65"/>
      <c r="KFG16" s="65"/>
      <c r="KFH16" s="65"/>
      <c r="KFI16" s="65"/>
      <c r="KFJ16" s="65"/>
      <c r="KFK16" s="65"/>
      <c r="KFL16" s="65"/>
      <c r="KFM16" s="65"/>
      <c r="KFN16" s="65"/>
      <c r="KFO16" s="65"/>
      <c r="KFP16" s="65"/>
      <c r="KFQ16" s="65"/>
      <c r="KFR16" s="65"/>
      <c r="KFS16" s="65"/>
      <c r="KFT16" s="65"/>
      <c r="KFU16" s="65"/>
      <c r="KFV16" s="65"/>
      <c r="KFW16" s="65"/>
      <c r="KFX16" s="65"/>
      <c r="KFY16" s="65"/>
      <c r="KFZ16" s="65"/>
      <c r="KGA16" s="65"/>
      <c r="KGB16" s="65"/>
      <c r="KGC16" s="65"/>
      <c r="KGD16" s="65"/>
      <c r="KGE16" s="65"/>
      <c r="KGF16" s="65"/>
      <c r="KGG16" s="65"/>
      <c r="KGH16" s="65"/>
      <c r="KGI16" s="65"/>
      <c r="KGJ16" s="65"/>
      <c r="KGK16" s="65"/>
      <c r="KGL16" s="65"/>
      <c r="KGM16" s="65"/>
      <c r="KGN16" s="65"/>
      <c r="KGO16" s="65"/>
      <c r="KGP16" s="65"/>
      <c r="KGQ16" s="65"/>
      <c r="KGR16" s="65"/>
      <c r="KGS16" s="65"/>
      <c r="KGT16" s="65"/>
      <c r="KGU16" s="65"/>
      <c r="KGV16" s="65"/>
      <c r="KGW16" s="65"/>
      <c r="KGX16" s="65"/>
      <c r="KGY16" s="65"/>
      <c r="KGZ16" s="65"/>
      <c r="KHA16" s="65"/>
      <c r="KHB16" s="65"/>
      <c r="KHC16" s="65"/>
      <c r="KHD16" s="65"/>
      <c r="KHE16" s="65"/>
      <c r="KHF16" s="65"/>
      <c r="KHG16" s="65"/>
      <c r="KHH16" s="65"/>
      <c r="KHI16" s="65"/>
      <c r="KHJ16" s="65"/>
      <c r="KHK16" s="65"/>
      <c r="KHL16" s="65"/>
      <c r="KHM16" s="65"/>
      <c r="KHN16" s="65"/>
      <c r="KHO16" s="65"/>
      <c r="KHP16" s="65"/>
      <c r="KHQ16" s="65"/>
      <c r="KHR16" s="65"/>
      <c r="KHS16" s="65"/>
      <c r="KHT16" s="65"/>
      <c r="KHU16" s="65"/>
      <c r="KHV16" s="65"/>
      <c r="KHW16" s="65"/>
      <c r="KHX16" s="65"/>
      <c r="KHY16" s="65"/>
      <c r="KHZ16" s="65"/>
      <c r="KIA16" s="65"/>
      <c r="KIB16" s="65"/>
      <c r="KIC16" s="65"/>
      <c r="KID16" s="65"/>
      <c r="KIE16" s="65"/>
      <c r="KIF16" s="65"/>
      <c r="KIG16" s="65"/>
      <c r="KIH16" s="65"/>
      <c r="KII16" s="65"/>
      <c r="KIJ16" s="65"/>
      <c r="KIK16" s="65"/>
      <c r="KIL16" s="65"/>
      <c r="KIM16" s="65"/>
      <c r="KIN16" s="65"/>
      <c r="KIO16" s="65"/>
      <c r="KIP16" s="65"/>
      <c r="KIQ16" s="65"/>
      <c r="KIR16" s="65"/>
      <c r="KIS16" s="65"/>
      <c r="KIT16" s="65"/>
      <c r="KIU16" s="65"/>
      <c r="KIV16" s="65"/>
      <c r="KIW16" s="65"/>
      <c r="KIX16" s="65"/>
      <c r="KIY16" s="65"/>
      <c r="KIZ16" s="65"/>
      <c r="KJA16" s="65"/>
      <c r="KJB16" s="65"/>
      <c r="KJC16" s="65"/>
      <c r="KJD16" s="65"/>
      <c r="KJE16" s="65"/>
      <c r="KJF16" s="65"/>
      <c r="KJG16" s="65"/>
      <c r="KJH16" s="65"/>
      <c r="KJI16" s="65"/>
      <c r="KJJ16" s="65"/>
      <c r="KJK16" s="65"/>
      <c r="KJL16" s="65"/>
      <c r="KJM16" s="65"/>
      <c r="KJN16" s="65"/>
      <c r="KJO16" s="65"/>
      <c r="KJP16" s="65"/>
      <c r="KJQ16" s="65"/>
      <c r="KJR16" s="65"/>
      <c r="KJS16" s="65"/>
      <c r="KJT16" s="65"/>
      <c r="KJU16" s="65"/>
      <c r="KJV16" s="65"/>
      <c r="KJW16" s="65"/>
      <c r="KJX16" s="65"/>
      <c r="KJY16" s="65"/>
      <c r="KJZ16" s="65"/>
      <c r="KKA16" s="65"/>
      <c r="KKB16" s="65"/>
      <c r="KKC16" s="65"/>
      <c r="KKD16" s="65"/>
      <c r="KKE16" s="65"/>
      <c r="KKF16" s="65"/>
      <c r="KKG16" s="65"/>
      <c r="KKH16" s="65"/>
      <c r="KKI16" s="65"/>
      <c r="KKJ16" s="65"/>
      <c r="KKK16" s="65"/>
      <c r="KKL16" s="65"/>
      <c r="KKM16" s="65"/>
      <c r="KKN16" s="65"/>
      <c r="KKO16" s="65"/>
      <c r="KKP16" s="65"/>
      <c r="KKQ16" s="65"/>
      <c r="KKR16" s="65"/>
      <c r="KKS16" s="65"/>
      <c r="KKT16" s="65"/>
      <c r="KKU16" s="65"/>
      <c r="KKV16" s="65"/>
      <c r="KKW16" s="65"/>
      <c r="KKX16" s="65"/>
      <c r="KKY16" s="65"/>
      <c r="KKZ16" s="65"/>
      <c r="KLA16" s="65"/>
      <c r="KLB16" s="65"/>
      <c r="KLC16" s="65"/>
      <c r="KLD16" s="65"/>
      <c r="KLE16" s="65"/>
      <c r="KLF16" s="65"/>
      <c r="KLG16" s="65"/>
      <c r="KLH16" s="65"/>
      <c r="KLI16" s="65"/>
      <c r="KLJ16" s="65"/>
      <c r="KLK16" s="65"/>
      <c r="KLL16" s="65"/>
      <c r="KLM16" s="65"/>
      <c r="KLN16" s="65"/>
      <c r="KLO16" s="65"/>
      <c r="KLP16" s="65"/>
      <c r="KLQ16" s="65"/>
      <c r="KLR16" s="65"/>
      <c r="KLS16" s="65"/>
      <c r="KLT16" s="65"/>
      <c r="KLU16" s="65"/>
      <c r="KLV16" s="65"/>
      <c r="KLW16" s="65"/>
      <c r="KLX16" s="65"/>
      <c r="KLY16" s="65"/>
      <c r="KLZ16" s="65"/>
      <c r="KMA16" s="65"/>
      <c r="KMB16" s="65"/>
      <c r="KMC16" s="65"/>
      <c r="KMD16" s="65"/>
      <c r="KME16" s="65"/>
      <c r="KMF16" s="65"/>
      <c r="KMG16" s="65"/>
      <c r="KMH16" s="65"/>
      <c r="KMI16" s="65"/>
      <c r="KMJ16" s="65"/>
      <c r="KMK16" s="65"/>
      <c r="KML16" s="65"/>
      <c r="KMM16" s="65"/>
      <c r="KMN16" s="65"/>
      <c r="KMO16" s="65"/>
      <c r="KMP16" s="65"/>
      <c r="KMQ16" s="65"/>
      <c r="KMR16" s="65"/>
      <c r="KMS16" s="65"/>
      <c r="KMT16" s="65"/>
      <c r="KMU16" s="65"/>
      <c r="KMV16" s="65"/>
      <c r="KMW16" s="65"/>
      <c r="KMX16" s="65"/>
      <c r="KMY16" s="65"/>
      <c r="KMZ16" s="65"/>
      <c r="KNA16" s="65"/>
      <c r="KNB16" s="65"/>
      <c r="KNC16" s="65"/>
      <c r="KND16" s="65"/>
      <c r="KNE16" s="65"/>
      <c r="KNF16" s="65"/>
      <c r="KNG16" s="65"/>
      <c r="KNH16" s="65"/>
      <c r="KNI16" s="65"/>
      <c r="KNJ16" s="65"/>
      <c r="KNK16" s="65"/>
      <c r="KNL16" s="65"/>
      <c r="KNM16" s="65"/>
      <c r="KNN16" s="65"/>
      <c r="KNO16" s="65"/>
      <c r="KNP16" s="65"/>
      <c r="KNQ16" s="65"/>
      <c r="KNR16" s="65"/>
      <c r="KNS16" s="65"/>
      <c r="KNT16" s="65"/>
      <c r="KNU16" s="65"/>
      <c r="KNV16" s="65"/>
      <c r="KNW16" s="65"/>
      <c r="KNX16" s="65"/>
      <c r="KNY16" s="65"/>
      <c r="KNZ16" s="65"/>
      <c r="KOA16" s="65"/>
      <c r="KOB16" s="65"/>
      <c r="KOC16" s="65"/>
      <c r="KOD16" s="65"/>
      <c r="KOE16" s="65"/>
      <c r="KOF16" s="65"/>
      <c r="KOG16" s="65"/>
      <c r="KOH16" s="65"/>
      <c r="KOI16" s="65"/>
      <c r="KOJ16" s="65"/>
      <c r="KOK16" s="65"/>
      <c r="KOL16" s="65"/>
      <c r="KOM16" s="65"/>
      <c r="KON16" s="65"/>
      <c r="KOO16" s="65"/>
      <c r="KOP16" s="65"/>
      <c r="KOQ16" s="65"/>
      <c r="KOR16" s="65"/>
      <c r="KOS16" s="65"/>
      <c r="KOT16" s="65"/>
      <c r="KOU16" s="65"/>
      <c r="KOV16" s="65"/>
      <c r="KOW16" s="65"/>
      <c r="KOX16" s="65"/>
      <c r="KOY16" s="65"/>
      <c r="KOZ16" s="65"/>
      <c r="KPA16" s="65"/>
      <c r="KPB16" s="65"/>
      <c r="KPC16" s="65"/>
      <c r="KPD16" s="65"/>
      <c r="KPE16" s="65"/>
      <c r="KPF16" s="65"/>
      <c r="KPG16" s="65"/>
      <c r="KPH16" s="65"/>
      <c r="KPI16" s="65"/>
      <c r="KPJ16" s="65"/>
      <c r="KPK16" s="65"/>
      <c r="KPL16" s="65"/>
      <c r="KPM16" s="65"/>
      <c r="KPN16" s="65"/>
      <c r="KPO16" s="65"/>
      <c r="KPP16" s="65"/>
      <c r="KPQ16" s="65"/>
      <c r="KPR16" s="65"/>
      <c r="KPS16" s="65"/>
      <c r="KPT16" s="65"/>
      <c r="KPU16" s="65"/>
      <c r="KPV16" s="65"/>
      <c r="KPW16" s="65"/>
      <c r="KPX16" s="65"/>
      <c r="KPY16" s="65"/>
      <c r="KPZ16" s="65"/>
      <c r="KQA16" s="65"/>
      <c r="KQB16" s="65"/>
      <c r="KQC16" s="65"/>
      <c r="KQD16" s="65"/>
      <c r="KQE16" s="65"/>
      <c r="KQF16" s="65"/>
      <c r="KQG16" s="65"/>
      <c r="KQH16" s="65"/>
      <c r="KQI16" s="65"/>
      <c r="KQJ16" s="65"/>
      <c r="KQK16" s="65"/>
      <c r="KQL16" s="65"/>
      <c r="KQM16" s="65"/>
      <c r="KQN16" s="65"/>
      <c r="KQO16" s="65"/>
      <c r="KQP16" s="65"/>
      <c r="KQQ16" s="65"/>
      <c r="KQR16" s="65"/>
      <c r="KQS16" s="65"/>
      <c r="KQT16" s="65"/>
      <c r="KQU16" s="65"/>
      <c r="KQV16" s="65"/>
      <c r="KQW16" s="65"/>
      <c r="KQX16" s="65"/>
      <c r="KQY16" s="65"/>
      <c r="KQZ16" s="65"/>
      <c r="KRA16" s="65"/>
      <c r="KRB16" s="65"/>
      <c r="KRC16" s="65"/>
      <c r="KRD16" s="65"/>
      <c r="KRE16" s="65"/>
      <c r="KRF16" s="65"/>
      <c r="KRG16" s="65"/>
      <c r="KRH16" s="65"/>
      <c r="KRI16" s="65"/>
      <c r="KRJ16" s="65"/>
      <c r="KRK16" s="65"/>
      <c r="KRL16" s="65"/>
      <c r="KRM16" s="65"/>
      <c r="KRN16" s="65"/>
      <c r="KRO16" s="65"/>
      <c r="KRP16" s="65"/>
      <c r="KRQ16" s="65"/>
      <c r="KRR16" s="65"/>
      <c r="KRS16" s="65"/>
      <c r="KRT16" s="65"/>
      <c r="KRU16" s="65"/>
      <c r="KRV16" s="65"/>
      <c r="KRW16" s="65"/>
      <c r="KRX16" s="65"/>
      <c r="KRY16" s="65"/>
      <c r="KRZ16" s="65"/>
      <c r="KSA16" s="65"/>
      <c r="KSB16" s="65"/>
      <c r="KSC16" s="65"/>
      <c r="KSD16" s="65"/>
      <c r="KSE16" s="65"/>
      <c r="KSF16" s="65"/>
      <c r="KSG16" s="65"/>
      <c r="KSH16" s="65"/>
      <c r="KSI16" s="65"/>
      <c r="KSJ16" s="65"/>
      <c r="KSK16" s="65"/>
      <c r="KSL16" s="65"/>
      <c r="KSM16" s="65"/>
      <c r="KSN16" s="65"/>
      <c r="KSO16" s="65"/>
      <c r="KSP16" s="65"/>
      <c r="KSQ16" s="65"/>
      <c r="KSR16" s="65"/>
      <c r="KSS16" s="65"/>
      <c r="KST16" s="65"/>
      <c r="KSU16" s="65"/>
      <c r="KSV16" s="65"/>
      <c r="KSW16" s="65"/>
      <c r="KSX16" s="65"/>
      <c r="KSY16" s="65"/>
      <c r="KSZ16" s="65"/>
      <c r="KTA16" s="65"/>
      <c r="KTB16" s="65"/>
      <c r="KTC16" s="65"/>
      <c r="KTD16" s="65"/>
      <c r="KTE16" s="65"/>
      <c r="KTF16" s="65"/>
      <c r="KTG16" s="65"/>
      <c r="KTH16" s="65"/>
      <c r="KTI16" s="65"/>
      <c r="KTJ16" s="65"/>
      <c r="KTK16" s="65"/>
      <c r="KTL16" s="65"/>
      <c r="KTM16" s="65"/>
      <c r="KTN16" s="65"/>
      <c r="KTO16" s="65"/>
      <c r="KTP16" s="65"/>
      <c r="KTQ16" s="65"/>
      <c r="KTR16" s="65"/>
      <c r="KTS16" s="65"/>
      <c r="KTT16" s="65"/>
      <c r="KTU16" s="65"/>
      <c r="KTV16" s="65"/>
      <c r="KTW16" s="65"/>
      <c r="KTX16" s="65"/>
      <c r="KTY16" s="65"/>
      <c r="KTZ16" s="65"/>
      <c r="KUA16" s="65"/>
      <c r="KUB16" s="65"/>
      <c r="KUC16" s="65"/>
      <c r="KUD16" s="65"/>
      <c r="KUE16" s="65"/>
      <c r="KUF16" s="65"/>
      <c r="KUG16" s="65"/>
      <c r="KUH16" s="65"/>
      <c r="KUI16" s="65"/>
      <c r="KUJ16" s="65"/>
      <c r="KUK16" s="65"/>
      <c r="KUL16" s="65"/>
      <c r="KUM16" s="65"/>
      <c r="KUN16" s="65"/>
      <c r="KUO16" s="65"/>
      <c r="KUP16" s="65"/>
      <c r="KUQ16" s="65"/>
      <c r="KUR16" s="65"/>
      <c r="KUS16" s="65"/>
      <c r="KUT16" s="65"/>
      <c r="KUU16" s="65"/>
      <c r="KUV16" s="65"/>
      <c r="KUW16" s="65"/>
      <c r="KUX16" s="65"/>
      <c r="KUY16" s="65"/>
      <c r="KUZ16" s="65"/>
      <c r="KVA16" s="65"/>
      <c r="KVB16" s="65"/>
      <c r="KVC16" s="65"/>
      <c r="KVD16" s="65"/>
      <c r="KVE16" s="65"/>
      <c r="KVF16" s="65"/>
      <c r="KVG16" s="65"/>
      <c r="KVH16" s="65"/>
      <c r="KVI16" s="65"/>
      <c r="KVJ16" s="65"/>
      <c r="KVK16" s="65"/>
      <c r="KVL16" s="65"/>
      <c r="KVM16" s="65"/>
      <c r="KVN16" s="65"/>
      <c r="KVO16" s="65"/>
      <c r="KVP16" s="65"/>
      <c r="KVQ16" s="65"/>
      <c r="KVR16" s="65"/>
      <c r="KVS16" s="65"/>
      <c r="KVT16" s="65"/>
      <c r="KVU16" s="65"/>
      <c r="KVV16" s="65"/>
      <c r="KVW16" s="65"/>
      <c r="KVX16" s="65"/>
      <c r="KVY16" s="65"/>
      <c r="KVZ16" s="65"/>
      <c r="KWA16" s="65"/>
      <c r="KWB16" s="65"/>
      <c r="KWC16" s="65"/>
      <c r="KWD16" s="65"/>
      <c r="KWE16" s="65"/>
      <c r="KWF16" s="65"/>
      <c r="KWG16" s="65"/>
      <c r="KWH16" s="65"/>
      <c r="KWI16" s="65"/>
      <c r="KWJ16" s="65"/>
      <c r="KWK16" s="65"/>
      <c r="KWL16" s="65"/>
      <c r="KWM16" s="65"/>
      <c r="KWN16" s="65"/>
      <c r="KWO16" s="65"/>
      <c r="KWP16" s="65"/>
      <c r="KWQ16" s="65"/>
      <c r="KWR16" s="65"/>
      <c r="KWS16" s="65"/>
      <c r="KWT16" s="65"/>
      <c r="KWU16" s="65"/>
      <c r="KWV16" s="65"/>
      <c r="KWW16" s="65"/>
      <c r="KWX16" s="65"/>
      <c r="KWY16" s="65"/>
      <c r="KWZ16" s="65"/>
      <c r="KXA16" s="65"/>
      <c r="KXB16" s="65"/>
      <c r="KXC16" s="65"/>
      <c r="KXD16" s="65"/>
      <c r="KXE16" s="65"/>
      <c r="KXF16" s="65"/>
      <c r="KXG16" s="65"/>
      <c r="KXH16" s="65"/>
      <c r="KXI16" s="65"/>
      <c r="KXJ16" s="65"/>
      <c r="KXK16" s="65"/>
      <c r="KXL16" s="65"/>
      <c r="KXM16" s="65"/>
      <c r="KXN16" s="65"/>
      <c r="KXO16" s="65"/>
      <c r="KXP16" s="65"/>
      <c r="KXQ16" s="65"/>
      <c r="KXR16" s="65"/>
      <c r="KXS16" s="65"/>
      <c r="KXT16" s="65"/>
      <c r="KXU16" s="65"/>
      <c r="KXV16" s="65"/>
      <c r="KXW16" s="65"/>
      <c r="KXX16" s="65"/>
      <c r="KXY16" s="65"/>
      <c r="KXZ16" s="65"/>
      <c r="KYA16" s="65"/>
      <c r="KYB16" s="65"/>
      <c r="KYC16" s="65"/>
      <c r="KYD16" s="65"/>
      <c r="KYE16" s="65"/>
      <c r="KYF16" s="65"/>
      <c r="KYG16" s="65"/>
      <c r="KYH16" s="65"/>
      <c r="KYI16" s="65"/>
      <c r="KYJ16" s="65"/>
      <c r="KYK16" s="65"/>
      <c r="KYL16" s="65"/>
      <c r="KYM16" s="65"/>
      <c r="KYN16" s="65"/>
      <c r="KYO16" s="65"/>
      <c r="KYP16" s="65"/>
      <c r="KYQ16" s="65"/>
      <c r="KYR16" s="65"/>
      <c r="KYS16" s="65"/>
      <c r="KYT16" s="65"/>
      <c r="KYU16" s="65"/>
      <c r="KYV16" s="65"/>
      <c r="KYW16" s="65"/>
      <c r="KYX16" s="65"/>
      <c r="KYY16" s="65"/>
      <c r="KYZ16" s="65"/>
      <c r="KZA16" s="65"/>
      <c r="KZB16" s="65"/>
      <c r="KZC16" s="65"/>
      <c r="KZD16" s="65"/>
      <c r="KZE16" s="65"/>
      <c r="KZF16" s="65"/>
      <c r="KZG16" s="65"/>
      <c r="KZH16" s="65"/>
      <c r="KZI16" s="65"/>
      <c r="KZJ16" s="65"/>
      <c r="KZK16" s="65"/>
      <c r="KZL16" s="65"/>
      <c r="KZM16" s="65"/>
      <c r="KZN16" s="65"/>
      <c r="KZO16" s="65"/>
      <c r="KZP16" s="65"/>
      <c r="KZQ16" s="65"/>
      <c r="KZR16" s="65"/>
      <c r="KZS16" s="65"/>
      <c r="KZT16" s="65"/>
      <c r="KZU16" s="65"/>
      <c r="KZV16" s="65"/>
      <c r="KZW16" s="65"/>
      <c r="KZX16" s="65"/>
      <c r="KZY16" s="65"/>
      <c r="KZZ16" s="65"/>
      <c r="LAA16" s="65"/>
      <c r="LAB16" s="65"/>
      <c r="LAC16" s="65"/>
      <c r="LAD16" s="65"/>
      <c r="LAE16" s="65"/>
      <c r="LAF16" s="65"/>
      <c r="LAG16" s="65"/>
      <c r="LAH16" s="65"/>
      <c r="LAI16" s="65"/>
      <c r="LAJ16" s="65"/>
      <c r="LAK16" s="65"/>
      <c r="LAL16" s="65"/>
      <c r="LAM16" s="65"/>
      <c r="LAN16" s="65"/>
      <c r="LAO16" s="65"/>
      <c r="LAP16" s="65"/>
      <c r="LAQ16" s="65"/>
      <c r="LAR16" s="65"/>
      <c r="LAS16" s="65"/>
      <c r="LAT16" s="65"/>
      <c r="LAU16" s="65"/>
      <c r="LAV16" s="65"/>
      <c r="LAW16" s="65"/>
      <c r="LAX16" s="65"/>
      <c r="LAY16" s="65"/>
      <c r="LAZ16" s="65"/>
      <c r="LBA16" s="65"/>
      <c r="LBB16" s="65"/>
      <c r="LBC16" s="65"/>
      <c r="LBD16" s="65"/>
      <c r="LBE16" s="65"/>
      <c r="LBF16" s="65"/>
      <c r="LBG16" s="65"/>
      <c r="LBH16" s="65"/>
      <c r="LBI16" s="65"/>
      <c r="LBJ16" s="65"/>
      <c r="LBK16" s="65"/>
      <c r="LBL16" s="65"/>
      <c r="LBM16" s="65"/>
      <c r="LBN16" s="65"/>
      <c r="LBO16" s="65"/>
      <c r="LBP16" s="65"/>
      <c r="LBQ16" s="65"/>
      <c r="LBR16" s="65"/>
      <c r="LBS16" s="65"/>
      <c r="LBT16" s="65"/>
      <c r="LBU16" s="65"/>
      <c r="LBV16" s="65"/>
      <c r="LBW16" s="65"/>
      <c r="LBX16" s="65"/>
      <c r="LBY16" s="65"/>
      <c r="LBZ16" s="65"/>
      <c r="LCA16" s="65"/>
      <c r="LCB16" s="65"/>
      <c r="LCC16" s="65"/>
      <c r="LCD16" s="65"/>
      <c r="LCE16" s="65"/>
      <c r="LCF16" s="65"/>
      <c r="LCG16" s="65"/>
      <c r="LCH16" s="65"/>
      <c r="LCI16" s="65"/>
      <c r="LCJ16" s="65"/>
      <c r="LCK16" s="65"/>
      <c r="LCL16" s="65"/>
      <c r="LCM16" s="65"/>
      <c r="LCN16" s="65"/>
      <c r="LCO16" s="65"/>
      <c r="LCP16" s="65"/>
      <c r="LCQ16" s="65"/>
      <c r="LCR16" s="65"/>
      <c r="LCS16" s="65"/>
      <c r="LCT16" s="65"/>
      <c r="LCU16" s="65"/>
      <c r="LCV16" s="65"/>
      <c r="LCW16" s="65"/>
      <c r="LCX16" s="65"/>
      <c r="LCY16" s="65"/>
      <c r="LCZ16" s="65"/>
      <c r="LDA16" s="65"/>
      <c r="LDB16" s="65"/>
      <c r="LDC16" s="65"/>
      <c r="LDD16" s="65"/>
      <c r="LDE16" s="65"/>
      <c r="LDF16" s="65"/>
      <c r="LDG16" s="65"/>
      <c r="LDH16" s="65"/>
      <c r="LDI16" s="65"/>
      <c r="LDJ16" s="65"/>
      <c r="LDK16" s="65"/>
      <c r="LDL16" s="65"/>
      <c r="LDM16" s="65"/>
      <c r="LDN16" s="65"/>
      <c r="LDO16" s="65"/>
      <c r="LDP16" s="65"/>
      <c r="LDQ16" s="65"/>
      <c r="LDR16" s="65"/>
      <c r="LDS16" s="65"/>
      <c r="LDT16" s="65"/>
      <c r="LDU16" s="65"/>
      <c r="LDV16" s="65"/>
      <c r="LDW16" s="65"/>
      <c r="LDX16" s="65"/>
      <c r="LDY16" s="65"/>
      <c r="LDZ16" s="65"/>
      <c r="LEA16" s="65"/>
      <c r="LEB16" s="65"/>
      <c r="LEC16" s="65"/>
      <c r="LED16" s="65"/>
      <c r="LEE16" s="65"/>
      <c r="LEF16" s="65"/>
      <c r="LEG16" s="65"/>
      <c r="LEH16" s="65"/>
      <c r="LEI16" s="65"/>
      <c r="LEJ16" s="65"/>
      <c r="LEK16" s="65"/>
      <c r="LEL16" s="65"/>
      <c r="LEM16" s="65"/>
      <c r="LEN16" s="65"/>
      <c r="LEO16" s="65"/>
      <c r="LEP16" s="65"/>
      <c r="LEQ16" s="65"/>
      <c r="LER16" s="65"/>
      <c r="LES16" s="65"/>
      <c r="LET16" s="65"/>
      <c r="LEU16" s="65"/>
      <c r="LEV16" s="65"/>
      <c r="LEW16" s="65"/>
      <c r="LEX16" s="65"/>
      <c r="LEY16" s="65"/>
      <c r="LEZ16" s="65"/>
      <c r="LFA16" s="65"/>
      <c r="LFB16" s="65"/>
      <c r="LFC16" s="65"/>
      <c r="LFD16" s="65"/>
      <c r="LFE16" s="65"/>
      <c r="LFF16" s="65"/>
      <c r="LFG16" s="65"/>
      <c r="LFH16" s="65"/>
      <c r="LFI16" s="65"/>
      <c r="LFJ16" s="65"/>
      <c r="LFK16" s="65"/>
      <c r="LFL16" s="65"/>
      <c r="LFM16" s="65"/>
      <c r="LFN16" s="65"/>
      <c r="LFO16" s="65"/>
      <c r="LFP16" s="65"/>
      <c r="LFQ16" s="65"/>
      <c r="LFR16" s="65"/>
      <c r="LFS16" s="65"/>
      <c r="LFT16" s="65"/>
      <c r="LFU16" s="65"/>
      <c r="LFV16" s="65"/>
      <c r="LFW16" s="65"/>
      <c r="LFX16" s="65"/>
      <c r="LFY16" s="65"/>
      <c r="LFZ16" s="65"/>
      <c r="LGA16" s="65"/>
      <c r="LGB16" s="65"/>
      <c r="LGC16" s="65"/>
      <c r="LGD16" s="65"/>
      <c r="LGE16" s="65"/>
      <c r="LGF16" s="65"/>
      <c r="LGG16" s="65"/>
      <c r="LGH16" s="65"/>
      <c r="LGI16" s="65"/>
      <c r="LGJ16" s="65"/>
      <c r="LGK16" s="65"/>
      <c r="LGL16" s="65"/>
      <c r="LGM16" s="65"/>
      <c r="LGN16" s="65"/>
      <c r="LGO16" s="65"/>
      <c r="LGP16" s="65"/>
      <c r="LGQ16" s="65"/>
      <c r="LGR16" s="65"/>
      <c r="LGS16" s="65"/>
      <c r="LGT16" s="65"/>
      <c r="LGU16" s="65"/>
      <c r="LGV16" s="65"/>
      <c r="LGW16" s="65"/>
      <c r="LGX16" s="65"/>
      <c r="LGY16" s="65"/>
      <c r="LGZ16" s="65"/>
      <c r="LHA16" s="65"/>
      <c r="LHB16" s="65"/>
      <c r="LHC16" s="65"/>
      <c r="LHD16" s="65"/>
      <c r="LHE16" s="65"/>
      <c r="LHF16" s="65"/>
      <c r="LHG16" s="65"/>
      <c r="LHH16" s="65"/>
      <c r="LHI16" s="65"/>
      <c r="LHJ16" s="65"/>
      <c r="LHK16" s="65"/>
      <c r="LHL16" s="65"/>
      <c r="LHM16" s="65"/>
      <c r="LHN16" s="65"/>
      <c r="LHO16" s="65"/>
      <c r="LHP16" s="65"/>
      <c r="LHQ16" s="65"/>
      <c r="LHR16" s="65"/>
      <c r="LHS16" s="65"/>
      <c r="LHT16" s="65"/>
      <c r="LHU16" s="65"/>
      <c r="LHV16" s="65"/>
      <c r="LHW16" s="65"/>
      <c r="LHX16" s="65"/>
      <c r="LHY16" s="65"/>
      <c r="LHZ16" s="65"/>
      <c r="LIA16" s="65"/>
      <c r="LIB16" s="65"/>
      <c r="LIC16" s="65"/>
      <c r="LID16" s="65"/>
      <c r="LIE16" s="65"/>
      <c r="LIF16" s="65"/>
      <c r="LIG16" s="65"/>
      <c r="LIH16" s="65"/>
      <c r="LII16" s="65"/>
      <c r="LIJ16" s="65"/>
      <c r="LIK16" s="65"/>
      <c r="LIL16" s="65"/>
      <c r="LIM16" s="65"/>
      <c r="LIN16" s="65"/>
      <c r="LIO16" s="65"/>
      <c r="LIP16" s="65"/>
      <c r="LIQ16" s="65"/>
      <c r="LIR16" s="65"/>
      <c r="LIS16" s="65"/>
      <c r="LIT16" s="65"/>
      <c r="LIU16" s="65"/>
      <c r="LIV16" s="65"/>
      <c r="LIW16" s="65"/>
      <c r="LIX16" s="65"/>
      <c r="LIY16" s="65"/>
      <c r="LIZ16" s="65"/>
      <c r="LJA16" s="65"/>
      <c r="LJB16" s="65"/>
      <c r="LJC16" s="65"/>
      <c r="LJD16" s="65"/>
      <c r="LJE16" s="65"/>
      <c r="LJF16" s="65"/>
      <c r="LJG16" s="65"/>
      <c r="LJH16" s="65"/>
      <c r="LJI16" s="65"/>
      <c r="LJJ16" s="65"/>
      <c r="LJK16" s="65"/>
      <c r="LJL16" s="65"/>
      <c r="LJM16" s="65"/>
      <c r="LJN16" s="65"/>
      <c r="LJO16" s="65"/>
      <c r="LJP16" s="65"/>
      <c r="LJQ16" s="65"/>
      <c r="LJR16" s="65"/>
      <c r="LJS16" s="65"/>
      <c r="LJT16" s="65"/>
      <c r="LJU16" s="65"/>
      <c r="LJV16" s="65"/>
      <c r="LJW16" s="65"/>
      <c r="LJX16" s="65"/>
      <c r="LJY16" s="65"/>
      <c r="LJZ16" s="65"/>
      <c r="LKA16" s="65"/>
      <c r="LKB16" s="65"/>
      <c r="LKC16" s="65"/>
      <c r="LKD16" s="65"/>
      <c r="LKE16" s="65"/>
      <c r="LKF16" s="65"/>
      <c r="LKG16" s="65"/>
      <c r="LKH16" s="65"/>
      <c r="LKI16" s="65"/>
      <c r="LKJ16" s="65"/>
      <c r="LKK16" s="65"/>
      <c r="LKL16" s="65"/>
      <c r="LKM16" s="65"/>
      <c r="LKN16" s="65"/>
      <c r="LKO16" s="65"/>
      <c r="LKP16" s="65"/>
      <c r="LKQ16" s="65"/>
      <c r="LKR16" s="65"/>
      <c r="LKS16" s="65"/>
      <c r="LKT16" s="65"/>
      <c r="LKU16" s="65"/>
      <c r="LKV16" s="65"/>
      <c r="LKW16" s="65"/>
      <c r="LKX16" s="65"/>
      <c r="LKY16" s="65"/>
      <c r="LKZ16" s="65"/>
      <c r="LLA16" s="65"/>
      <c r="LLB16" s="65"/>
      <c r="LLC16" s="65"/>
      <c r="LLD16" s="65"/>
      <c r="LLE16" s="65"/>
      <c r="LLF16" s="65"/>
      <c r="LLG16" s="65"/>
      <c r="LLH16" s="65"/>
      <c r="LLI16" s="65"/>
      <c r="LLJ16" s="65"/>
      <c r="LLK16" s="65"/>
      <c r="LLL16" s="65"/>
      <c r="LLM16" s="65"/>
      <c r="LLN16" s="65"/>
      <c r="LLO16" s="65"/>
      <c r="LLP16" s="65"/>
      <c r="LLQ16" s="65"/>
      <c r="LLR16" s="65"/>
      <c r="LLS16" s="65"/>
      <c r="LLT16" s="65"/>
      <c r="LLU16" s="65"/>
      <c r="LLV16" s="65"/>
      <c r="LLW16" s="65"/>
      <c r="LLX16" s="65"/>
      <c r="LLY16" s="65"/>
      <c r="LLZ16" s="65"/>
      <c r="LMA16" s="65"/>
      <c r="LMB16" s="65"/>
      <c r="LMC16" s="65"/>
      <c r="LMD16" s="65"/>
      <c r="LME16" s="65"/>
      <c r="LMF16" s="65"/>
      <c r="LMG16" s="65"/>
      <c r="LMH16" s="65"/>
      <c r="LMI16" s="65"/>
      <c r="LMJ16" s="65"/>
      <c r="LMK16" s="65"/>
      <c r="LML16" s="65"/>
      <c r="LMM16" s="65"/>
      <c r="LMN16" s="65"/>
      <c r="LMO16" s="65"/>
      <c r="LMP16" s="65"/>
      <c r="LMQ16" s="65"/>
      <c r="LMR16" s="65"/>
      <c r="LMS16" s="65"/>
      <c r="LMT16" s="65"/>
      <c r="LMU16" s="65"/>
      <c r="LMV16" s="65"/>
      <c r="LMW16" s="65"/>
      <c r="LMX16" s="65"/>
      <c r="LMY16" s="65"/>
      <c r="LMZ16" s="65"/>
      <c r="LNA16" s="65"/>
      <c r="LNB16" s="65"/>
      <c r="LNC16" s="65"/>
      <c r="LND16" s="65"/>
      <c r="LNE16" s="65"/>
      <c r="LNF16" s="65"/>
      <c r="LNG16" s="65"/>
      <c r="LNH16" s="65"/>
      <c r="LNI16" s="65"/>
      <c r="LNJ16" s="65"/>
      <c r="LNK16" s="65"/>
      <c r="LNL16" s="65"/>
      <c r="LNM16" s="65"/>
      <c r="LNN16" s="65"/>
      <c r="LNO16" s="65"/>
      <c r="LNP16" s="65"/>
      <c r="LNQ16" s="65"/>
      <c r="LNR16" s="65"/>
      <c r="LNS16" s="65"/>
      <c r="LNT16" s="65"/>
      <c r="LNU16" s="65"/>
      <c r="LNV16" s="65"/>
      <c r="LNW16" s="65"/>
      <c r="LNX16" s="65"/>
      <c r="LNY16" s="65"/>
      <c r="LNZ16" s="65"/>
      <c r="LOA16" s="65"/>
      <c r="LOB16" s="65"/>
      <c r="LOC16" s="65"/>
      <c r="LOD16" s="65"/>
      <c r="LOE16" s="65"/>
      <c r="LOF16" s="65"/>
      <c r="LOG16" s="65"/>
      <c r="LOH16" s="65"/>
      <c r="LOI16" s="65"/>
      <c r="LOJ16" s="65"/>
      <c r="LOK16" s="65"/>
      <c r="LOL16" s="65"/>
      <c r="LOM16" s="65"/>
      <c r="LON16" s="65"/>
      <c r="LOO16" s="65"/>
      <c r="LOP16" s="65"/>
      <c r="LOQ16" s="65"/>
      <c r="LOR16" s="65"/>
      <c r="LOS16" s="65"/>
      <c r="LOT16" s="65"/>
      <c r="LOU16" s="65"/>
      <c r="LOV16" s="65"/>
      <c r="LOW16" s="65"/>
      <c r="LOX16" s="65"/>
      <c r="LOY16" s="65"/>
      <c r="LOZ16" s="65"/>
      <c r="LPA16" s="65"/>
      <c r="LPB16" s="65"/>
      <c r="LPC16" s="65"/>
      <c r="LPD16" s="65"/>
      <c r="LPE16" s="65"/>
      <c r="LPF16" s="65"/>
      <c r="LPG16" s="65"/>
      <c r="LPH16" s="65"/>
      <c r="LPI16" s="65"/>
      <c r="LPJ16" s="65"/>
      <c r="LPK16" s="65"/>
      <c r="LPL16" s="65"/>
      <c r="LPM16" s="65"/>
      <c r="LPN16" s="65"/>
      <c r="LPO16" s="65"/>
      <c r="LPP16" s="65"/>
      <c r="LPQ16" s="65"/>
      <c r="LPR16" s="65"/>
      <c r="LPS16" s="65"/>
      <c r="LPT16" s="65"/>
      <c r="LPU16" s="65"/>
      <c r="LPV16" s="65"/>
      <c r="LPW16" s="65"/>
      <c r="LPX16" s="65"/>
      <c r="LPY16" s="65"/>
      <c r="LPZ16" s="65"/>
      <c r="LQA16" s="65"/>
      <c r="LQB16" s="65"/>
      <c r="LQC16" s="65"/>
      <c r="LQD16" s="65"/>
      <c r="LQE16" s="65"/>
      <c r="LQF16" s="65"/>
      <c r="LQG16" s="65"/>
      <c r="LQH16" s="65"/>
      <c r="LQI16" s="65"/>
      <c r="LQJ16" s="65"/>
      <c r="LQK16" s="65"/>
      <c r="LQL16" s="65"/>
      <c r="LQM16" s="65"/>
      <c r="LQN16" s="65"/>
      <c r="LQO16" s="65"/>
      <c r="LQP16" s="65"/>
      <c r="LQQ16" s="65"/>
      <c r="LQR16" s="65"/>
      <c r="LQS16" s="65"/>
      <c r="LQT16" s="65"/>
      <c r="LQU16" s="65"/>
      <c r="LQV16" s="65"/>
      <c r="LQW16" s="65"/>
      <c r="LQX16" s="65"/>
      <c r="LQY16" s="65"/>
      <c r="LQZ16" s="65"/>
      <c r="LRA16" s="65"/>
      <c r="LRB16" s="65"/>
      <c r="LRC16" s="65"/>
      <c r="LRD16" s="65"/>
      <c r="LRE16" s="65"/>
      <c r="LRF16" s="65"/>
      <c r="LRG16" s="65"/>
      <c r="LRH16" s="65"/>
      <c r="LRI16" s="65"/>
      <c r="LRJ16" s="65"/>
      <c r="LRK16" s="65"/>
      <c r="LRL16" s="65"/>
      <c r="LRM16" s="65"/>
      <c r="LRN16" s="65"/>
      <c r="LRO16" s="65"/>
      <c r="LRP16" s="65"/>
      <c r="LRQ16" s="65"/>
      <c r="LRR16" s="65"/>
      <c r="LRS16" s="65"/>
      <c r="LRT16" s="65"/>
      <c r="LRU16" s="65"/>
      <c r="LRV16" s="65"/>
      <c r="LRW16" s="65"/>
      <c r="LRX16" s="65"/>
      <c r="LRY16" s="65"/>
      <c r="LRZ16" s="65"/>
      <c r="LSA16" s="65"/>
      <c r="LSB16" s="65"/>
      <c r="LSC16" s="65"/>
      <c r="LSD16" s="65"/>
      <c r="LSE16" s="65"/>
      <c r="LSF16" s="65"/>
      <c r="LSG16" s="65"/>
      <c r="LSH16" s="65"/>
      <c r="LSI16" s="65"/>
      <c r="LSJ16" s="65"/>
      <c r="LSK16" s="65"/>
      <c r="LSL16" s="65"/>
      <c r="LSM16" s="65"/>
      <c r="LSN16" s="65"/>
      <c r="LSO16" s="65"/>
      <c r="LSP16" s="65"/>
      <c r="LSQ16" s="65"/>
      <c r="LSR16" s="65"/>
      <c r="LSS16" s="65"/>
      <c r="LST16" s="65"/>
      <c r="LSU16" s="65"/>
      <c r="LSV16" s="65"/>
      <c r="LSW16" s="65"/>
      <c r="LSX16" s="65"/>
      <c r="LSY16" s="65"/>
      <c r="LSZ16" s="65"/>
      <c r="LTA16" s="65"/>
      <c r="LTB16" s="65"/>
      <c r="LTC16" s="65"/>
      <c r="LTD16" s="65"/>
      <c r="LTE16" s="65"/>
      <c r="LTF16" s="65"/>
      <c r="LTG16" s="65"/>
      <c r="LTH16" s="65"/>
      <c r="LTI16" s="65"/>
      <c r="LTJ16" s="65"/>
      <c r="LTK16" s="65"/>
      <c r="LTL16" s="65"/>
      <c r="LTM16" s="65"/>
      <c r="LTN16" s="65"/>
      <c r="LTO16" s="65"/>
      <c r="LTP16" s="65"/>
      <c r="LTQ16" s="65"/>
      <c r="LTR16" s="65"/>
      <c r="LTS16" s="65"/>
      <c r="LTT16" s="65"/>
      <c r="LTU16" s="65"/>
      <c r="LTV16" s="65"/>
      <c r="LTW16" s="65"/>
      <c r="LTX16" s="65"/>
      <c r="LTY16" s="65"/>
      <c r="LTZ16" s="65"/>
      <c r="LUA16" s="65"/>
      <c r="LUB16" s="65"/>
      <c r="LUC16" s="65"/>
      <c r="LUD16" s="65"/>
      <c r="LUE16" s="65"/>
      <c r="LUF16" s="65"/>
      <c r="LUG16" s="65"/>
      <c r="LUH16" s="65"/>
      <c r="LUI16" s="65"/>
      <c r="LUJ16" s="65"/>
      <c r="LUK16" s="65"/>
      <c r="LUL16" s="65"/>
      <c r="LUM16" s="65"/>
      <c r="LUN16" s="65"/>
      <c r="LUO16" s="65"/>
      <c r="LUP16" s="65"/>
      <c r="LUQ16" s="65"/>
      <c r="LUR16" s="65"/>
      <c r="LUS16" s="65"/>
      <c r="LUT16" s="65"/>
      <c r="LUU16" s="65"/>
      <c r="LUV16" s="65"/>
      <c r="LUW16" s="65"/>
      <c r="LUX16" s="65"/>
      <c r="LUY16" s="65"/>
      <c r="LUZ16" s="65"/>
      <c r="LVA16" s="65"/>
      <c r="LVB16" s="65"/>
      <c r="LVC16" s="65"/>
      <c r="LVD16" s="65"/>
      <c r="LVE16" s="65"/>
      <c r="LVF16" s="65"/>
      <c r="LVG16" s="65"/>
      <c r="LVH16" s="65"/>
      <c r="LVI16" s="65"/>
      <c r="LVJ16" s="65"/>
      <c r="LVK16" s="65"/>
      <c r="LVL16" s="65"/>
      <c r="LVM16" s="65"/>
      <c r="LVN16" s="65"/>
      <c r="LVO16" s="65"/>
      <c r="LVP16" s="65"/>
      <c r="LVQ16" s="65"/>
      <c r="LVR16" s="65"/>
      <c r="LVS16" s="65"/>
      <c r="LVT16" s="65"/>
      <c r="LVU16" s="65"/>
      <c r="LVV16" s="65"/>
      <c r="LVW16" s="65"/>
      <c r="LVX16" s="65"/>
      <c r="LVY16" s="65"/>
      <c r="LVZ16" s="65"/>
      <c r="LWA16" s="65"/>
      <c r="LWB16" s="65"/>
      <c r="LWC16" s="65"/>
      <c r="LWD16" s="65"/>
      <c r="LWE16" s="65"/>
      <c r="LWF16" s="65"/>
      <c r="LWG16" s="65"/>
      <c r="LWH16" s="65"/>
      <c r="LWI16" s="65"/>
      <c r="LWJ16" s="65"/>
      <c r="LWK16" s="65"/>
      <c r="LWL16" s="65"/>
      <c r="LWM16" s="65"/>
      <c r="LWN16" s="65"/>
      <c r="LWO16" s="65"/>
      <c r="LWP16" s="65"/>
      <c r="LWQ16" s="65"/>
      <c r="LWR16" s="65"/>
      <c r="LWS16" s="65"/>
      <c r="LWT16" s="65"/>
      <c r="LWU16" s="65"/>
      <c r="LWV16" s="65"/>
      <c r="LWW16" s="65"/>
      <c r="LWX16" s="65"/>
      <c r="LWY16" s="65"/>
      <c r="LWZ16" s="65"/>
      <c r="LXA16" s="65"/>
      <c r="LXB16" s="65"/>
      <c r="LXC16" s="65"/>
      <c r="LXD16" s="65"/>
      <c r="LXE16" s="65"/>
      <c r="LXF16" s="65"/>
      <c r="LXG16" s="65"/>
      <c r="LXH16" s="65"/>
      <c r="LXI16" s="65"/>
      <c r="LXJ16" s="65"/>
      <c r="LXK16" s="65"/>
      <c r="LXL16" s="65"/>
      <c r="LXM16" s="65"/>
      <c r="LXN16" s="65"/>
      <c r="LXO16" s="65"/>
      <c r="LXP16" s="65"/>
      <c r="LXQ16" s="65"/>
      <c r="LXR16" s="65"/>
      <c r="LXS16" s="65"/>
      <c r="LXT16" s="65"/>
      <c r="LXU16" s="65"/>
      <c r="LXV16" s="65"/>
      <c r="LXW16" s="65"/>
      <c r="LXX16" s="65"/>
      <c r="LXY16" s="65"/>
      <c r="LXZ16" s="65"/>
      <c r="LYA16" s="65"/>
      <c r="LYB16" s="65"/>
      <c r="LYC16" s="65"/>
      <c r="LYD16" s="65"/>
      <c r="LYE16" s="65"/>
      <c r="LYF16" s="65"/>
      <c r="LYG16" s="65"/>
      <c r="LYH16" s="65"/>
      <c r="LYI16" s="65"/>
      <c r="LYJ16" s="65"/>
      <c r="LYK16" s="65"/>
      <c r="LYL16" s="65"/>
      <c r="LYM16" s="65"/>
      <c r="LYN16" s="65"/>
      <c r="LYO16" s="65"/>
      <c r="LYP16" s="65"/>
      <c r="LYQ16" s="65"/>
      <c r="LYR16" s="65"/>
      <c r="LYS16" s="65"/>
      <c r="LYT16" s="65"/>
      <c r="LYU16" s="65"/>
      <c r="LYV16" s="65"/>
      <c r="LYW16" s="65"/>
      <c r="LYX16" s="65"/>
      <c r="LYY16" s="65"/>
      <c r="LYZ16" s="65"/>
      <c r="LZA16" s="65"/>
      <c r="LZB16" s="65"/>
      <c r="LZC16" s="65"/>
      <c r="LZD16" s="65"/>
      <c r="LZE16" s="65"/>
      <c r="LZF16" s="65"/>
      <c r="LZG16" s="65"/>
      <c r="LZH16" s="65"/>
      <c r="LZI16" s="65"/>
      <c r="LZJ16" s="65"/>
      <c r="LZK16" s="65"/>
      <c r="LZL16" s="65"/>
      <c r="LZM16" s="65"/>
      <c r="LZN16" s="65"/>
      <c r="LZO16" s="65"/>
      <c r="LZP16" s="65"/>
      <c r="LZQ16" s="65"/>
      <c r="LZR16" s="65"/>
      <c r="LZS16" s="65"/>
      <c r="LZT16" s="65"/>
      <c r="LZU16" s="65"/>
      <c r="LZV16" s="65"/>
      <c r="LZW16" s="65"/>
      <c r="LZX16" s="65"/>
      <c r="LZY16" s="65"/>
      <c r="LZZ16" s="65"/>
      <c r="MAA16" s="65"/>
      <c r="MAB16" s="65"/>
      <c r="MAC16" s="65"/>
      <c r="MAD16" s="65"/>
      <c r="MAE16" s="65"/>
      <c r="MAF16" s="65"/>
      <c r="MAG16" s="65"/>
      <c r="MAH16" s="65"/>
      <c r="MAI16" s="65"/>
      <c r="MAJ16" s="65"/>
      <c r="MAK16" s="65"/>
      <c r="MAL16" s="65"/>
      <c r="MAM16" s="65"/>
      <c r="MAN16" s="65"/>
      <c r="MAO16" s="65"/>
      <c r="MAP16" s="65"/>
      <c r="MAQ16" s="65"/>
      <c r="MAR16" s="65"/>
      <c r="MAS16" s="65"/>
      <c r="MAT16" s="65"/>
      <c r="MAU16" s="65"/>
      <c r="MAV16" s="65"/>
      <c r="MAW16" s="65"/>
      <c r="MAX16" s="65"/>
      <c r="MAY16" s="65"/>
      <c r="MAZ16" s="65"/>
      <c r="MBA16" s="65"/>
      <c r="MBB16" s="65"/>
      <c r="MBC16" s="65"/>
      <c r="MBD16" s="65"/>
      <c r="MBE16" s="65"/>
      <c r="MBF16" s="65"/>
      <c r="MBG16" s="65"/>
      <c r="MBH16" s="65"/>
      <c r="MBI16" s="65"/>
      <c r="MBJ16" s="65"/>
      <c r="MBK16" s="65"/>
      <c r="MBL16" s="65"/>
      <c r="MBM16" s="65"/>
      <c r="MBN16" s="65"/>
      <c r="MBO16" s="65"/>
      <c r="MBP16" s="65"/>
      <c r="MBQ16" s="65"/>
      <c r="MBR16" s="65"/>
      <c r="MBS16" s="65"/>
      <c r="MBT16" s="65"/>
      <c r="MBU16" s="65"/>
      <c r="MBV16" s="65"/>
      <c r="MBW16" s="65"/>
      <c r="MBX16" s="65"/>
      <c r="MBY16" s="65"/>
      <c r="MBZ16" s="65"/>
      <c r="MCA16" s="65"/>
      <c r="MCB16" s="65"/>
      <c r="MCC16" s="65"/>
      <c r="MCD16" s="65"/>
      <c r="MCE16" s="65"/>
      <c r="MCF16" s="65"/>
      <c r="MCG16" s="65"/>
      <c r="MCH16" s="65"/>
      <c r="MCI16" s="65"/>
      <c r="MCJ16" s="65"/>
      <c r="MCK16" s="65"/>
      <c r="MCL16" s="65"/>
      <c r="MCM16" s="65"/>
      <c r="MCN16" s="65"/>
      <c r="MCO16" s="65"/>
      <c r="MCP16" s="65"/>
      <c r="MCQ16" s="65"/>
      <c r="MCR16" s="65"/>
      <c r="MCS16" s="65"/>
      <c r="MCT16" s="65"/>
      <c r="MCU16" s="65"/>
      <c r="MCV16" s="65"/>
      <c r="MCW16" s="65"/>
      <c r="MCX16" s="65"/>
      <c r="MCY16" s="65"/>
      <c r="MCZ16" s="65"/>
      <c r="MDA16" s="65"/>
      <c r="MDB16" s="65"/>
      <c r="MDC16" s="65"/>
      <c r="MDD16" s="65"/>
      <c r="MDE16" s="65"/>
      <c r="MDF16" s="65"/>
      <c r="MDG16" s="65"/>
      <c r="MDH16" s="65"/>
      <c r="MDI16" s="65"/>
      <c r="MDJ16" s="65"/>
      <c r="MDK16" s="65"/>
      <c r="MDL16" s="65"/>
      <c r="MDM16" s="65"/>
      <c r="MDN16" s="65"/>
      <c r="MDO16" s="65"/>
      <c r="MDP16" s="65"/>
      <c r="MDQ16" s="65"/>
      <c r="MDR16" s="65"/>
      <c r="MDS16" s="65"/>
      <c r="MDT16" s="65"/>
      <c r="MDU16" s="65"/>
      <c r="MDV16" s="65"/>
      <c r="MDW16" s="65"/>
      <c r="MDX16" s="65"/>
      <c r="MDY16" s="65"/>
      <c r="MDZ16" s="65"/>
      <c r="MEA16" s="65"/>
      <c r="MEB16" s="65"/>
      <c r="MEC16" s="65"/>
      <c r="MED16" s="65"/>
      <c r="MEE16" s="65"/>
      <c r="MEF16" s="65"/>
      <c r="MEG16" s="65"/>
      <c r="MEH16" s="65"/>
      <c r="MEI16" s="65"/>
      <c r="MEJ16" s="65"/>
      <c r="MEK16" s="65"/>
      <c r="MEL16" s="65"/>
      <c r="MEM16" s="65"/>
      <c r="MEN16" s="65"/>
      <c r="MEO16" s="65"/>
      <c r="MEP16" s="65"/>
      <c r="MEQ16" s="65"/>
      <c r="MER16" s="65"/>
      <c r="MES16" s="65"/>
      <c r="MET16" s="65"/>
      <c r="MEU16" s="65"/>
      <c r="MEV16" s="65"/>
      <c r="MEW16" s="65"/>
      <c r="MEX16" s="65"/>
      <c r="MEY16" s="65"/>
      <c r="MEZ16" s="65"/>
      <c r="MFA16" s="65"/>
      <c r="MFB16" s="65"/>
      <c r="MFC16" s="65"/>
      <c r="MFD16" s="65"/>
      <c r="MFE16" s="65"/>
      <c r="MFF16" s="65"/>
      <c r="MFG16" s="65"/>
      <c r="MFH16" s="65"/>
      <c r="MFI16" s="65"/>
      <c r="MFJ16" s="65"/>
      <c r="MFK16" s="65"/>
      <c r="MFL16" s="65"/>
      <c r="MFM16" s="65"/>
      <c r="MFN16" s="65"/>
      <c r="MFO16" s="65"/>
      <c r="MFP16" s="65"/>
      <c r="MFQ16" s="65"/>
      <c r="MFR16" s="65"/>
      <c r="MFS16" s="65"/>
      <c r="MFT16" s="65"/>
      <c r="MFU16" s="65"/>
      <c r="MFV16" s="65"/>
      <c r="MFW16" s="65"/>
      <c r="MFX16" s="65"/>
      <c r="MFY16" s="65"/>
      <c r="MFZ16" s="65"/>
      <c r="MGA16" s="65"/>
      <c r="MGB16" s="65"/>
      <c r="MGC16" s="65"/>
      <c r="MGD16" s="65"/>
      <c r="MGE16" s="65"/>
      <c r="MGF16" s="65"/>
      <c r="MGG16" s="65"/>
      <c r="MGH16" s="65"/>
      <c r="MGI16" s="65"/>
      <c r="MGJ16" s="65"/>
      <c r="MGK16" s="65"/>
      <c r="MGL16" s="65"/>
      <c r="MGM16" s="65"/>
      <c r="MGN16" s="65"/>
      <c r="MGO16" s="65"/>
      <c r="MGP16" s="65"/>
      <c r="MGQ16" s="65"/>
      <c r="MGR16" s="65"/>
      <c r="MGS16" s="65"/>
      <c r="MGT16" s="65"/>
      <c r="MGU16" s="65"/>
      <c r="MGV16" s="65"/>
      <c r="MGW16" s="65"/>
      <c r="MGX16" s="65"/>
      <c r="MGY16" s="65"/>
      <c r="MGZ16" s="65"/>
      <c r="MHA16" s="65"/>
      <c r="MHB16" s="65"/>
      <c r="MHC16" s="65"/>
      <c r="MHD16" s="65"/>
      <c r="MHE16" s="65"/>
      <c r="MHF16" s="65"/>
      <c r="MHG16" s="65"/>
      <c r="MHH16" s="65"/>
      <c r="MHI16" s="65"/>
      <c r="MHJ16" s="65"/>
      <c r="MHK16" s="65"/>
      <c r="MHL16" s="65"/>
      <c r="MHM16" s="65"/>
      <c r="MHN16" s="65"/>
      <c r="MHO16" s="65"/>
      <c r="MHP16" s="65"/>
      <c r="MHQ16" s="65"/>
      <c r="MHR16" s="65"/>
      <c r="MHS16" s="65"/>
      <c r="MHT16" s="65"/>
      <c r="MHU16" s="65"/>
      <c r="MHV16" s="65"/>
      <c r="MHW16" s="65"/>
      <c r="MHX16" s="65"/>
      <c r="MHY16" s="65"/>
      <c r="MHZ16" s="65"/>
      <c r="MIA16" s="65"/>
      <c r="MIB16" s="65"/>
      <c r="MIC16" s="65"/>
      <c r="MID16" s="65"/>
      <c r="MIE16" s="65"/>
      <c r="MIF16" s="65"/>
      <c r="MIG16" s="65"/>
      <c r="MIH16" s="65"/>
      <c r="MII16" s="65"/>
      <c r="MIJ16" s="65"/>
      <c r="MIK16" s="65"/>
      <c r="MIL16" s="65"/>
      <c r="MIM16" s="65"/>
      <c r="MIN16" s="65"/>
      <c r="MIO16" s="65"/>
      <c r="MIP16" s="65"/>
      <c r="MIQ16" s="65"/>
      <c r="MIR16" s="65"/>
      <c r="MIS16" s="65"/>
      <c r="MIT16" s="65"/>
      <c r="MIU16" s="65"/>
      <c r="MIV16" s="65"/>
      <c r="MIW16" s="65"/>
      <c r="MIX16" s="65"/>
      <c r="MIY16" s="65"/>
      <c r="MIZ16" s="65"/>
      <c r="MJA16" s="65"/>
      <c r="MJB16" s="65"/>
      <c r="MJC16" s="65"/>
      <c r="MJD16" s="65"/>
      <c r="MJE16" s="65"/>
      <c r="MJF16" s="65"/>
      <c r="MJG16" s="65"/>
      <c r="MJH16" s="65"/>
      <c r="MJI16" s="65"/>
      <c r="MJJ16" s="65"/>
      <c r="MJK16" s="65"/>
      <c r="MJL16" s="65"/>
      <c r="MJM16" s="65"/>
      <c r="MJN16" s="65"/>
      <c r="MJO16" s="65"/>
      <c r="MJP16" s="65"/>
      <c r="MJQ16" s="65"/>
      <c r="MJR16" s="65"/>
      <c r="MJS16" s="65"/>
      <c r="MJT16" s="65"/>
      <c r="MJU16" s="65"/>
      <c r="MJV16" s="65"/>
      <c r="MJW16" s="65"/>
      <c r="MJX16" s="65"/>
      <c r="MJY16" s="65"/>
      <c r="MJZ16" s="65"/>
      <c r="MKA16" s="65"/>
      <c r="MKB16" s="65"/>
      <c r="MKC16" s="65"/>
      <c r="MKD16" s="65"/>
      <c r="MKE16" s="65"/>
      <c r="MKF16" s="65"/>
      <c r="MKG16" s="65"/>
      <c r="MKH16" s="65"/>
      <c r="MKI16" s="65"/>
      <c r="MKJ16" s="65"/>
      <c r="MKK16" s="65"/>
      <c r="MKL16" s="65"/>
      <c r="MKM16" s="65"/>
      <c r="MKN16" s="65"/>
      <c r="MKO16" s="65"/>
      <c r="MKP16" s="65"/>
      <c r="MKQ16" s="65"/>
      <c r="MKR16" s="65"/>
      <c r="MKS16" s="65"/>
      <c r="MKT16" s="65"/>
      <c r="MKU16" s="65"/>
      <c r="MKV16" s="65"/>
      <c r="MKW16" s="65"/>
      <c r="MKX16" s="65"/>
      <c r="MKY16" s="65"/>
      <c r="MKZ16" s="65"/>
      <c r="MLA16" s="65"/>
      <c r="MLB16" s="65"/>
      <c r="MLC16" s="65"/>
      <c r="MLD16" s="65"/>
      <c r="MLE16" s="65"/>
      <c r="MLF16" s="65"/>
      <c r="MLG16" s="65"/>
      <c r="MLH16" s="65"/>
      <c r="MLI16" s="65"/>
      <c r="MLJ16" s="65"/>
      <c r="MLK16" s="65"/>
      <c r="MLL16" s="65"/>
      <c r="MLM16" s="65"/>
      <c r="MLN16" s="65"/>
      <c r="MLO16" s="65"/>
      <c r="MLP16" s="65"/>
      <c r="MLQ16" s="65"/>
      <c r="MLR16" s="65"/>
      <c r="MLS16" s="65"/>
      <c r="MLT16" s="65"/>
      <c r="MLU16" s="65"/>
      <c r="MLV16" s="65"/>
      <c r="MLW16" s="65"/>
      <c r="MLX16" s="65"/>
      <c r="MLY16" s="65"/>
      <c r="MLZ16" s="65"/>
      <c r="MMA16" s="65"/>
      <c r="MMB16" s="65"/>
      <c r="MMC16" s="65"/>
      <c r="MMD16" s="65"/>
      <c r="MME16" s="65"/>
      <c r="MMF16" s="65"/>
      <c r="MMG16" s="65"/>
      <c r="MMH16" s="65"/>
      <c r="MMI16" s="65"/>
      <c r="MMJ16" s="65"/>
      <c r="MMK16" s="65"/>
      <c r="MML16" s="65"/>
      <c r="MMM16" s="65"/>
      <c r="MMN16" s="65"/>
      <c r="MMO16" s="65"/>
      <c r="MMP16" s="65"/>
      <c r="MMQ16" s="65"/>
      <c r="MMR16" s="65"/>
      <c r="MMS16" s="65"/>
      <c r="MMT16" s="65"/>
      <c r="MMU16" s="65"/>
      <c r="MMV16" s="65"/>
      <c r="MMW16" s="65"/>
      <c r="MMX16" s="65"/>
      <c r="MMY16" s="65"/>
      <c r="MMZ16" s="65"/>
      <c r="MNA16" s="65"/>
      <c r="MNB16" s="65"/>
      <c r="MNC16" s="65"/>
      <c r="MND16" s="65"/>
      <c r="MNE16" s="65"/>
      <c r="MNF16" s="65"/>
      <c r="MNG16" s="65"/>
      <c r="MNH16" s="65"/>
      <c r="MNI16" s="65"/>
      <c r="MNJ16" s="65"/>
      <c r="MNK16" s="65"/>
      <c r="MNL16" s="65"/>
      <c r="MNM16" s="65"/>
      <c r="MNN16" s="65"/>
      <c r="MNO16" s="65"/>
      <c r="MNP16" s="65"/>
      <c r="MNQ16" s="65"/>
      <c r="MNR16" s="65"/>
      <c r="MNS16" s="65"/>
      <c r="MNT16" s="65"/>
      <c r="MNU16" s="65"/>
      <c r="MNV16" s="65"/>
      <c r="MNW16" s="65"/>
      <c r="MNX16" s="65"/>
      <c r="MNY16" s="65"/>
      <c r="MNZ16" s="65"/>
      <c r="MOA16" s="65"/>
      <c r="MOB16" s="65"/>
      <c r="MOC16" s="65"/>
      <c r="MOD16" s="65"/>
      <c r="MOE16" s="65"/>
      <c r="MOF16" s="65"/>
      <c r="MOG16" s="65"/>
      <c r="MOH16" s="65"/>
      <c r="MOI16" s="65"/>
      <c r="MOJ16" s="65"/>
      <c r="MOK16" s="65"/>
      <c r="MOL16" s="65"/>
      <c r="MOM16" s="65"/>
      <c r="MON16" s="65"/>
      <c r="MOO16" s="65"/>
      <c r="MOP16" s="65"/>
      <c r="MOQ16" s="65"/>
      <c r="MOR16" s="65"/>
      <c r="MOS16" s="65"/>
      <c r="MOT16" s="65"/>
      <c r="MOU16" s="65"/>
      <c r="MOV16" s="65"/>
      <c r="MOW16" s="65"/>
      <c r="MOX16" s="65"/>
      <c r="MOY16" s="65"/>
      <c r="MOZ16" s="65"/>
      <c r="MPA16" s="65"/>
      <c r="MPB16" s="65"/>
      <c r="MPC16" s="65"/>
      <c r="MPD16" s="65"/>
      <c r="MPE16" s="65"/>
      <c r="MPF16" s="65"/>
      <c r="MPG16" s="65"/>
      <c r="MPH16" s="65"/>
      <c r="MPI16" s="65"/>
      <c r="MPJ16" s="65"/>
      <c r="MPK16" s="65"/>
      <c r="MPL16" s="65"/>
      <c r="MPM16" s="65"/>
      <c r="MPN16" s="65"/>
      <c r="MPO16" s="65"/>
      <c r="MPP16" s="65"/>
      <c r="MPQ16" s="65"/>
      <c r="MPR16" s="65"/>
      <c r="MPS16" s="65"/>
      <c r="MPT16" s="65"/>
      <c r="MPU16" s="65"/>
      <c r="MPV16" s="65"/>
      <c r="MPW16" s="65"/>
      <c r="MPX16" s="65"/>
      <c r="MPY16" s="65"/>
      <c r="MPZ16" s="65"/>
      <c r="MQA16" s="65"/>
      <c r="MQB16" s="65"/>
      <c r="MQC16" s="65"/>
      <c r="MQD16" s="65"/>
      <c r="MQE16" s="65"/>
      <c r="MQF16" s="65"/>
      <c r="MQG16" s="65"/>
      <c r="MQH16" s="65"/>
      <c r="MQI16" s="65"/>
      <c r="MQJ16" s="65"/>
      <c r="MQK16" s="65"/>
      <c r="MQL16" s="65"/>
      <c r="MQM16" s="65"/>
      <c r="MQN16" s="65"/>
      <c r="MQO16" s="65"/>
      <c r="MQP16" s="65"/>
      <c r="MQQ16" s="65"/>
      <c r="MQR16" s="65"/>
      <c r="MQS16" s="65"/>
      <c r="MQT16" s="65"/>
      <c r="MQU16" s="65"/>
      <c r="MQV16" s="65"/>
      <c r="MQW16" s="65"/>
      <c r="MQX16" s="65"/>
      <c r="MQY16" s="65"/>
      <c r="MQZ16" s="65"/>
      <c r="MRA16" s="65"/>
      <c r="MRB16" s="65"/>
      <c r="MRC16" s="65"/>
      <c r="MRD16" s="65"/>
      <c r="MRE16" s="65"/>
      <c r="MRF16" s="65"/>
      <c r="MRG16" s="65"/>
      <c r="MRH16" s="65"/>
      <c r="MRI16" s="65"/>
      <c r="MRJ16" s="65"/>
      <c r="MRK16" s="65"/>
      <c r="MRL16" s="65"/>
      <c r="MRM16" s="65"/>
      <c r="MRN16" s="65"/>
      <c r="MRO16" s="65"/>
      <c r="MRP16" s="65"/>
      <c r="MRQ16" s="65"/>
      <c r="MRR16" s="65"/>
      <c r="MRS16" s="65"/>
      <c r="MRT16" s="65"/>
      <c r="MRU16" s="65"/>
      <c r="MRV16" s="65"/>
      <c r="MRW16" s="65"/>
      <c r="MRX16" s="65"/>
      <c r="MRY16" s="65"/>
      <c r="MRZ16" s="65"/>
      <c r="MSA16" s="65"/>
      <c r="MSB16" s="65"/>
      <c r="MSC16" s="65"/>
      <c r="MSD16" s="65"/>
      <c r="MSE16" s="65"/>
      <c r="MSF16" s="65"/>
      <c r="MSG16" s="65"/>
      <c r="MSH16" s="65"/>
      <c r="MSI16" s="65"/>
      <c r="MSJ16" s="65"/>
      <c r="MSK16" s="65"/>
      <c r="MSL16" s="65"/>
      <c r="MSM16" s="65"/>
      <c r="MSN16" s="65"/>
      <c r="MSO16" s="65"/>
      <c r="MSP16" s="65"/>
      <c r="MSQ16" s="65"/>
      <c r="MSR16" s="65"/>
      <c r="MSS16" s="65"/>
      <c r="MST16" s="65"/>
      <c r="MSU16" s="65"/>
      <c r="MSV16" s="65"/>
      <c r="MSW16" s="65"/>
      <c r="MSX16" s="65"/>
      <c r="MSY16" s="65"/>
      <c r="MSZ16" s="65"/>
      <c r="MTA16" s="65"/>
      <c r="MTB16" s="65"/>
      <c r="MTC16" s="65"/>
      <c r="MTD16" s="65"/>
      <c r="MTE16" s="65"/>
      <c r="MTF16" s="65"/>
      <c r="MTG16" s="65"/>
      <c r="MTH16" s="65"/>
      <c r="MTI16" s="65"/>
      <c r="MTJ16" s="65"/>
      <c r="MTK16" s="65"/>
      <c r="MTL16" s="65"/>
      <c r="MTM16" s="65"/>
      <c r="MTN16" s="65"/>
      <c r="MTO16" s="65"/>
      <c r="MTP16" s="65"/>
      <c r="MTQ16" s="65"/>
      <c r="MTR16" s="65"/>
      <c r="MTS16" s="65"/>
      <c r="MTT16" s="65"/>
      <c r="MTU16" s="65"/>
      <c r="MTV16" s="65"/>
      <c r="MTW16" s="65"/>
      <c r="MTX16" s="65"/>
      <c r="MTY16" s="65"/>
      <c r="MTZ16" s="65"/>
      <c r="MUA16" s="65"/>
      <c r="MUB16" s="65"/>
      <c r="MUC16" s="65"/>
      <c r="MUD16" s="65"/>
      <c r="MUE16" s="65"/>
      <c r="MUF16" s="65"/>
      <c r="MUG16" s="65"/>
      <c r="MUH16" s="65"/>
      <c r="MUI16" s="65"/>
      <c r="MUJ16" s="65"/>
      <c r="MUK16" s="65"/>
      <c r="MUL16" s="65"/>
      <c r="MUM16" s="65"/>
      <c r="MUN16" s="65"/>
      <c r="MUO16" s="65"/>
      <c r="MUP16" s="65"/>
      <c r="MUQ16" s="65"/>
      <c r="MUR16" s="65"/>
      <c r="MUS16" s="65"/>
      <c r="MUT16" s="65"/>
      <c r="MUU16" s="65"/>
      <c r="MUV16" s="65"/>
      <c r="MUW16" s="65"/>
      <c r="MUX16" s="65"/>
      <c r="MUY16" s="65"/>
      <c r="MUZ16" s="65"/>
      <c r="MVA16" s="65"/>
      <c r="MVB16" s="65"/>
      <c r="MVC16" s="65"/>
      <c r="MVD16" s="65"/>
      <c r="MVE16" s="65"/>
      <c r="MVF16" s="65"/>
      <c r="MVG16" s="65"/>
      <c r="MVH16" s="65"/>
      <c r="MVI16" s="65"/>
      <c r="MVJ16" s="65"/>
      <c r="MVK16" s="65"/>
      <c r="MVL16" s="65"/>
      <c r="MVM16" s="65"/>
      <c r="MVN16" s="65"/>
      <c r="MVO16" s="65"/>
      <c r="MVP16" s="65"/>
      <c r="MVQ16" s="65"/>
      <c r="MVR16" s="65"/>
      <c r="MVS16" s="65"/>
      <c r="MVT16" s="65"/>
      <c r="MVU16" s="65"/>
      <c r="MVV16" s="65"/>
      <c r="MVW16" s="65"/>
      <c r="MVX16" s="65"/>
      <c r="MVY16" s="65"/>
      <c r="MVZ16" s="65"/>
      <c r="MWA16" s="65"/>
      <c r="MWB16" s="65"/>
      <c r="MWC16" s="65"/>
      <c r="MWD16" s="65"/>
      <c r="MWE16" s="65"/>
      <c r="MWF16" s="65"/>
      <c r="MWG16" s="65"/>
      <c r="MWH16" s="65"/>
      <c r="MWI16" s="65"/>
      <c r="MWJ16" s="65"/>
      <c r="MWK16" s="65"/>
      <c r="MWL16" s="65"/>
      <c r="MWM16" s="65"/>
      <c r="MWN16" s="65"/>
      <c r="MWO16" s="65"/>
      <c r="MWP16" s="65"/>
      <c r="MWQ16" s="65"/>
      <c r="MWR16" s="65"/>
      <c r="MWS16" s="65"/>
      <c r="MWT16" s="65"/>
      <c r="MWU16" s="65"/>
      <c r="MWV16" s="65"/>
      <c r="MWW16" s="65"/>
      <c r="MWX16" s="65"/>
      <c r="MWY16" s="65"/>
      <c r="MWZ16" s="65"/>
      <c r="MXA16" s="65"/>
      <c r="MXB16" s="65"/>
      <c r="MXC16" s="65"/>
      <c r="MXD16" s="65"/>
      <c r="MXE16" s="65"/>
      <c r="MXF16" s="65"/>
      <c r="MXG16" s="65"/>
      <c r="MXH16" s="65"/>
      <c r="MXI16" s="65"/>
      <c r="MXJ16" s="65"/>
      <c r="MXK16" s="65"/>
      <c r="MXL16" s="65"/>
      <c r="MXM16" s="65"/>
      <c r="MXN16" s="65"/>
      <c r="MXO16" s="65"/>
      <c r="MXP16" s="65"/>
      <c r="MXQ16" s="65"/>
      <c r="MXR16" s="65"/>
      <c r="MXS16" s="65"/>
      <c r="MXT16" s="65"/>
      <c r="MXU16" s="65"/>
      <c r="MXV16" s="65"/>
      <c r="MXW16" s="65"/>
      <c r="MXX16" s="65"/>
      <c r="MXY16" s="65"/>
      <c r="MXZ16" s="65"/>
      <c r="MYA16" s="65"/>
      <c r="MYB16" s="65"/>
      <c r="MYC16" s="65"/>
      <c r="MYD16" s="65"/>
      <c r="MYE16" s="65"/>
      <c r="MYF16" s="65"/>
      <c r="MYG16" s="65"/>
      <c r="MYH16" s="65"/>
      <c r="MYI16" s="65"/>
      <c r="MYJ16" s="65"/>
      <c r="MYK16" s="65"/>
      <c r="MYL16" s="65"/>
      <c r="MYM16" s="65"/>
      <c r="MYN16" s="65"/>
      <c r="MYO16" s="65"/>
      <c r="MYP16" s="65"/>
      <c r="MYQ16" s="65"/>
      <c r="MYR16" s="65"/>
      <c r="MYS16" s="65"/>
      <c r="MYT16" s="65"/>
      <c r="MYU16" s="65"/>
      <c r="MYV16" s="65"/>
      <c r="MYW16" s="65"/>
      <c r="MYX16" s="65"/>
      <c r="MYY16" s="65"/>
      <c r="MYZ16" s="65"/>
      <c r="MZA16" s="65"/>
      <c r="MZB16" s="65"/>
      <c r="MZC16" s="65"/>
      <c r="MZD16" s="65"/>
      <c r="MZE16" s="65"/>
      <c r="MZF16" s="65"/>
      <c r="MZG16" s="65"/>
      <c r="MZH16" s="65"/>
      <c r="MZI16" s="65"/>
      <c r="MZJ16" s="65"/>
      <c r="MZK16" s="65"/>
      <c r="MZL16" s="65"/>
      <c r="MZM16" s="65"/>
      <c r="MZN16" s="65"/>
      <c r="MZO16" s="65"/>
      <c r="MZP16" s="65"/>
      <c r="MZQ16" s="65"/>
      <c r="MZR16" s="65"/>
      <c r="MZS16" s="65"/>
      <c r="MZT16" s="65"/>
      <c r="MZU16" s="65"/>
      <c r="MZV16" s="65"/>
      <c r="MZW16" s="65"/>
      <c r="MZX16" s="65"/>
      <c r="MZY16" s="65"/>
      <c r="MZZ16" s="65"/>
      <c r="NAA16" s="65"/>
      <c r="NAB16" s="65"/>
      <c r="NAC16" s="65"/>
      <c r="NAD16" s="65"/>
      <c r="NAE16" s="65"/>
      <c r="NAF16" s="65"/>
      <c r="NAG16" s="65"/>
      <c r="NAH16" s="65"/>
      <c r="NAI16" s="65"/>
      <c r="NAJ16" s="65"/>
      <c r="NAK16" s="65"/>
      <c r="NAL16" s="65"/>
      <c r="NAM16" s="65"/>
      <c r="NAN16" s="65"/>
      <c r="NAO16" s="65"/>
      <c r="NAP16" s="65"/>
      <c r="NAQ16" s="65"/>
      <c r="NAR16" s="65"/>
      <c r="NAS16" s="65"/>
      <c r="NAT16" s="65"/>
      <c r="NAU16" s="65"/>
      <c r="NAV16" s="65"/>
      <c r="NAW16" s="65"/>
      <c r="NAX16" s="65"/>
      <c r="NAY16" s="65"/>
      <c r="NAZ16" s="65"/>
      <c r="NBA16" s="65"/>
      <c r="NBB16" s="65"/>
      <c r="NBC16" s="65"/>
      <c r="NBD16" s="65"/>
      <c r="NBE16" s="65"/>
      <c r="NBF16" s="65"/>
      <c r="NBG16" s="65"/>
      <c r="NBH16" s="65"/>
      <c r="NBI16" s="65"/>
      <c r="NBJ16" s="65"/>
      <c r="NBK16" s="65"/>
      <c r="NBL16" s="65"/>
      <c r="NBM16" s="65"/>
      <c r="NBN16" s="65"/>
      <c r="NBO16" s="65"/>
      <c r="NBP16" s="65"/>
      <c r="NBQ16" s="65"/>
      <c r="NBR16" s="65"/>
      <c r="NBS16" s="65"/>
      <c r="NBT16" s="65"/>
      <c r="NBU16" s="65"/>
      <c r="NBV16" s="65"/>
      <c r="NBW16" s="65"/>
      <c r="NBX16" s="65"/>
      <c r="NBY16" s="65"/>
      <c r="NBZ16" s="65"/>
      <c r="NCA16" s="65"/>
      <c r="NCB16" s="65"/>
      <c r="NCC16" s="65"/>
      <c r="NCD16" s="65"/>
      <c r="NCE16" s="65"/>
      <c r="NCF16" s="65"/>
      <c r="NCG16" s="65"/>
      <c r="NCH16" s="65"/>
      <c r="NCI16" s="65"/>
      <c r="NCJ16" s="65"/>
      <c r="NCK16" s="65"/>
      <c r="NCL16" s="65"/>
      <c r="NCM16" s="65"/>
      <c r="NCN16" s="65"/>
      <c r="NCO16" s="65"/>
      <c r="NCP16" s="65"/>
      <c r="NCQ16" s="65"/>
      <c r="NCR16" s="65"/>
      <c r="NCS16" s="65"/>
      <c r="NCT16" s="65"/>
      <c r="NCU16" s="65"/>
      <c r="NCV16" s="65"/>
      <c r="NCW16" s="65"/>
      <c r="NCX16" s="65"/>
      <c r="NCY16" s="65"/>
      <c r="NCZ16" s="65"/>
      <c r="NDA16" s="65"/>
      <c r="NDB16" s="65"/>
      <c r="NDC16" s="65"/>
      <c r="NDD16" s="65"/>
      <c r="NDE16" s="65"/>
      <c r="NDF16" s="65"/>
      <c r="NDG16" s="65"/>
      <c r="NDH16" s="65"/>
      <c r="NDI16" s="65"/>
      <c r="NDJ16" s="65"/>
      <c r="NDK16" s="65"/>
      <c r="NDL16" s="65"/>
      <c r="NDM16" s="65"/>
      <c r="NDN16" s="65"/>
      <c r="NDO16" s="65"/>
      <c r="NDP16" s="65"/>
      <c r="NDQ16" s="65"/>
      <c r="NDR16" s="65"/>
      <c r="NDS16" s="65"/>
      <c r="NDT16" s="65"/>
      <c r="NDU16" s="65"/>
      <c r="NDV16" s="65"/>
      <c r="NDW16" s="65"/>
      <c r="NDX16" s="65"/>
      <c r="NDY16" s="65"/>
      <c r="NDZ16" s="65"/>
      <c r="NEA16" s="65"/>
      <c r="NEB16" s="65"/>
      <c r="NEC16" s="65"/>
      <c r="NED16" s="65"/>
      <c r="NEE16" s="65"/>
      <c r="NEF16" s="65"/>
      <c r="NEG16" s="65"/>
      <c r="NEH16" s="65"/>
      <c r="NEI16" s="65"/>
      <c r="NEJ16" s="65"/>
      <c r="NEK16" s="65"/>
      <c r="NEL16" s="65"/>
      <c r="NEM16" s="65"/>
      <c r="NEN16" s="65"/>
      <c r="NEO16" s="65"/>
      <c r="NEP16" s="65"/>
      <c r="NEQ16" s="65"/>
      <c r="NER16" s="65"/>
      <c r="NES16" s="65"/>
      <c r="NET16" s="65"/>
      <c r="NEU16" s="65"/>
      <c r="NEV16" s="65"/>
      <c r="NEW16" s="65"/>
      <c r="NEX16" s="65"/>
      <c r="NEY16" s="65"/>
      <c r="NEZ16" s="65"/>
      <c r="NFA16" s="65"/>
      <c r="NFB16" s="65"/>
      <c r="NFC16" s="65"/>
      <c r="NFD16" s="65"/>
      <c r="NFE16" s="65"/>
      <c r="NFF16" s="65"/>
      <c r="NFG16" s="65"/>
      <c r="NFH16" s="65"/>
      <c r="NFI16" s="65"/>
      <c r="NFJ16" s="65"/>
      <c r="NFK16" s="65"/>
      <c r="NFL16" s="65"/>
      <c r="NFM16" s="65"/>
      <c r="NFN16" s="65"/>
      <c r="NFO16" s="65"/>
      <c r="NFP16" s="65"/>
      <c r="NFQ16" s="65"/>
      <c r="NFR16" s="65"/>
      <c r="NFS16" s="65"/>
      <c r="NFT16" s="65"/>
      <c r="NFU16" s="65"/>
      <c r="NFV16" s="65"/>
      <c r="NFW16" s="65"/>
      <c r="NFX16" s="65"/>
      <c r="NFY16" s="65"/>
      <c r="NFZ16" s="65"/>
      <c r="NGA16" s="65"/>
      <c r="NGB16" s="65"/>
      <c r="NGC16" s="65"/>
      <c r="NGD16" s="65"/>
      <c r="NGE16" s="65"/>
      <c r="NGF16" s="65"/>
      <c r="NGG16" s="65"/>
      <c r="NGH16" s="65"/>
      <c r="NGI16" s="65"/>
      <c r="NGJ16" s="65"/>
      <c r="NGK16" s="65"/>
      <c r="NGL16" s="65"/>
      <c r="NGM16" s="65"/>
      <c r="NGN16" s="65"/>
      <c r="NGO16" s="65"/>
      <c r="NGP16" s="65"/>
      <c r="NGQ16" s="65"/>
      <c r="NGR16" s="65"/>
      <c r="NGS16" s="65"/>
      <c r="NGT16" s="65"/>
      <c r="NGU16" s="65"/>
      <c r="NGV16" s="65"/>
      <c r="NGW16" s="65"/>
      <c r="NGX16" s="65"/>
      <c r="NGY16" s="65"/>
      <c r="NGZ16" s="65"/>
      <c r="NHA16" s="65"/>
      <c r="NHB16" s="65"/>
      <c r="NHC16" s="65"/>
      <c r="NHD16" s="65"/>
      <c r="NHE16" s="65"/>
      <c r="NHF16" s="65"/>
      <c r="NHG16" s="65"/>
      <c r="NHH16" s="65"/>
      <c r="NHI16" s="65"/>
      <c r="NHJ16" s="65"/>
      <c r="NHK16" s="65"/>
      <c r="NHL16" s="65"/>
      <c r="NHM16" s="65"/>
      <c r="NHN16" s="65"/>
      <c r="NHO16" s="65"/>
      <c r="NHP16" s="65"/>
      <c r="NHQ16" s="65"/>
      <c r="NHR16" s="65"/>
      <c r="NHS16" s="65"/>
      <c r="NHT16" s="65"/>
      <c r="NHU16" s="65"/>
      <c r="NHV16" s="65"/>
      <c r="NHW16" s="65"/>
      <c r="NHX16" s="65"/>
      <c r="NHY16" s="65"/>
      <c r="NHZ16" s="65"/>
      <c r="NIA16" s="65"/>
      <c r="NIB16" s="65"/>
      <c r="NIC16" s="65"/>
      <c r="NID16" s="65"/>
      <c r="NIE16" s="65"/>
      <c r="NIF16" s="65"/>
      <c r="NIG16" s="65"/>
      <c r="NIH16" s="65"/>
      <c r="NII16" s="65"/>
      <c r="NIJ16" s="65"/>
      <c r="NIK16" s="65"/>
      <c r="NIL16" s="65"/>
      <c r="NIM16" s="65"/>
      <c r="NIN16" s="65"/>
      <c r="NIO16" s="65"/>
      <c r="NIP16" s="65"/>
      <c r="NIQ16" s="65"/>
      <c r="NIR16" s="65"/>
      <c r="NIS16" s="65"/>
      <c r="NIT16" s="65"/>
      <c r="NIU16" s="65"/>
      <c r="NIV16" s="65"/>
      <c r="NIW16" s="65"/>
      <c r="NIX16" s="65"/>
      <c r="NIY16" s="65"/>
      <c r="NIZ16" s="65"/>
      <c r="NJA16" s="65"/>
      <c r="NJB16" s="65"/>
      <c r="NJC16" s="65"/>
      <c r="NJD16" s="65"/>
      <c r="NJE16" s="65"/>
      <c r="NJF16" s="65"/>
      <c r="NJG16" s="65"/>
      <c r="NJH16" s="65"/>
      <c r="NJI16" s="65"/>
      <c r="NJJ16" s="65"/>
      <c r="NJK16" s="65"/>
      <c r="NJL16" s="65"/>
      <c r="NJM16" s="65"/>
      <c r="NJN16" s="65"/>
      <c r="NJO16" s="65"/>
      <c r="NJP16" s="65"/>
      <c r="NJQ16" s="65"/>
      <c r="NJR16" s="65"/>
      <c r="NJS16" s="65"/>
      <c r="NJT16" s="65"/>
      <c r="NJU16" s="65"/>
      <c r="NJV16" s="65"/>
      <c r="NJW16" s="65"/>
      <c r="NJX16" s="65"/>
      <c r="NJY16" s="65"/>
      <c r="NJZ16" s="65"/>
      <c r="NKA16" s="65"/>
      <c r="NKB16" s="65"/>
      <c r="NKC16" s="65"/>
      <c r="NKD16" s="65"/>
      <c r="NKE16" s="65"/>
      <c r="NKF16" s="65"/>
      <c r="NKG16" s="65"/>
      <c r="NKH16" s="65"/>
      <c r="NKI16" s="65"/>
      <c r="NKJ16" s="65"/>
      <c r="NKK16" s="65"/>
      <c r="NKL16" s="65"/>
      <c r="NKM16" s="65"/>
      <c r="NKN16" s="65"/>
      <c r="NKO16" s="65"/>
      <c r="NKP16" s="65"/>
      <c r="NKQ16" s="65"/>
      <c r="NKR16" s="65"/>
      <c r="NKS16" s="65"/>
      <c r="NKT16" s="65"/>
      <c r="NKU16" s="65"/>
      <c r="NKV16" s="65"/>
      <c r="NKW16" s="65"/>
      <c r="NKX16" s="65"/>
      <c r="NKY16" s="65"/>
      <c r="NKZ16" s="65"/>
      <c r="NLA16" s="65"/>
      <c r="NLB16" s="65"/>
      <c r="NLC16" s="65"/>
      <c r="NLD16" s="65"/>
      <c r="NLE16" s="65"/>
      <c r="NLF16" s="65"/>
      <c r="NLG16" s="65"/>
      <c r="NLH16" s="65"/>
      <c r="NLI16" s="65"/>
      <c r="NLJ16" s="65"/>
      <c r="NLK16" s="65"/>
      <c r="NLL16" s="65"/>
      <c r="NLM16" s="65"/>
      <c r="NLN16" s="65"/>
      <c r="NLO16" s="65"/>
      <c r="NLP16" s="65"/>
      <c r="NLQ16" s="65"/>
      <c r="NLR16" s="65"/>
      <c r="NLS16" s="65"/>
      <c r="NLT16" s="65"/>
      <c r="NLU16" s="65"/>
      <c r="NLV16" s="65"/>
      <c r="NLW16" s="65"/>
      <c r="NLX16" s="65"/>
      <c r="NLY16" s="65"/>
      <c r="NLZ16" s="65"/>
      <c r="NMA16" s="65"/>
      <c r="NMB16" s="65"/>
      <c r="NMC16" s="65"/>
      <c r="NMD16" s="65"/>
      <c r="NME16" s="65"/>
      <c r="NMF16" s="65"/>
      <c r="NMG16" s="65"/>
      <c r="NMH16" s="65"/>
      <c r="NMI16" s="65"/>
      <c r="NMJ16" s="65"/>
      <c r="NMK16" s="65"/>
      <c r="NML16" s="65"/>
      <c r="NMM16" s="65"/>
      <c r="NMN16" s="65"/>
      <c r="NMO16" s="65"/>
      <c r="NMP16" s="65"/>
      <c r="NMQ16" s="65"/>
      <c r="NMR16" s="65"/>
      <c r="NMS16" s="65"/>
      <c r="NMT16" s="65"/>
      <c r="NMU16" s="65"/>
      <c r="NMV16" s="65"/>
      <c r="NMW16" s="65"/>
      <c r="NMX16" s="65"/>
      <c r="NMY16" s="65"/>
      <c r="NMZ16" s="65"/>
      <c r="NNA16" s="65"/>
      <c r="NNB16" s="65"/>
      <c r="NNC16" s="65"/>
      <c r="NND16" s="65"/>
      <c r="NNE16" s="65"/>
      <c r="NNF16" s="65"/>
      <c r="NNG16" s="65"/>
      <c r="NNH16" s="65"/>
      <c r="NNI16" s="65"/>
      <c r="NNJ16" s="65"/>
      <c r="NNK16" s="65"/>
      <c r="NNL16" s="65"/>
      <c r="NNM16" s="65"/>
      <c r="NNN16" s="65"/>
      <c r="NNO16" s="65"/>
      <c r="NNP16" s="65"/>
      <c r="NNQ16" s="65"/>
      <c r="NNR16" s="65"/>
      <c r="NNS16" s="65"/>
      <c r="NNT16" s="65"/>
      <c r="NNU16" s="65"/>
      <c r="NNV16" s="65"/>
      <c r="NNW16" s="65"/>
      <c r="NNX16" s="65"/>
      <c r="NNY16" s="65"/>
      <c r="NNZ16" s="65"/>
      <c r="NOA16" s="65"/>
      <c r="NOB16" s="65"/>
      <c r="NOC16" s="65"/>
      <c r="NOD16" s="65"/>
      <c r="NOE16" s="65"/>
      <c r="NOF16" s="65"/>
      <c r="NOG16" s="65"/>
      <c r="NOH16" s="65"/>
      <c r="NOI16" s="65"/>
      <c r="NOJ16" s="65"/>
      <c r="NOK16" s="65"/>
      <c r="NOL16" s="65"/>
      <c r="NOM16" s="65"/>
      <c r="NON16" s="65"/>
      <c r="NOO16" s="65"/>
      <c r="NOP16" s="65"/>
      <c r="NOQ16" s="65"/>
      <c r="NOR16" s="65"/>
      <c r="NOS16" s="65"/>
      <c r="NOT16" s="65"/>
      <c r="NOU16" s="65"/>
      <c r="NOV16" s="65"/>
      <c r="NOW16" s="65"/>
      <c r="NOX16" s="65"/>
      <c r="NOY16" s="65"/>
      <c r="NOZ16" s="65"/>
      <c r="NPA16" s="65"/>
      <c r="NPB16" s="65"/>
      <c r="NPC16" s="65"/>
      <c r="NPD16" s="65"/>
      <c r="NPE16" s="65"/>
      <c r="NPF16" s="65"/>
      <c r="NPG16" s="65"/>
      <c r="NPH16" s="65"/>
      <c r="NPI16" s="65"/>
      <c r="NPJ16" s="65"/>
      <c r="NPK16" s="65"/>
      <c r="NPL16" s="65"/>
      <c r="NPM16" s="65"/>
      <c r="NPN16" s="65"/>
      <c r="NPO16" s="65"/>
      <c r="NPP16" s="65"/>
      <c r="NPQ16" s="65"/>
      <c r="NPR16" s="65"/>
      <c r="NPS16" s="65"/>
      <c r="NPT16" s="65"/>
      <c r="NPU16" s="65"/>
      <c r="NPV16" s="65"/>
      <c r="NPW16" s="65"/>
      <c r="NPX16" s="65"/>
      <c r="NPY16" s="65"/>
      <c r="NPZ16" s="65"/>
      <c r="NQA16" s="65"/>
      <c r="NQB16" s="65"/>
      <c r="NQC16" s="65"/>
      <c r="NQD16" s="65"/>
      <c r="NQE16" s="65"/>
      <c r="NQF16" s="65"/>
      <c r="NQG16" s="65"/>
      <c r="NQH16" s="65"/>
      <c r="NQI16" s="65"/>
      <c r="NQJ16" s="65"/>
      <c r="NQK16" s="65"/>
      <c r="NQL16" s="65"/>
      <c r="NQM16" s="65"/>
      <c r="NQN16" s="65"/>
      <c r="NQO16" s="65"/>
      <c r="NQP16" s="65"/>
      <c r="NQQ16" s="65"/>
      <c r="NQR16" s="65"/>
      <c r="NQS16" s="65"/>
      <c r="NQT16" s="65"/>
      <c r="NQU16" s="65"/>
      <c r="NQV16" s="65"/>
      <c r="NQW16" s="65"/>
      <c r="NQX16" s="65"/>
      <c r="NQY16" s="65"/>
      <c r="NQZ16" s="65"/>
      <c r="NRA16" s="65"/>
      <c r="NRB16" s="65"/>
      <c r="NRC16" s="65"/>
      <c r="NRD16" s="65"/>
      <c r="NRE16" s="65"/>
      <c r="NRF16" s="65"/>
      <c r="NRG16" s="65"/>
      <c r="NRH16" s="65"/>
      <c r="NRI16" s="65"/>
      <c r="NRJ16" s="65"/>
      <c r="NRK16" s="65"/>
      <c r="NRL16" s="65"/>
      <c r="NRM16" s="65"/>
      <c r="NRN16" s="65"/>
      <c r="NRO16" s="65"/>
      <c r="NRP16" s="65"/>
      <c r="NRQ16" s="65"/>
      <c r="NRR16" s="65"/>
      <c r="NRS16" s="65"/>
      <c r="NRT16" s="65"/>
      <c r="NRU16" s="65"/>
      <c r="NRV16" s="65"/>
      <c r="NRW16" s="65"/>
      <c r="NRX16" s="65"/>
      <c r="NRY16" s="65"/>
      <c r="NRZ16" s="65"/>
      <c r="NSA16" s="65"/>
      <c r="NSB16" s="65"/>
      <c r="NSC16" s="65"/>
      <c r="NSD16" s="65"/>
      <c r="NSE16" s="65"/>
      <c r="NSF16" s="65"/>
      <c r="NSG16" s="65"/>
      <c r="NSH16" s="65"/>
      <c r="NSI16" s="65"/>
      <c r="NSJ16" s="65"/>
      <c r="NSK16" s="65"/>
      <c r="NSL16" s="65"/>
      <c r="NSM16" s="65"/>
      <c r="NSN16" s="65"/>
      <c r="NSO16" s="65"/>
      <c r="NSP16" s="65"/>
      <c r="NSQ16" s="65"/>
      <c r="NSR16" s="65"/>
      <c r="NSS16" s="65"/>
      <c r="NST16" s="65"/>
      <c r="NSU16" s="65"/>
      <c r="NSV16" s="65"/>
      <c r="NSW16" s="65"/>
      <c r="NSX16" s="65"/>
      <c r="NSY16" s="65"/>
      <c r="NSZ16" s="65"/>
      <c r="NTA16" s="65"/>
      <c r="NTB16" s="65"/>
      <c r="NTC16" s="65"/>
      <c r="NTD16" s="65"/>
      <c r="NTE16" s="65"/>
      <c r="NTF16" s="65"/>
      <c r="NTG16" s="65"/>
      <c r="NTH16" s="65"/>
      <c r="NTI16" s="65"/>
      <c r="NTJ16" s="65"/>
      <c r="NTK16" s="65"/>
      <c r="NTL16" s="65"/>
      <c r="NTM16" s="65"/>
      <c r="NTN16" s="65"/>
      <c r="NTO16" s="65"/>
      <c r="NTP16" s="65"/>
      <c r="NTQ16" s="65"/>
      <c r="NTR16" s="65"/>
      <c r="NTS16" s="65"/>
      <c r="NTT16" s="65"/>
      <c r="NTU16" s="65"/>
      <c r="NTV16" s="65"/>
      <c r="NTW16" s="65"/>
      <c r="NTX16" s="65"/>
      <c r="NTY16" s="65"/>
      <c r="NTZ16" s="65"/>
      <c r="NUA16" s="65"/>
      <c r="NUB16" s="65"/>
      <c r="NUC16" s="65"/>
      <c r="NUD16" s="65"/>
      <c r="NUE16" s="65"/>
      <c r="NUF16" s="65"/>
      <c r="NUG16" s="65"/>
      <c r="NUH16" s="65"/>
      <c r="NUI16" s="65"/>
      <c r="NUJ16" s="65"/>
      <c r="NUK16" s="65"/>
      <c r="NUL16" s="65"/>
      <c r="NUM16" s="65"/>
      <c r="NUN16" s="65"/>
      <c r="NUO16" s="65"/>
      <c r="NUP16" s="65"/>
      <c r="NUQ16" s="65"/>
      <c r="NUR16" s="65"/>
      <c r="NUS16" s="65"/>
      <c r="NUT16" s="65"/>
      <c r="NUU16" s="65"/>
      <c r="NUV16" s="65"/>
      <c r="NUW16" s="65"/>
      <c r="NUX16" s="65"/>
      <c r="NUY16" s="65"/>
      <c r="NUZ16" s="65"/>
      <c r="NVA16" s="65"/>
      <c r="NVB16" s="65"/>
      <c r="NVC16" s="65"/>
      <c r="NVD16" s="65"/>
      <c r="NVE16" s="65"/>
      <c r="NVF16" s="65"/>
      <c r="NVG16" s="65"/>
      <c r="NVH16" s="65"/>
      <c r="NVI16" s="65"/>
      <c r="NVJ16" s="65"/>
      <c r="NVK16" s="65"/>
      <c r="NVL16" s="65"/>
      <c r="NVM16" s="65"/>
      <c r="NVN16" s="65"/>
      <c r="NVO16" s="65"/>
      <c r="NVP16" s="65"/>
      <c r="NVQ16" s="65"/>
      <c r="NVR16" s="65"/>
      <c r="NVS16" s="65"/>
      <c r="NVT16" s="65"/>
      <c r="NVU16" s="65"/>
      <c r="NVV16" s="65"/>
      <c r="NVW16" s="65"/>
      <c r="NVX16" s="65"/>
      <c r="NVY16" s="65"/>
      <c r="NVZ16" s="65"/>
      <c r="NWA16" s="65"/>
      <c r="NWB16" s="65"/>
      <c r="NWC16" s="65"/>
      <c r="NWD16" s="65"/>
      <c r="NWE16" s="65"/>
      <c r="NWF16" s="65"/>
      <c r="NWG16" s="65"/>
      <c r="NWH16" s="65"/>
      <c r="NWI16" s="65"/>
      <c r="NWJ16" s="65"/>
      <c r="NWK16" s="65"/>
      <c r="NWL16" s="65"/>
      <c r="NWM16" s="65"/>
      <c r="NWN16" s="65"/>
      <c r="NWO16" s="65"/>
      <c r="NWP16" s="65"/>
      <c r="NWQ16" s="65"/>
      <c r="NWR16" s="65"/>
      <c r="NWS16" s="65"/>
      <c r="NWT16" s="65"/>
      <c r="NWU16" s="65"/>
      <c r="NWV16" s="65"/>
      <c r="NWW16" s="65"/>
      <c r="NWX16" s="65"/>
      <c r="NWY16" s="65"/>
      <c r="NWZ16" s="65"/>
      <c r="NXA16" s="65"/>
      <c r="NXB16" s="65"/>
      <c r="NXC16" s="65"/>
      <c r="NXD16" s="65"/>
      <c r="NXE16" s="65"/>
      <c r="NXF16" s="65"/>
      <c r="NXG16" s="65"/>
      <c r="NXH16" s="65"/>
      <c r="NXI16" s="65"/>
      <c r="NXJ16" s="65"/>
      <c r="NXK16" s="65"/>
      <c r="NXL16" s="65"/>
      <c r="NXM16" s="65"/>
      <c r="NXN16" s="65"/>
      <c r="NXO16" s="65"/>
      <c r="NXP16" s="65"/>
      <c r="NXQ16" s="65"/>
      <c r="NXR16" s="65"/>
      <c r="NXS16" s="65"/>
      <c r="NXT16" s="65"/>
      <c r="NXU16" s="65"/>
      <c r="NXV16" s="65"/>
      <c r="NXW16" s="65"/>
      <c r="NXX16" s="65"/>
      <c r="NXY16" s="65"/>
      <c r="NXZ16" s="65"/>
      <c r="NYA16" s="65"/>
      <c r="NYB16" s="65"/>
      <c r="NYC16" s="65"/>
      <c r="NYD16" s="65"/>
      <c r="NYE16" s="65"/>
      <c r="NYF16" s="65"/>
      <c r="NYG16" s="65"/>
      <c r="NYH16" s="65"/>
      <c r="NYI16" s="65"/>
      <c r="NYJ16" s="65"/>
      <c r="NYK16" s="65"/>
      <c r="NYL16" s="65"/>
      <c r="NYM16" s="65"/>
      <c r="NYN16" s="65"/>
      <c r="NYO16" s="65"/>
      <c r="NYP16" s="65"/>
      <c r="NYQ16" s="65"/>
      <c r="NYR16" s="65"/>
      <c r="NYS16" s="65"/>
      <c r="NYT16" s="65"/>
      <c r="NYU16" s="65"/>
      <c r="NYV16" s="65"/>
      <c r="NYW16" s="65"/>
      <c r="NYX16" s="65"/>
      <c r="NYY16" s="65"/>
      <c r="NYZ16" s="65"/>
      <c r="NZA16" s="65"/>
      <c r="NZB16" s="65"/>
      <c r="NZC16" s="65"/>
      <c r="NZD16" s="65"/>
      <c r="NZE16" s="65"/>
      <c r="NZF16" s="65"/>
      <c r="NZG16" s="65"/>
      <c r="NZH16" s="65"/>
      <c r="NZI16" s="65"/>
      <c r="NZJ16" s="65"/>
      <c r="NZK16" s="65"/>
      <c r="NZL16" s="65"/>
      <c r="NZM16" s="65"/>
      <c r="NZN16" s="65"/>
      <c r="NZO16" s="65"/>
      <c r="NZP16" s="65"/>
      <c r="NZQ16" s="65"/>
      <c r="NZR16" s="65"/>
      <c r="NZS16" s="65"/>
      <c r="NZT16" s="65"/>
      <c r="NZU16" s="65"/>
      <c r="NZV16" s="65"/>
      <c r="NZW16" s="65"/>
      <c r="NZX16" s="65"/>
      <c r="NZY16" s="65"/>
      <c r="NZZ16" s="65"/>
      <c r="OAA16" s="65"/>
      <c r="OAB16" s="65"/>
      <c r="OAC16" s="65"/>
      <c r="OAD16" s="65"/>
      <c r="OAE16" s="65"/>
      <c r="OAF16" s="65"/>
      <c r="OAG16" s="65"/>
      <c r="OAH16" s="65"/>
      <c r="OAI16" s="65"/>
      <c r="OAJ16" s="65"/>
      <c r="OAK16" s="65"/>
      <c r="OAL16" s="65"/>
      <c r="OAM16" s="65"/>
      <c r="OAN16" s="65"/>
      <c r="OAO16" s="65"/>
      <c r="OAP16" s="65"/>
      <c r="OAQ16" s="65"/>
      <c r="OAR16" s="65"/>
      <c r="OAS16" s="65"/>
      <c r="OAT16" s="65"/>
      <c r="OAU16" s="65"/>
      <c r="OAV16" s="65"/>
      <c r="OAW16" s="65"/>
      <c r="OAX16" s="65"/>
      <c r="OAY16" s="65"/>
      <c r="OAZ16" s="65"/>
      <c r="OBA16" s="65"/>
      <c r="OBB16" s="65"/>
      <c r="OBC16" s="65"/>
      <c r="OBD16" s="65"/>
      <c r="OBE16" s="65"/>
      <c r="OBF16" s="65"/>
      <c r="OBG16" s="65"/>
      <c r="OBH16" s="65"/>
      <c r="OBI16" s="65"/>
      <c r="OBJ16" s="65"/>
      <c r="OBK16" s="65"/>
      <c r="OBL16" s="65"/>
      <c r="OBM16" s="65"/>
      <c r="OBN16" s="65"/>
      <c r="OBO16" s="65"/>
      <c r="OBP16" s="65"/>
      <c r="OBQ16" s="65"/>
      <c r="OBR16" s="65"/>
      <c r="OBS16" s="65"/>
      <c r="OBT16" s="65"/>
      <c r="OBU16" s="65"/>
      <c r="OBV16" s="65"/>
      <c r="OBW16" s="65"/>
      <c r="OBX16" s="65"/>
      <c r="OBY16" s="65"/>
      <c r="OBZ16" s="65"/>
      <c r="OCA16" s="65"/>
      <c r="OCB16" s="65"/>
      <c r="OCC16" s="65"/>
      <c r="OCD16" s="65"/>
      <c r="OCE16" s="65"/>
      <c r="OCF16" s="65"/>
      <c r="OCG16" s="65"/>
      <c r="OCH16" s="65"/>
      <c r="OCI16" s="65"/>
      <c r="OCJ16" s="65"/>
      <c r="OCK16" s="65"/>
      <c r="OCL16" s="65"/>
      <c r="OCM16" s="65"/>
      <c r="OCN16" s="65"/>
      <c r="OCO16" s="65"/>
      <c r="OCP16" s="65"/>
      <c r="OCQ16" s="65"/>
      <c r="OCR16" s="65"/>
      <c r="OCS16" s="65"/>
      <c r="OCT16" s="65"/>
      <c r="OCU16" s="65"/>
      <c r="OCV16" s="65"/>
      <c r="OCW16" s="65"/>
      <c r="OCX16" s="65"/>
      <c r="OCY16" s="65"/>
      <c r="OCZ16" s="65"/>
      <c r="ODA16" s="65"/>
      <c r="ODB16" s="65"/>
      <c r="ODC16" s="65"/>
      <c r="ODD16" s="65"/>
      <c r="ODE16" s="65"/>
      <c r="ODF16" s="65"/>
      <c r="ODG16" s="65"/>
      <c r="ODH16" s="65"/>
      <c r="ODI16" s="65"/>
      <c r="ODJ16" s="65"/>
      <c r="ODK16" s="65"/>
      <c r="ODL16" s="65"/>
      <c r="ODM16" s="65"/>
      <c r="ODN16" s="65"/>
      <c r="ODO16" s="65"/>
      <c r="ODP16" s="65"/>
      <c r="ODQ16" s="65"/>
      <c r="ODR16" s="65"/>
      <c r="ODS16" s="65"/>
      <c r="ODT16" s="65"/>
      <c r="ODU16" s="65"/>
      <c r="ODV16" s="65"/>
      <c r="ODW16" s="65"/>
      <c r="ODX16" s="65"/>
      <c r="ODY16" s="65"/>
      <c r="ODZ16" s="65"/>
      <c r="OEA16" s="65"/>
      <c r="OEB16" s="65"/>
      <c r="OEC16" s="65"/>
      <c r="OED16" s="65"/>
      <c r="OEE16" s="65"/>
      <c r="OEF16" s="65"/>
      <c r="OEG16" s="65"/>
      <c r="OEH16" s="65"/>
      <c r="OEI16" s="65"/>
      <c r="OEJ16" s="65"/>
      <c r="OEK16" s="65"/>
      <c r="OEL16" s="65"/>
      <c r="OEM16" s="65"/>
      <c r="OEN16" s="65"/>
      <c r="OEO16" s="65"/>
      <c r="OEP16" s="65"/>
      <c r="OEQ16" s="65"/>
      <c r="OER16" s="65"/>
      <c r="OES16" s="65"/>
      <c r="OET16" s="65"/>
      <c r="OEU16" s="65"/>
      <c r="OEV16" s="65"/>
      <c r="OEW16" s="65"/>
      <c r="OEX16" s="65"/>
      <c r="OEY16" s="65"/>
      <c r="OEZ16" s="65"/>
      <c r="OFA16" s="65"/>
      <c r="OFB16" s="65"/>
      <c r="OFC16" s="65"/>
      <c r="OFD16" s="65"/>
      <c r="OFE16" s="65"/>
      <c r="OFF16" s="65"/>
      <c r="OFG16" s="65"/>
      <c r="OFH16" s="65"/>
      <c r="OFI16" s="65"/>
      <c r="OFJ16" s="65"/>
      <c r="OFK16" s="65"/>
      <c r="OFL16" s="65"/>
      <c r="OFM16" s="65"/>
      <c r="OFN16" s="65"/>
      <c r="OFO16" s="65"/>
      <c r="OFP16" s="65"/>
      <c r="OFQ16" s="65"/>
      <c r="OFR16" s="65"/>
      <c r="OFS16" s="65"/>
      <c r="OFT16" s="65"/>
      <c r="OFU16" s="65"/>
      <c r="OFV16" s="65"/>
      <c r="OFW16" s="65"/>
      <c r="OFX16" s="65"/>
      <c r="OFY16" s="65"/>
      <c r="OFZ16" s="65"/>
      <c r="OGA16" s="65"/>
      <c r="OGB16" s="65"/>
      <c r="OGC16" s="65"/>
      <c r="OGD16" s="65"/>
      <c r="OGE16" s="65"/>
      <c r="OGF16" s="65"/>
      <c r="OGG16" s="65"/>
      <c r="OGH16" s="65"/>
      <c r="OGI16" s="65"/>
      <c r="OGJ16" s="65"/>
      <c r="OGK16" s="65"/>
      <c r="OGL16" s="65"/>
      <c r="OGM16" s="65"/>
      <c r="OGN16" s="65"/>
      <c r="OGO16" s="65"/>
      <c r="OGP16" s="65"/>
      <c r="OGQ16" s="65"/>
      <c r="OGR16" s="65"/>
      <c r="OGS16" s="65"/>
      <c r="OGT16" s="65"/>
      <c r="OGU16" s="65"/>
      <c r="OGV16" s="65"/>
      <c r="OGW16" s="65"/>
      <c r="OGX16" s="65"/>
      <c r="OGY16" s="65"/>
      <c r="OGZ16" s="65"/>
      <c r="OHA16" s="65"/>
      <c r="OHB16" s="65"/>
      <c r="OHC16" s="65"/>
      <c r="OHD16" s="65"/>
      <c r="OHE16" s="65"/>
      <c r="OHF16" s="65"/>
      <c r="OHG16" s="65"/>
      <c r="OHH16" s="65"/>
      <c r="OHI16" s="65"/>
      <c r="OHJ16" s="65"/>
      <c r="OHK16" s="65"/>
      <c r="OHL16" s="65"/>
      <c r="OHM16" s="65"/>
      <c r="OHN16" s="65"/>
      <c r="OHO16" s="65"/>
      <c r="OHP16" s="65"/>
      <c r="OHQ16" s="65"/>
      <c r="OHR16" s="65"/>
      <c r="OHS16" s="65"/>
      <c r="OHT16" s="65"/>
      <c r="OHU16" s="65"/>
      <c r="OHV16" s="65"/>
      <c r="OHW16" s="65"/>
      <c r="OHX16" s="65"/>
      <c r="OHY16" s="65"/>
      <c r="OHZ16" s="65"/>
      <c r="OIA16" s="65"/>
      <c r="OIB16" s="65"/>
      <c r="OIC16" s="65"/>
      <c r="OID16" s="65"/>
      <c r="OIE16" s="65"/>
      <c r="OIF16" s="65"/>
      <c r="OIG16" s="65"/>
      <c r="OIH16" s="65"/>
      <c r="OII16" s="65"/>
      <c r="OIJ16" s="65"/>
      <c r="OIK16" s="65"/>
      <c r="OIL16" s="65"/>
      <c r="OIM16" s="65"/>
      <c r="OIN16" s="65"/>
      <c r="OIO16" s="65"/>
      <c r="OIP16" s="65"/>
      <c r="OIQ16" s="65"/>
      <c r="OIR16" s="65"/>
      <c r="OIS16" s="65"/>
      <c r="OIT16" s="65"/>
      <c r="OIU16" s="65"/>
      <c r="OIV16" s="65"/>
      <c r="OIW16" s="65"/>
      <c r="OIX16" s="65"/>
      <c r="OIY16" s="65"/>
      <c r="OIZ16" s="65"/>
      <c r="OJA16" s="65"/>
      <c r="OJB16" s="65"/>
      <c r="OJC16" s="65"/>
      <c r="OJD16" s="65"/>
      <c r="OJE16" s="65"/>
      <c r="OJF16" s="65"/>
      <c r="OJG16" s="65"/>
      <c r="OJH16" s="65"/>
      <c r="OJI16" s="65"/>
      <c r="OJJ16" s="65"/>
      <c r="OJK16" s="65"/>
      <c r="OJL16" s="65"/>
      <c r="OJM16" s="65"/>
      <c r="OJN16" s="65"/>
      <c r="OJO16" s="65"/>
      <c r="OJP16" s="65"/>
      <c r="OJQ16" s="65"/>
      <c r="OJR16" s="65"/>
      <c r="OJS16" s="65"/>
      <c r="OJT16" s="65"/>
      <c r="OJU16" s="65"/>
      <c r="OJV16" s="65"/>
      <c r="OJW16" s="65"/>
      <c r="OJX16" s="65"/>
      <c r="OJY16" s="65"/>
      <c r="OJZ16" s="65"/>
      <c r="OKA16" s="65"/>
      <c r="OKB16" s="65"/>
      <c r="OKC16" s="65"/>
      <c r="OKD16" s="65"/>
      <c r="OKE16" s="65"/>
      <c r="OKF16" s="65"/>
      <c r="OKG16" s="65"/>
      <c r="OKH16" s="65"/>
      <c r="OKI16" s="65"/>
      <c r="OKJ16" s="65"/>
      <c r="OKK16" s="65"/>
      <c r="OKL16" s="65"/>
      <c r="OKM16" s="65"/>
      <c r="OKN16" s="65"/>
      <c r="OKO16" s="65"/>
      <c r="OKP16" s="65"/>
      <c r="OKQ16" s="65"/>
      <c r="OKR16" s="65"/>
      <c r="OKS16" s="65"/>
      <c r="OKT16" s="65"/>
      <c r="OKU16" s="65"/>
      <c r="OKV16" s="65"/>
      <c r="OKW16" s="65"/>
      <c r="OKX16" s="65"/>
      <c r="OKY16" s="65"/>
      <c r="OKZ16" s="65"/>
      <c r="OLA16" s="65"/>
      <c r="OLB16" s="65"/>
      <c r="OLC16" s="65"/>
      <c r="OLD16" s="65"/>
      <c r="OLE16" s="65"/>
      <c r="OLF16" s="65"/>
      <c r="OLG16" s="65"/>
      <c r="OLH16" s="65"/>
      <c r="OLI16" s="65"/>
      <c r="OLJ16" s="65"/>
      <c r="OLK16" s="65"/>
      <c r="OLL16" s="65"/>
      <c r="OLM16" s="65"/>
      <c r="OLN16" s="65"/>
      <c r="OLO16" s="65"/>
      <c r="OLP16" s="65"/>
      <c r="OLQ16" s="65"/>
      <c r="OLR16" s="65"/>
      <c r="OLS16" s="65"/>
      <c r="OLT16" s="65"/>
      <c r="OLU16" s="65"/>
      <c r="OLV16" s="65"/>
      <c r="OLW16" s="65"/>
      <c r="OLX16" s="65"/>
      <c r="OLY16" s="65"/>
      <c r="OLZ16" s="65"/>
      <c r="OMA16" s="65"/>
      <c r="OMB16" s="65"/>
      <c r="OMC16" s="65"/>
      <c r="OMD16" s="65"/>
      <c r="OME16" s="65"/>
      <c r="OMF16" s="65"/>
      <c r="OMG16" s="65"/>
      <c r="OMH16" s="65"/>
      <c r="OMI16" s="65"/>
      <c r="OMJ16" s="65"/>
      <c r="OMK16" s="65"/>
      <c r="OML16" s="65"/>
      <c r="OMM16" s="65"/>
      <c r="OMN16" s="65"/>
      <c r="OMO16" s="65"/>
      <c r="OMP16" s="65"/>
      <c r="OMQ16" s="65"/>
      <c r="OMR16" s="65"/>
      <c r="OMS16" s="65"/>
      <c r="OMT16" s="65"/>
      <c r="OMU16" s="65"/>
      <c r="OMV16" s="65"/>
      <c r="OMW16" s="65"/>
      <c r="OMX16" s="65"/>
      <c r="OMY16" s="65"/>
      <c r="OMZ16" s="65"/>
      <c r="ONA16" s="65"/>
      <c r="ONB16" s="65"/>
      <c r="ONC16" s="65"/>
      <c r="OND16" s="65"/>
      <c r="ONE16" s="65"/>
      <c r="ONF16" s="65"/>
      <c r="ONG16" s="65"/>
      <c r="ONH16" s="65"/>
      <c r="ONI16" s="65"/>
      <c r="ONJ16" s="65"/>
      <c r="ONK16" s="65"/>
      <c r="ONL16" s="65"/>
      <c r="ONM16" s="65"/>
      <c r="ONN16" s="65"/>
      <c r="ONO16" s="65"/>
      <c r="ONP16" s="65"/>
      <c r="ONQ16" s="65"/>
      <c r="ONR16" s="65"/>
      <c r="ONS16" s="65"/>
      <c r="ONT16" s="65"/>
      <c r="ONU16" s="65"/>
      <c r="ONV16" s="65"/>
      <c r="ONW16" s="65"/>
      <c r="ONX16" s="65"/>
      <c r="ONY16" s="65"/>
      <c r="ONZ16" s="65"/>
      <c r="OOA16" s="65"/>
      <c r="OOB16" s="65"/>
      <c r="OOC16" s="65"/>
      <c r="OOD16" s="65"/>
      <c r="OOE16" s="65"/>
      <c r="OOF16" s="65"/>
      <c r="OOG16" s="65"/>
      <c r="OOH16" s="65"/>
      <c r="OOI16" s="65"/>
      <c r="OOJ16" s="65"/>
      <c r="OOK16" s="65"/>
      <c r="OOL16" s="65"/>
      <c r="OOM16" s="65"/>
      <c r="OON16" s="65"/>
      <c r="OOO16" s="65"/>
      <c r="OOP16" s="65"/>
      <c r="OOQ16" s="65"/>
      <c r="OOR16" s="65"/>
      <c r="OOS16" s="65"/>
      <c r="OOT16" s="65"/>
      <c r="OOU16" s="65"/>
      <c r="OOV16" s="65"/>
      <c r="OOW16" s="65"/>
      <c r="OOX16" s="65"/>
      <c r="OOY16" s="65"/>
      <c r="OOZ16" s="65"/>
      <c r="OPA16" s="65"/>
      <c r="OPB16" s="65"/>
      <c r="OPC16" s="65"/>
      <c r="OPD16" s="65"/>
      <c r="OPE16" s="65"/>
      <c r="OPF16" s="65"/>
      <c r="OPG16" s="65"/>
      <c r="OPH16" s="65"/>
      <c r="OPI16" s="65"/>
      <c r="OPJ16" s="65"/>
      <c r="OPK16" s="65"/>
      <c r="OPL16" s="65"/>
      <c r="OPM16" s="65"/>
      <c r="OPN16" s="65"/>
      <c r="OPO16" s="65"/>
      <c r="OPP16" s="65"/>
      <c r="OPQ16" s="65"/>
      <c r="OPR16" s="65"/>
      <c r="OPS16" s="65"/>
      <c r="OPT16" s="65"/>
      <c r="OPU16" s="65"/>
      <c r="OPV16" s="65"/>
      <c r="OPW16" s="65"/>
      <c r="OPX16" s="65"/>
      <c r="OPY16" s="65"/>
      <c r="OPZ16" s="65"/>
      <c r="OQA16" s="65"/>
      <c r="OQB16" s="65"/>
      <c r="OQC16" s="65"/>
      <c r="OQD16" s="65"/>
      <c r="OQE16" s="65"/>
      <c r="OQF16" s="65"/>
      <c r="OQG16" s="65"/>
      <c r="OQH16" s="65"/>
      <c r="OQI16" s="65"/>
      <c r="OQJ16" s="65"/>
      <c r="OQK16" s="65"/>
      <c r="OQL16" s="65"/>
      <c r="OQM16" s="65"/>
      <c r="OQN16" s="65"/>
      <c r="OQO16" s="65"/>
      <c r="OQP16" s="65"/>
      <c r="OQQ16" s="65"/>
      <c r="OQR16" s="65"/>
      <c r="OQS16" s="65"/>
      <c r="OQT16" s="65"/>
      <c r="OQU16" s="65"/>
      <c r="OQV16" s="65"/>
      <c r="OQW16" s="65"/>
      <c r="OQX16" s="65"/>
      <c r="OQY16" s="65"/>
      <c r="OQZ16" s="65"/>
      <c r="ORA16" s="65"/>
      <c r="ORB16" s="65"/>
      <c r="ORC16" s="65"/>
      <c r="ORD16" s="65"/>
      <c r="ORE16" s="65"/>
      <c r="ORF16" s="65"/>
      <c r="ORG16" s="65"/>
      <c r="ORH16" s="65"/>
      <c r="ORI16" s="65"/>
      <c r="ORJ16" s="65"/>
      <c r="ORK16" s="65"/>
      <c r="ORL16" s="65"/>
      <c r="ORM16" s="65"/>
      <c r="ORN16" s="65"/>
      <c r="ORO16" s="65"/>
      <c r="ORP16" s="65"/>
      <c r="ORQ16" s="65"/>
      <c r="ORR16" s="65"/>
      <c r="ORS16" s="65"/>
      <c r="ORT16" s="65"/>
      <c r="ORU16" s="65"/>
      <c r="ORV16" s="65"/>
      <c r="ORW16" s="65"/>
      <c r="ORX16" s="65"/>
      <c r="ORY16" s="65"/>
      <c r="ORZ16" s="65"/>
      <c r="OSA16" s="65"/>
      <c r="OSB16" s="65"/>
      <c r="OSC16" s="65"/>
      <c r="OSD16" s="65"/>
      <c r="OSE16" s="65"/>
      <c r="OSF16" s="65"/>
      <c r="OSG16" s="65"/>
      <c r="OSH16" s="65"/>
      <c r="OSI16" s="65"/>
      <c r="OSJ16" s="65"/>
      <c r="OSK16" s="65"/>
      <c r="OSL16" s="65"/>
      <c r="OSM16" s="65"/>
      <c r="OSN16" s="65"/>
      <c r="OSO16" s="65"/>
      <c r="OSP16" s="65"/>
      <c r="OSQ16" s="65"/>
      <c r="OSR16" s="65"/>
      <c r="OSS16" s="65"/>
      <c r="OST16" s="65"/>
      <c r="OSU16" s="65"/>
      <c r="OSV16" s="65"/>
      <c r="OSW16" s="65"/>
      <c r="OSX16" s="65"/>
      <c r="OSY16" s="65"/>
      <c r="OSZ16" s="65"/>
      <c r="OTA16" s="65"/>
      <c r="OTB16" s="65"/>
      <c r="OTC16" s="65"/>
      <c r="OTD16" s="65"/>
      <c r="OTE16" s="65"/>
      <c r="OTF16" s="65"/>
      <c r="OTG16" s="65"/>
      <c r="OTH16" s="65"/>
      <c r="OTI16" s="65"/>
      <c r="OTJ16" s="65"/>
      <c r="OTK16" s="65"/>
      <c r="OTL16" s="65"/>
      <c r="OTM16" s="65"/>
      <c r="OTN16" s="65"/>
      <c r="OTO16" s="65"/>
      <c r="OTP16" s="65"/>
      <c r="OTQ16" s="65"/>
      <c r="OTR16" s="65"/>
      <c r="OTS16" s="65"/>
      <c r="OTT16" s="65"/>
      <c r="OTU16" s="65"/>
      <c r="OTV16" s="65"/>
      <c r="OTW16" s="65"/>
      <c r="OTX16" s="65"/>
      <c r="OTY16" s="65"/>
      <c r="OTZ16" s="65"/>
      <c r="OUA16" s="65"/>
      <c r="OUB16" s="65"/>
      <c r="OUC16" s="65"/>
      <c r="OUD16" s="65"/>
      <c r="OUE16" s="65"/>
      <c r="OUF16" s="65"/>
      <c r="OUG16" s="65"/>
      <c r="OUH16" s="65"/>
      <c r="OUI16" s="65"/>
      <c r="OUJ16" s="65"/>
      <c r="OUK16" s="65"/>
      <c r="OUL16" s="65"/>
      <c r="OUM16" s="65"/>
      <c r="OUN16" s="65"/>
      <c r="OUO16" s="65"/>
      <c r="OUP16" s="65"/>
      <c r="OUQ16" s="65"/>
      <c r="OUR16" s="65"/>
      <c r="OUS16" s="65"/>
      <c r="OUT16" s="65"/>
      <c r="OUU16" s="65"/>
      <c r="OUV16" s="65"/>
      <c r="OUW16" s="65"/>
      <c r="OUX16" s="65"/>
      <c r="OUY16" s="65"/>
      <c r="OUZ16" s="65"/>
      <c r="OVA16" s="65"/>
      <c r="OVB16" s="65"/>
      <c r="OVC16" s="65"/>
      <c r="OVD16" s="65"/>
      <c r="OVE16" s="65"/>
      <c r="OVF16" s="65"/>
      <c r="OVG16" s="65"/>
      <c r="OVH16" s="65"/>
      <c r="OVI16" s="65"/>
      <c r="OVJ16" s="65"/>
      <c r="OVK16" s="65"/>
      <c r="OVL16" s="65"/>
      <c r="OVM16" s="65"/>
      <c r="OVN16" s="65"/>
      <c r="OVO16" s="65"/>
      <c r="OVP16" s="65"/>
      <c r="OVQ16" s="65"/>
      <c r="OVR16" s="65"/>
      <c r="OVS16" s="65"/>
      <c r="OVT16" s="65"/>
      <c r="OVU16" s="65"/>
      <c r="OVV16" s="65"/>
      <c r="OVW16" s="65"/>
      <c r="OVX16" s="65"/>
      <c r="OVY16" s="65"/>
      <c r="OVZ16" s="65"/>
      <c r="OWA16" s="65"/>
      <c r="OWB16" s="65"/>
      <c r="OWC16" s="65"/>
      <c r="OWD16" s="65"/>
      <c r="OWE16" s="65"/>
      <c r="OWF16" s="65"/>
      <c r="OWG16" s="65"/>
      <c r="OWH16" s="65"/>
      <c r="OWI16" s="65"/>
      <c r="OWJ16" s="65"/>
      <c r="OWK16" s="65"/>
      <c r="OWL16" s="65"/>
      <c r="OWM16" s="65"/>
      <c r="OWN16" s="65"/>
      <c r="OWO16" s="65"/>
      <c r="OWP16" s="65"/>
      <c r="OWQ16" s="65"/>
      <c r="OWR16" s="65"/>
      <c r="OWS16" s="65"/>
      <c r="OWT16" s="65"/>
      <c r="OWU16" s="65"/>
      <c r="OWV16" s="65"/>
      <c r="OWW16" s="65"/>
      <c r="OWX16" s="65"/>
      <c r="OWY16" s="65"/>
      <c r="OWZ16" s="65"/>
      <c r="OXA16" s="65"/>
      <c r="OXB16" s="65"/>
      <c r="OXC16" s="65"/>
      <c r="OXD16" s="65"/>
      <c r="OXE16" s="65"/>
      <c r="OXF16" s="65"/>
      <c r="OXG16" s="65"/>
      <c r="OXH16" s="65"/>
      <c r="OXI16" s="65"/>
      <c r="OXJ16" s="65"/>
      <c r="OXK16" s="65"/>
      <c r="OXL16" s="65"/>
      <c r="OXM16" s="65"/>
      <c r="OXN16" s="65"/>
      <c r="OXO16" s="65"/>
      <c r="OXP16" s="65"/>
      <c r="OXQ16" s="65"/>
      <c r="OXR16" s="65"/>
      <c r="OXS16" s="65"/>
      <c r="OXT16" s="65"/>
      <c r="OXU16" s="65"/>
      <c r="OXV16" s="65"/>
      <c r="OXW16" s="65"/>
      <c r="OXX16" s="65"/>
      <c r="OXY16" s="65"/>
      <c r="OXZ16" s="65"/>
      <c r="OYA16" s="65"/>
      <c r="OYB16" s="65"/>
      <c r="OYC16" s="65"/>
      <c r="OYD16" s="65"/>
      <c r="OYE16" s="65"/>
      <c r="OYF16" s="65"/>
      <c r="OYG16" s="65"/>
      <c r="OYH16" s="65"/>
      <c r="OYI16" s="65"/>
      <c r="OYJ16" s="65"/>
      <c r="OYK16" s="65"/>
      <c r="OYL16" s="65"/>
      <c r="OYM16" s="65"/>
      <c r="OYN16" s="65"/>
      <c r="OYO16" s="65"/>
      <c r="OYP16" s="65"/>
      <c r="OYQ16" s="65"/>
      <c r="OYR16" s="65"/>
      <c r="OYS16" s="65"/>
      <c r="OYT16" s="65"/>
      <c r="OYU16" s="65"/>
      <c r="OYV16" s="65"/>
      <c r="OYW16" s="65"/>
      <c r="OYX16" s="65"/>
      <c r="OYY16" s="65"/>
      <c r="OYZ16" s="65"/>
      <c r="OZA16" s="65"/>
      <c r="OZB16" s="65"/>
      <c r="OZC16" s="65"/>
      <c r="OZD16" s="65"/>
      <c r="OZE16" s="65"/>
      <c r="OZF16" s="65"/>
      <c r="OZG16" s="65"/>
      <c r="OZH16" s="65"/>
      <c r="OZI16" s="65"/>
      <c r="OZJ16" s="65"/>
      <c r="OZK16" s="65"/>
      <c r="OZL16" s="65"/>
      <c r="OZM16" s="65"/>
      <c r="OZN16" s="65"/>
      <c r="OZO16" s="65"/>
      <c r="OZP16" s="65"/>
      <c r="OZQ16" s="65"/>
      <c r="OZR16" s="65"/>
      <c r="OZS16" s="65"/>
      <c r="OZT16" s="65"/>
      <c r="OZU16" s="65"/>
      <c r="OZV16" s="65"/>
      <c r="OZW16" s="65"/>
      <c r="OZX16" s="65"/>
      <c r="OZY16" s="65"/>
      <c r="OZZ16" s="65"/>
      <c r="PAA16" s="65"/>
      <c r="PAB16" s="65"/>
      <c r="PAC16" s="65"/>
      <c r="PAD16" s="65"/>
      <c r="PAE16" s="65"/>
      <c r="PAF16" s="65"/>
      <c r="PAG16" s="65"/>
      <c r="PAH16" s="65"/>
      <c r="PAI16" s="65"/>
      <c r="PAJ16" s="65"/>
      <c r="PAK16" s="65"/>
      <c r="PAL16" s="65"/>
      <c r="PAM16" s="65"/>
      <c r="PAN16" s="65"/>
      <c r="PAO16" s="65"/>
      <c r="PAP16" s="65"/>
      <c r="PAQ16" s="65"/>
      <c r="PAR16" s="65"/>
      <c r="PAS16" s="65"/>
      <c r="PAT16" s="65"/>
      <c r="PAU16" s="65"/>
      <c r="PAV16" s="65"/>
      <c r="PAW16" s="65"/>
      <c r="PAX16" s="65"/>
      <c r="PAY16" s="65"/>
      <c r="PAZ16" s="65"/>
      <c r="PBA16" s="65"/>
      <c r="PBB16" s="65"/>
      <c r="PBC16" s="65"/>
      <c r="PBD16" s="65"/>
      <c r="PBE16" s="65"/>
      <c r="PBF16" s="65"/>
      <c r="PBG16" s="65"/>
      <c r="PBH16" s="65"/>
      <c r="PBI16" s="65"/>
      <c r="PBJ16" s="65"/>
      <c r="PBK16" s="65"/>
      <c r="PBL16" s="65"/>
      <c r="PBM16" s="65"/>
      <c r="PBN16" s="65"/>
      <c r="PBO16" s="65"/>
      <c r="PBP16" s="65"/>
      <c r="PBQ16" s="65"/>
      <c r="PBR16" s="65"/>
      <c r="PBS16" s="65"/>
      <c r="PBT16" s="65"/>
      <c r="PBU16" s="65"/>
      <c r="PBV16" s="65"/>
      <c r="PBW16" s="65"/>
      <c r="PBX16" s="65"/>
      <c r="PBY16" s="65"/>
      <c r="PBZ16" s="65"/>
      <c r="PCA16" s="65"/>
      <c r="PCB16" s="65"/>
      <c r="PCC16" s="65"/>
      <c r="PCD16" s="65"/>
      <c r="PCE16" s="65"/>
      <c r="PCF16" s="65"/>
      <c r="PCG16" s="65"/>
      <c r="PCH16" s="65"/>
      <c r="PCI16" s="65"/>
      <c r="PCJ16" s="65"/>
      <c r="PCK16" s="65"/>
      <c r="PCL16" s="65"/>
      <c r="PCM16" s="65"/>
      <c r="PCN16" s="65"/>
      <c r="PCO16" s="65"/>
      <c r="PCP16" s="65"/>
      <c r="PCQ16" s="65"/>
      <c r="PCR16" s="65"/>
      <c r="PCS16" s="65"/>
      <c r="PCT16" s="65"/>
      <c r="PCU16" s="65"/>
      <c r="PCV16" s="65"/>
      <c r="PCW16" s="65"/>
      <c r="PCX16" s="65"/>
      <c r="PCY16" s="65"/>
      <c r="PCZ16" s="65"/>
      <c r="PDA16" s="65"/>
      <c r="PDB16" s="65"/>
      <c r="PDC16" s="65"/>
      <c r="PDD16" s="65"/>
      <c r="PDE16" s="65"/>
      <c r="PDF16" s="65"/>
      <c r="PDG16" s="65"/>
      <c r="PDH16" s="65"/>
      <c r="PDI16" s="65"/>
      <c r="PDJ16" s="65"/>
      <c r="PDK16" s="65"/>
      <c r="PDL16" s="65"/>
      <c r="PDM16" s="65"/>
      <c r="PDN16" s="65"/>
      <c r="PDO16" s="65"/>
      <c r="PDP16" s="65"/>
      <c r="PDQ16" s="65"/>
      <c r="PDR16" s="65"/>
      <c r="PDS16" s="65"/>
      <c r="PDT16" s="65"/>
      <c r="PDU16" s="65"/>
      <c r="PDV16" s="65"/>
      <c r="PDW16" s="65"/>
      <c r="PDX16" s="65"/>
      <c r="PDY16" s="65"/>
      <c r="PDZ16" s="65"/>
      <c r="PEA16" s="65"/>
      <c r="PEB16" s="65"/>
      <c r="PEC16" s="65"/>
      <c r="PED16" s="65"/>
      <c r="PEE16" s="65"/>
      <c r="PEF16" s="65"/>
      <c r="PEG16" s="65"/>
      <c r="PEH16" s="65"/>
      <c r="PEI16" s="65"/>
      <c r="PEJ16" s="65"/>
      <c r="PEK16" s="65"/>
      <c r="PEL16" s="65"/>
      <c r="PEM16" s="65"/>
      <c r="PEN16" s="65"/>
      <c r="PEO16" s="65"/>
      <c r="PEP16" s="65"/>
      <c r="PEQ16" s="65"/>
      <c r="PER16" s="65"/>
      <c r="PES16" s="65"/>
      <c r="PET16" s="65"/>
      <c r="PEU16" s="65"/>
      <c r="PEV16" s="65"/>
      <c r="PEW16" s="65"/>
      <c r="PEX16" s="65"/>
      <c r="PEY16" s="65"/>
      <c r="PEZ16" s="65"/>
      <c r="PFA16" s="65"/>
      <c r="PFB16" s="65"/>
      <c r="PFC16" s="65"/>
      <c r="PFD16" s="65"/>
      <c r="PFE16" s="65"/>
      <c r="PFF16" s="65"/>
      <c r="PFG16" s="65"/>
      <c r="PFH16" s="65"/>
      <c r="PFI16" s="65"/>
      <c r="PFJ16" s="65"/>
      <c r="PFK16" s="65"/>
      <c r="PFL16" s="65"/>
      <c r="PFM16" s="65"/>
      <c r="PFN16" s="65"/>
      <c r="PFO16" s="65"/>
      <c r="PFP16" s="65"/>
      <c r="PFQ16" s="65"/>
      <c r="PFR16" s="65"/>
      <c r="PFS16" s="65"/>
      <c r="PFT16" s="65"/>
      <c r="PFU16" s="65"/>
      <c r="PFV16" s="65"/>
      <c r="PFW16" s="65"/>
      <c r="PFX16" s="65"/>
      <c r="PFY16" s="65"/>
      <c r="PFZ16" s="65"/>
      <c r="PGA16" s="65"/>
      <c r="PGB16" s="65"/>
      <c r="PGC16" s="65"/>
      <c r="PGD16" s="65"/>
      <c r="PGE16" s="65"/>
      <c r="PGF16" s="65"/>
      <c r="PGG16" s="65"/>
      <c r="PGH16" s="65"/>
      <c r="PGI16" s="65"/>
      <c r="PGJ16" s="65"/>
      <c r="PGK16" s="65"/>
      <c r="PGL16" s="65"/>
      <c r="PGM16" s="65"/>
      <c r="PGN16" s="65"/>
      <c r="PGO16" s="65"/>
      <c r="PGP16" s="65"/>
      <c r="PGQ16" s="65"/>
      <c r="PGR16" s="65"/>
      <c r="PGS16" s="65"/>
      <c r="PGT16" s="65"/>
      <c r="PGU16" s="65"/>
      <c r="PGV16" s="65"/>
      <c r="PGW16" s="65"/>
      <c r="PGX16" s="65"/>
      <c r="PGY16" s="65"/>
      <c r="PGZ16" s="65"/>
      <c r="PHA16" s="65"/>
      <c r="PHB16" s="65"/>
      <c r="PHC16" s="65"/>
      <c r="PHD16" s="65"/>
      <c r="PHE16" s="65"/>
      <c r="PHF16" s="65"/>
      <c r="PHG16" s="65"/>
      <c r="PHH16" s="65"/>
      <c r="PHI16" s="65"/>
      <c r="PHJ16" s="65"/>
      <c r="PHK16" s="65"/>
      <c r="PHL16" s="65"/>
      <c r="PHM16" s="65"/>
      <c r="PHN16" s="65"/>
      <c r="PHO16" s="65"/>
      <c r="PHP16" s="65"/>
      <c r="PHQ16" s="65"/>
      <c r="PHR16" s="65"/>
      <c r="PHS16" s="65"/>
      <c r="PHT16" s="65"/>
      <c r="PHU16" s="65"/>
      <c r="PHV16" s="65"/>
      <c r="PHW16" s="65"/>
      <c r="PHX16" s="65"/>
      <c r="PHY16" s="65"/>
      <c r="PHZ16" s="65"/>
      <c r="PIA16" s="65"/>
      <c r="PIB16" s="65"/>
      <c r="PIC16" s="65"/>
      <c r="PID16" s="65"/>
      <c r="PIE16" s="65"/>
      <c r="PIF16" s="65"/>
      <c r="PIG16" s="65"/>
      <c r="PIH16" s="65"/>
      <c r="PII16" s="65"/>
      <c r="PIJ16" s="65"/>
      <c r="PIK16" s="65"/>
      <c r="PIL16" s="65"/>
      <c r="PIM16" s="65"/>
      <c r="PIN16" s="65"/>
      <c r="PIO16" s="65"/>
      <c r="PIP16" s="65"/>
      <c r="PIQ16" s="65"/>
      <c r="PIR16" s="65"/>
      <c r="PIS16" s="65"/>
      <c r="PIT16" s="65"/>
      <c r="PIU16" s="65"/>
      <c r="PIV16" s="65"/>
      <c r="PIW16" s="65"/>
      <c r="PIX16" s="65"/>
      <c r="PIY16" s="65"/>
      <c r="PIZ16" s="65"/>
      <c r="PJA16" s="65"/>
      <c r="PJB16" s="65"/>
      <c r="PJC16" s="65"/>
      <c r="PJD16" s="65"/>
      <c r="PJE16" s="65"/>
      <c r="PJF16" s="65"/>
      <c r="PJG16" s="65"/>
      <c r="PJH16" s="65"/>
      <c r="PJI16" s="65"/>
      <c r="PJJ16" s="65"/>
      <c r="PJK16" s="65"/>
      <c r="PJL16" s="65"/>
      <c r="PJM16" s="65"/>
      <c r="PJN16" s="65"/>
      <c r="PJO16" s="65"/>
      <c r="PJP16" s="65"/>
      <c r="PJQ16" s="65"/>
      <c r="PJR16" s="65"/>
      <c r="PJS16" s="65"/>
      <c r="PJT16" s="65"/>
      <c r="PJU16" s="65"/>
      <c r="PJV16" s="65"/>
      <c r="PJW16" s="65"/>
      <c r="PJX16" s="65"/>
      <c r="PJY16" s="65"/>
      <c r="PJZ16" s="65"/>
      <c r="PKA16" s="65"/>
      <c r="PKB16" s="65"/>
      <c r="PKC16" s="65"/>
      <c r="PKD16" s="65"/>
      <c r="PKE16" s="65"/>
      <c r="PKF16" s="65"/>
      <c r="PKG16" s="65"/>
      <c r="PKH16" s="65"/>
      <c r="PKI16" s="65"/>
      <c r="PKJ16" s="65"/>
      <c r="PKK16" s="65"/>
      <c r="PKL16" s="65"/>
      <c r="PKM16" s="65"/>
      <c r="PKN16" s="65"/>
      <c r="PKO16" s="65"/>
      <c r="PKP16" s="65"/>
      <c r="PKQ16" s="65"/>
      <c r="PKR16" s="65"/>
      <c r="PKS16" s="65"/>
      <c r="PKT16" s="65"/>
      <c r="PKU16" s="65"/>
      <c r="PKV16" s="65"/>
      <c r="PKW16" s="65"/>
      <c r="PKX16" s="65"/>
      <c r="PKY16" s="65"/>
      <c r="PKZ16" s="65"/>
      <c r="PLA16" s="65"/>
      <c r="PLB16" s="65"/>
      <c r="PLC16" s="65"/>
      <c r="PLD16" s="65"/>
      <c r="PLE16" s="65"/>
      <c r="PLF16" s="65"/>
      <c r="PLG16" s="65"/>
      <c r="PLH16" s="65"/>
      <c r="PLI16" s="65"/>
      <c r="PLJ16" s="65"/>
      <c r="PLK16" s="65"/>
      <c r="PLL16" s="65"/>
      <c r="PLM16" s="65"/>
      <c r="PLN16" s="65"/>
      <c r="PLO16" s="65"/>
      <c r="PLP16" s="65"/>
      <c r="PLQ16" s="65"/>
      <c r="PLR16" s="65"/>
      <c r="PLS16" s="65"/>
      <c r="PLT16" s="65"/>
      <c r="PLU16" s="65"/>
      <c r="PLV16" s="65"/>
      <c r="PLW16" s="65"/>
      <c r="PLX16" s="65"/>
      <c r="PLY16" s="65"/>
      <c r="PLZ16" s="65"/>
      <c r="PMA16" s="65"/>
      <c r="PMB16" s="65"/>
      <c r="PMC16" s="65"/>
      <c r="PMD16" s="65"/>
      <c r="PME16" s="65"/>
      <c r="PMF16" s="65"/>
      <c r="PMG16" s="65"/>
      <c r="PMH16" s="65"/>
      <c r="PMI16" s="65"/>
      <c r="PMJ16" s="65"/>
      <c r="PMK16" s="65"/>
      <c r="PML16" s="65"/>
      <c r="PMM16" s="65"/>
      <c r="PMN16" s="65"/>
      <c r="PMO16" s="65"/>
      <c r="PMP16" s="65"/>
      <c r="PMQ16" s="65"/>
      <c r="PMR16" s="65"/>
      <c r="PMS16" s="65"/>
      <c r="PMT16" s="65"/>
      <c r="PMU16" s="65"/>
      <c r="PMV16" s="65"/>
      <c r="PMW16" s="65"/>
      <c r="PMX16" s="65"/>
      <c r="PMY16" s="65"/>
      <c r="PMZ16" s="65"/>
      <c r="PNA16" s="65"/>
      <c r="PNB16" s="65"/>
      <c r="PNC16" s="65"/>
      <c r="PND16" s="65"/>
      <c r="PNE16" s="65"/>
      <c r="PNF16" s="65"/>
      <c r="PNG16" s="65"/>
      <c r="PNH16" s="65"/>
      <c r="PNI16" s="65"/>
      <c r="PNJ16" s="65"/>
      <c r="PNK16" s="65"/>
      <c r="PNL16" s="65"/>
      <c r="PNM16" s="65"/>
      <c r="PNN16" s="65"/>
      <c r="PNO16" s="65"/>
      <c r="PNP16" s="65"/>
      <c r="PNQ16" s="65"/>
      <c r="PNR16" s="65"/>
      <c r="PNS16" s="65"/>
      <c r="PNT16" s="65"/>
      <c r="PNU16" s="65"/>
      <c r="PNV16" s="65"/>
      <c r="PNW16" s="65"/>
      <c r="PNX16" s="65"/>
      <c r="PNY16" s="65"/>
      <c r="PNZ16" s="65"/>
      <c r="POA16" s="65"/>
      <c r="POB16" s="65"/>
      <c r="POC16" s="65"/>
      <c r="POD16" s="65"/>
      <c r="POE16" s="65"/>
      <c r="POF16" s="65"/>
      <c r="POG16" s="65"/>
      <c r="POH16" s="65"/>
      <c r="POI16" s="65"/>
      <c r="POJ16" s="65"/>
      <c r="POK16" s="65"/>
      <c r="POL16" s="65"/>
      <c r="POM16" s="65"/>
      <c r="PON16" s="65"/>
      <c r="POO16" s="65"/>
      <c r="POP16" s="65"/>
      <c r="POQ16" s="65"/>
      <c r="POR16" s="65"/>
      <c r="POS16" s="65"/>
      <c r="POT16" s="65"/>
      <c r="POU16" s="65"/>
      <c r="POV16" s="65"/>
      <c r="POW16" s="65"/>
      <c r="POX16" s="65"/>
      <c r="POY16" s="65"/>
      <c r="POZ16" s="65"/>
      <c r="PPA16" s="65"/>
      <c r="PPB16" s="65"/>
      <c r="PPC16" s="65"/>
      <c r="PPD16" s="65"/>
      <c r="PPE16" s="65"/>
      <c r="PPF16" s="65"/>
      <c r="PPG16" s="65"/>
      <c r="PPH16" s="65"/>
      <c r="PPI16" s="65"/>
      <c r="PPJ16" s="65"/>
      <c r="PPK16" s="65"/>
      <c r="PPL16" s="65"/>
      <c r="PPM16" s="65"/>
      <c r="PPN16" s="65"/>
      <c r="PPO16" s="65"/>
      <c r="PPP16" s="65"/>
      <c r="PPQ16" s="65"/>
      <c r="PPR16" s="65"/>
      <c r="PPS16" s="65"/>
      <c r="PPT16" s="65"/>
      <c r="PPU16" s="65"/>
      <c r="PPV16" s="65"/>
      <c r="PPW16" s="65"/>
      <c r="PPX16" s="65"/>
      <c r="PPY16" s="65"/>
      <c r="PPZ16" s="65"/>
      <c r="PQA16" s="65"/>
      <c r="PQB16" s="65"/>
      <c r="PQC16" s="65"/>
      <c r="PQD16" s="65"/>
      <c r="PQE16" s="65"/>
      <c r="PQF16" s="65"/>
      <c r="PQG16" s="65"/>
      <c r="PQH16" s="65"/>
      <c r="PQI16" s="65"/>
      <c r="PQJ16" s="65"/>
      <c r="PQK16" s="65"/>
      <c r="PQL16" s="65"/>
      <c r="PQM16" s="65"/>
      <c r="PQN16" s="65"/>
      <c r="PQO16" s="65"/>
      <c r="PQP16" s="65"/>
      <c r="PQQ16" s="65"/>
      <c r="PQR16" s="65"/>
      <c r="PQS16" s="65"/>
      <c r="PQT16" s="65"/>
      <c r="PQU16" s="65"/>
      <c r="PQV16" s="65"/>
      <c r="PQW16" s="65"/>
      <c r="PQX16" s="65"/>
      <c r="PQY16" s="65"/>
      <c r="PQZ16" s="65"/>
      <c r="PRA16" s="65"/>
      <c r="PRB16" s="65"/>
      <c r="PRC16" s="65"/>
      <c r="PRD16" s="65"/>
      <c r="PRE16" s="65"/>
      <c r="PRF16" s="65"/>
      <c r="PRG16" s="65"/>
      <c r="PRH16" s="65"/>
      <c r="PRI16" s="65"/>
      <c r="PRJ16" s="65"/>
      <c r="PRK16" s="65"/>
      <c r="PRL16" s="65"/>
      <c r="PRM16" s="65"/>
      <c r="PRN16" s="65"/>
      <c r="PRO16" s="65"/>
      <c r="PRP16" s="65"/>
      <c r="PRQ16" s="65"/>
      <c r="PRR16" s="65"/>
      <c r="PRS16" s="65"/>
      <c r="PRT16" s="65"/>
      <c r="PRU16" s="65"/>
      <c r="PRV16" s="65"/>
      <c r="PRW16" s="65"/>
      <c r="PRX16" s="65"/>
      <c r="PRY16" s="65"/>
      <c r="PRZ16" s="65"/>
      <c r="PSA16" s="65"/>
      <c r="PSB16" s="65"/>
      <c r="PSC16" s="65"/>
      <c r="PSD16" s="65"/>
      <c r="PSE16" s="65"/>
      <c r="PSF16" s="65"/>
      <c r="PSG16" s="65"/>
      <c r="PSH16" s="65"/>
      <c r="PSI16" s="65"/>
      <c r="PSJ16" s="65"/>
      <c r="PSK16" s="65"/>
      <c r="PSL16" s="65"/>
      <c r="PSM16" s="65"/>
      <c r="PSN16" s="65"/>
      <c r="PSO16" s="65"/>
      <c r="PSP16" s="65"/>
      <c r="PSQ16" s="65"/>
      <c r="PSR16" s="65"/>
      <c r="PSS16" s="65"/>
      <c r="PST16" s="65"/>
      <c r="PSU16" s="65"/>
      <c r="PSV16" s="65"/>
      <c r="PSW16" s="65"/>
      <c r="PSX16" s="65"/>
      <c r="PSY16" s="65"/>
      <c r="PSZ16" s="65"/>
      <c r="PTA16" s="65"/>
      <c r="PTB16" s="65"/>
      <c r="PTC16" s="65"/>
      <c r="PTD16" s="65"/>
      <c r="PTE16" s="65"/>
      <c r="PTF16" s="65"/>
      <c r="PTG16" s="65"/>
      <c r="PTH16" s="65"/>
      <c r="PTI16" s="65"/>
      <c r="PTJ16" s="65"/>
      <c r="PTK16" s="65"/>
      <c r="PTL16" s="65"/>
      <c r="PTM16" s="65"/>
      <c r="PTN16" s="65"/>
      <c r="PTO16" s="65"/>
      <c r="PTP16" s="65"/>
      <c r="PTQ16" s="65"/>
      <c r="PTR16" s="65"/>
      <c r="PTS16" s="65"/>
      <c r="PTT16" s="65"/>
      <c r="PTU16" s="65"/>
      <c r="PTV16" s="65"/>
      <c r="PTW16" s="65"/>
      <c r="PTX16" s="65"/>
      <c r="PTY16" s="65"/>
      <c r="PTZ16" s="65"/>
      <c r="PUA16" s="65"/>
      <c r="PUB16" s="65"/>
      <c r="PUC16" s="65"/>
      <c r="PUD16" s="65"/>
      <c r="PUE16" s="65"/>
      <c r="PUF16" s="65"/>
      <c r="PUG16" s="65"/>
      <c r="PUH16" s="65"/>
      <c r="PUI16" s="65"/>
      <c r="PUJ16" s="65"/>
      <c r="PUK16" s="65"/>
      <c r="PUL16" s="65"/>
      <c r="PUM16" s="65"/>
      <c r="PUN16" s="65"/>
      <c r="PUO16" s="65"/>
      <c r="PUP16" s="65"/>
      <c r="PUQ16" s="65"/>
      <c r="PUR16" s="65"/>
      <c r="PUS16" s="65"/>
      <c r="PUT16" s="65"/>
      <c r="PUU16" s="65"/>
      <c r="PUV16" s="65"/>
      <c r="PUW16" s="65"/>
      <c r="PUX16" s="65"/>
      <c r="PUY16" s="65"/>
      <c r="PUZ16" s="65"/>
      <c r="PVA16" s="65"/>
      <c r="PVB16" s="65"/>
      <c r="PVC16" s="65"/>
      <c r="PVD16" s="65"/>
      <c r="PVE16" s="65"/>
      <c r="PVF16" s="65"/>
      <c r="PVG16" s="65"/>
      <c r="PVH16" s="65"/>
      <c r="PVI16" s="65"/>
      <c r="PVJ16" s="65"/>
      <c r="PVK16" s="65"/>
      <c r="PVL16" s="65"/>
      <c r="PVM16" s="65"/>
      <c r="PVN16" s="65"/>
      <c r="PVO16" s="65"/>
      <c r="PVP16" s="65"/>
      <c r="PVQ16" s="65"/>
      <c r="PVR16" s="65"/>
      <c r="PVS16" s="65"/>
      <c r="PVT16" s="65"/>
      <c r="PVU16" s="65"/>
      <c r="PVV16" s="65"/>
      <c r="PVW16" s="65"/>
      <c r="PVX16" s="65"/>
      <c r="PVY16" s="65"/>
      <c r="PVZ16" s="65"/>
      <c r="PWA16" s="65"/>
      <c r="PWB16" s="65"/>
      <c r="PWC16" s="65"/>
      <c r="PWD16" s="65"/>
      <c r="PWE16" s="65"/>
      <c r="PWF16" s="65"/>
      <c r="PWG16" s="65"/>
      <c r="PWH16" s="65"/>
      <c r="PWI16" s="65"/>
      <c r="PWJ16" s="65"/>
      <c r="PWK16" s="65"/>
      <c r="PWL16" s="65"/>
      <c r="PWM16" s="65"/>
      <c r="PWN16" s="65"/>
      <c r="PWO16" s="65"/>
      <c r="PWP16" s="65"/>
      <c r="PWQ16" s="65"/>
      <c r="PWR16" s="65"/>
      <c r="PWS16" s="65"/>
      <c r="PWT16" s="65"/>
      <c r="PWU16" s="65"/>
      <c r="PWV16" s="65"/>
      <c r="PWW16" s="65"/>
      <c r="PWX16" s="65"/>
      <c r="PWY16" s="65"/>
      <c r="PWZ16" s="65"/>
      <c r="PXA16" s="65"/>
      <c r="PXB16" s="65"/>
      <c r="PXC16" s="65"/>
      <c r="PXD16" s="65"/>
      <c r="PXE16" s="65"/>
      <c r="PXF16" s="65"/>
      <c r="PXG16" s="65"/>
      <c r="PXH16" s="65"/>
      <c r="PXI16" s="65"/>
      <c r="PXJ16" s="65"/>
      <c r="PXK16" s="65"/>
      <c r="PXL16" s="65"/>
      <c r="PXM16" s="65"/>
      <c r="PXN16" s="65"/>
      <c r="PXO16" s="65"/>
      <c r="PXP16" s="65"/>
      <c r="PXQ16" s="65"/>
      <c r="PXR16" s="65"/>
      <c r="PXS16" s="65"/>
      <c r="PXT16" s="65"/>
      <c r="PXU16" s="65"/>
      <c r="PXV16" s="65"/>
      <c r="PXW16" s="65"/>
      <c r="PXX16" s="65"/>
      <c r="PXY16" s="65"/>
      <c r="PXZ16" s="65"/>
      <c r="PYA16" s="65"/>
      <c r="PYB16" s="65"/>
      <c r="PYC16" s="65"/>
      <c r="PYD16" s="65"/>
      <c r="PYE16" s="65"/>
      <c r="PYF16" s="65"/>
      <c r="PYG16" s="65"/>
      <c r="PYH16" s="65"/>
      <c r="PYI16" s="65"/>
      <c r="PYJ16" s="65"/>
      <c r="PYK16" s="65"/>
      <c r="PYL16" s="65"/>
      <c r="PYM16" s="65"/>
      <c r="PYN16" s="65"/>
      <c r="PYO16" s="65"/>
      <c r="PYP16" s="65"/>
      <c r="PYQ16" s="65"/>
      <c r="PYR16" s="65"/>
      <c r="PYS16" s="65"/>
      <c r="PYT16" s="65"/>
      <c r="PYU16" s="65"/>
      <c r="PYV16" s="65"/>
      <c r="PYW16" s="65"/>
      <c r="PYX16" s="65"/>
      <c r="PYY16" s="65"/>
      <c r="PYZ16" s="65"/>
      <c r="PZA16" s="65"/>
      <c r="PZB16" s="65"/>
      <c r="PZC16" s="65"/>
      <c r="PZD16" s="65"/>
      <c r="PZE16" s="65"/>
      <c r="PZF16" s="65"/>
      <c r="PZG16" s="65"/>
      <c r="PZH16" s="65"/>
      <c r="PZI16" s="65"/>
      <c r="PZJ16" s="65"/>
      <c r="PZK16" s="65"/>
      <c r="PZL16" s="65"/>
      <c r="PZM16" s="65"/>
      <c r="PZN16" s="65"/>
      <c r="PZO16" s="65"/>
      <c r="PZP16" s="65"/>
      <c r="PZQ16" s="65"/>
      <c r="PZR16" s="65"/>
      <c r="PZS16" s="65"/>
      <c r="PZT16" s="65"/>
      <c r="PZU16" s="65"/>
      <c r="PZV16" s="65"/>
      <c r="PZW16" s="65"/>
      <c r="PZX16" s="65"/>
      <c r="PZY16" s="65"/>
      <c r="PZZ16" s="65"/>
      <c r="QAA16" s="65"/>
      <c r="QAB16" s="65"/>
      <c r="QAC16" s="65"/>
      <c r="QAD16" s="65"/>
      <c r="QAE16" s="65"/>
      <c r="QAF16" s="65"/>
      <c r="QAG16" s="65"/>
      <c r="QAH16" s="65"/>
      <c r="QAI16" s="65"/>
      <c r="QAJ16" s="65"/>
      <c r="QAK16" s="65"/>
      <c r="QAL16" s="65"/>
      <c r="QAM16" s="65"/>
      <c r="QAN16" s="65"/>
      <c r="QAO16" s="65"/>
      <c r="QAP16" s="65"/>
      <c r="QAQ16" s="65"/>
      <c r="QAR16" s="65"/>
      <c r="QAS16" s="65"/>
      <c r="QAT16" s="65"/>
      <c r="QAU16" s="65"/>
      <c r="QAV16" s="65"/>
      <c r="QAW16" s="65"/>
      <c r="QAX16" s="65"/>
      <c r="QAY16" s="65"/>
      <c r="QAZ16" s="65"/>
      <c r="QBA16" s="65"/>
      <c r="QBB16" s="65"/>
      <c r="QBC16" s="65"/>
      <c r="QBD16" s="65"/>
      <c r="QBE16" s="65"/>
      <c r="QBF16" s="65"/>
      <c r="QBG16" s="65"/>
      <c r="QBH16" s="65"/>
      <c r="QBI16" s="65"/>
      <c r="QBJ16" s="65"/>
      <c r="QBK16" s="65"/>
      <c r="QBL16" s="65"/>
      <c r="QBM16" s="65"/>
      <c r="QBN16" s="65"/>
      <c r="QBO16" s="65"/>
      <c r="QBP16" s="65"/>
      <c r="QBQ16" s="65"/>
      <c r="QBR16" s="65"/>
      <c r="QBS16" s="65"/>
      <c r="QBT16" s="65"/>
      <c r="QBU16" s="65"/>
      <c r="QBV16" s="65"/>
      <c r="QBW16" s="65"/>
      <c r="QBX16" s="65"/>
      <c r="QBY16" s="65"/>
      <c r="QBZ16" s="65"/>
      <c r="QCA16" s="65"/>
      <c r="QCB16" s="65"/>
      <c r="QCC16" s="65"/>
      <c r="QCD16" s="65"/>
      <c r="QCE16" s="65"/>
      <c r="QCF16" s="65"/>
      <c r="QCG16" s="65"/>
      <c r="QCH16" s="65"/>
      <c r="QCI16" s="65"/>
      <c r="QCJ16" s="65"/>
      <c r="QCK16" s="65"/>
      <c r="QCL16" s="65"/>
      <c r="QCM16" s="65"/>
      <c r="QCN16" s="65"/>
      <c r="QCO16" s="65"/>
      <c r="QCP16" s="65"/>
      <c r="QCQ16" s="65"/>
      <c r="QCR16" s="65"/>
      <c r="QCS16" s="65"/>
      <c r="QCT16" s="65"/>
      <c r="QCU16" s="65"/>
      <c r="QCV16" s="65"/>
      <c r="QCW16" s="65"/>
      <c r="QCX16" s="65"/>
      <c r="QCY16" s="65"/>
      <c r="QCZ16" s="65"/>
      <c r="QDA16" s="65"/>
      <c r="QDB16" s="65"/>
      <c r="QDC16" s="65"/>
      <c r="QDD16" s="65"/>
      <c r="QDE16" s="65"/>
      <c r="QDF16" s="65"/>
      <c r="QDG16" s="65"/>
      <c r="QDH16" s="65"/>
      <c r="QDI16" s="65"/>
      <c r="QDJ16" s="65"/>
      <c r="QDK16" s="65"/>
      <c r="QDL16" s="65"/>
      <c r="QDM16" s="65"/>
      <c r="QDN16" s="65"/>
      <c r="QDO16" s="65"/>
      <c r="QDP16" s="65"/>
      <c r="QDQ16" s="65"/>
      <c r="QDR16" s="65"/>
      <c r="QDS16" s="65"/>
      <c r="QDT16" s="65"/>
      <c r="QDU16" s="65"/>
      <c r="QDV16" s="65"/>
      <c r="QDW16" s="65"/>
      <c r="QDX16" s="65"/>
      <c r="QDY16" s="65"/>
      <c r="QDZ16" s="65"/>
      <c r="QEA16" s="65"/>
      <c r="QEB16" s="65"/>
      <c r="QEC16" s="65"/>
      <c r="QED16" s="65"/>
      <c r="QEE16" s="65"/>
      <c r="QEF16" s="65"/>
      <c r="QEG16" s="65"/>
      <c r="QEH16" s="65"/>
      <c r="QEI16" s="65"/>
      <c r="QEJ16" s="65"/>
      <c r="QEK16" s="65"/>
      <c r="QEL16" s="65"/>
      <c r="QEM16" s="65"/>
      <c r="QEN16" s="65"/>
      <c r="QEO16" s="65"/>
      <c r="QEP16" s="65"/>
      <c r="QEQ16" s="65"/>
      <c r="QER16" s="65"/>
      <c r="QES16" s="65"/>
      <c r="QET16" s="65"/>
      <c r="QEU16" s="65"/>
      <c r="QEV16" s="65"/>
      <c r="QEW16" s="65"/>
      <c r="QEX16" s="65"/>
      <c r="QEY16" s="65"/>
      <c r="QEZ16" s="65"/>
      <c r="QFA16" s="65"/>
      <c r="QFB16" s="65"/>
      <c r="QFC16" s="65"/>
      <c r="QFD16" s="65"/>
      <c r="QFE16" s="65"/>
      <c r="QFF16" s="65"/>
      <c r="QFG16" s="65"/>
      <c r="QFH16" s="65"/>
      <c r="QFI16" s="65"/>
      <c r="QFJ16" s="65"/>
      <c r="QFK16" s="65"/>
      <c r="QFL16" s="65"/>
      <c r="QFM16" s="65"/>
      <c r="QFN16" s="65"/>
      <c r="QFO16" s="65"/>
      <c r="QFP16" s="65"/>
      <c r="QFQ16" s="65"/>
      <c r="QFR16" s="65"/>
      <c r="QFS16" s="65"/>
      <c r="QFT16" s="65"/>
      <c r="QFU16" s="65"/>
      <c r="QFV16" s="65"/>
      <c r="QFW16" s="65"/>
      <c r="QFX16" s="65"/>
      <c r="QFY16" s="65"/>
      <c r="QFZ16" s="65"/>
      <c r="QGA16" s="65"/>
      <c r="QGB16" s="65"/>
      <c r="QGC16" s="65"/>
      <c r="QGD16" s="65"/>
      <c r="QGE16" s="65"/>
      <c r="QGF16" s="65"/>
      <c r="QGG16" s="65"/>
      <c r="QGH16" s="65"/>
      <c r="QGI16" s="65"/>
      <c r="QGJ16" s="65"/>
      <c r="QGK16" s="65"/>
      <c r="QGL16" s="65"/>
      <c r="QGM16" s="65"/>
      <c r="QGN16" s="65"/>
      <c r="QGO16" s="65"/>
      <c r="QGP16" s="65"/>
      <c r="QGQ16" s="65"/>
      <c r="QGR16" s="65"/>
      <c r="QGS16" s="65"/>
      <c r="QGT16" s="65"/>
      <c r="QGU16" s="65"/>
      <c r="QGV16" s="65"/>
      <c r="QGW16" s="65"/>
      <c r="QGX16" s="65"/>
      <c r="QGY16" s="65"/>
      <c r="QGZ16" s="65"/>
      <c r="QHA16" s="65"/>
      <c r="QHB16" s="65"/>
      <c r="QHC16" s="65"/>
      <c r="QHD16" s="65"/>
      <c r="QHE16" s="65"/>
      <c r="QHF16" s="65"/>
      <c r="QHG16" s="65"/>
      <c r="QHH16" s="65"/>
      <c r="QHI16" s="65"/>
      <c r="QHJ16" s="65"/>
      <c r="QHK16" s="65"/>
      <c r="QHL16" s="65"/>
      <c r="QHM16" s="65"/>
      <c r="QHN16" s="65"/>
      <c r="QHO16" s="65"/>
      <c r="QHP16" s="65"/>
      <c r="QHQ16" s="65"/>
      <c r="QHR16" s="65"/>
      <c r="QHS16" s="65"/>
      <c r="QHT16" s="65"/>
      <c r="QHU16" s="65"/>
      <c r="QHV16" s="65"/>
      <c r="QHW16" s="65"/>
      <c r="QHX16" s="65"/>
      <c r="QHY16" s="65"/>
      <c r="QHZ16" s="65"/>
      <c r="QIA16" s="65"/>
      <c r="QIB16" s="65"/>
      <c r="QIC16" s="65"/>
      <c r="QID16" s="65"/>
      <c r="QIE16" s="65"/>
      <c r="QIF16" s="65"/>
      <c r="QIG16" s="65"/>
      <c r="QIH16" s="65"/>
      <c r="QII16" s="65"/>
      <c r="QIJ16" s="65"/>
      <c r="QIK16" s="65"/>
      <c r="QIL16" s="65"/>
      <c r="QIM16" s="65"/>
      <c r="QIN16" s="65"/>
      <c r="QIO16" s="65"/>
      <c r="QIP16" s="65"/>
      <c r="QIQ16" s="65"/>
      <c r="QIR16" s="65"/>
      <c r="QIS16" s="65"/>
      <c r="QIT16" s="65"/>
      <c r="QIU16" s="65"/>
      <c r="QIV16" s="65"/>
      <c r="QIW16" s="65"/>
      <c r="QIX16" s="65"/>
      <c r="QIY16" s="65"/>
      <c r="QIZ16" s="65"/>
      <c r="QJA16" s="65"/>
      <c r="QJB16" s="65"/>
      <c r="QJC16" s="65"/>
      <c r="QJD16" s="65"/>
      <c r="QJE16" s="65"/>
      <c r="QJF16" s="65"/>
      <c r="QJG16" s="65"/>
      <c r="QJH16" s="65"/>
      <c r="QJI16" s="65"/>
      <c r="QJJ16" s="65"/>
      <c r="QJK16" s="65"/>
      <c r="QJL16" s="65"/>
      <c r="QJM16" s="65"/>
      <c r="QJN16" s="65"/>
      <c r="QJO16" s="65"/>
      <c r="QJP16" s="65"/>
      <c r="QJQ16" s="65"/>
      <c r="QJR16" s="65"/>
      <c r="QJS16" s="65"/>
      <c r="QJT16" s="65"/>
      <c r="QJU16" s="65"/>
      <c r="QJV16" s="65"/>
      <c r="QJW16" s="65"/>
      <c r="QJX16" s="65"/>
      <c r="QJY16" s="65"/>
      <c r="QJZ16" s="65"/>
      <c r="QKA16" s="65"/>
      <c r="QKB16" s="65"/>
      <c r="QKC16" s="65"/>
      <c r="QKD16" s="65"/>
      <c r="QKE16" s="65"/>
      <c r="QKF16" s="65"/>
      <c r="QKG16" s="65"/>
      <c r="QKH16" s="65"/>
      <c r="QKI16" s="65"/>
      <c r="QKJ16" s="65"/>
      <c r="QKK16" s="65"/>
      <c r="QKL16" s="65"/>
      <c r="QKM16" s="65"/>
      <c r="QKN16" s="65"/>
      <c r="QKO16" s="65"/>
      <c r="QKP16" s="65"/>
      <c r="QKQ16" s="65"/>
      <c r="QKR16" s="65"/>
      <c r="QKS16" s="65"/>
      <c r="QKT16" s="65"/>
      <c r="QKU16" s="65"/>
      <c r="QKV16" s="65"/>
      <c r="QKW16" s="65"/>
      <c r="QKX16" s="65"/>
      <c r="QKY16" s="65"/>
      <c r="QKZ16" s="65"/>
      <c r="QLA16" s="65"/>
      <c r="QLB16" s="65"/>
      <c r="QLC16" s="65"/>
      <c r="QLD16" s="65"/>
      <c r="QLE16" s="65"/>
      <c r="QLF16" s="65"/>
      <c r="QLG16" s="65"/>
      <c r="QLH16" s="65"/>
      <c r="QLI16" s="65"/>
      <c r="QLJ16" s="65"/>
      <c r="QLK16" s="65"/>
      <c r="QLL16" s="65"/>
      <c r="QLM16" s="65"/>
      <c r="QLN16" s="65"/>
      <c r="QLO16" s="65"/>
      <c r="QLP16" s="65"/>
      <c r="QLQ16" s="65"/>
      <c r="QLR16" s="65"/>
      <c r="QLS16" s="65"/>
      <c r="QLT16" s="65"/>
      <c r="QLU16" s="65"/>
      <c r="QLV16" s="65"/>
      <c r="QLW16" s="65"/>
      <c r="QLX16" s="65"/>
      <c r="QLY16" s="65"/>
      <c r="QLZ16" s="65"/>
      <c r="QMA16" s="65"/>
      <c r="QMB16" s="65"/>
      <c r="QMC16" s="65"/>
      <c r="QMD16" s="65"/>
      <c r="QME16" s="65"/>
      <c r="QMF16" s="65"/>
      <c r="QMG16" s="65"/>
      <c r="QMH16" s="65"/>
      <c r="QMI16" s="65"/>
      <c r="QMJ16" s="65"/>
      <c r="QMK16" s="65"/>
      <c r="QML16" s="65"/>
      <c r="QMM16" s="65"/>
      <c r="QMN16" s="65"/>
      <c r="QMO16" s="65"/>
      <c r="QMP16" s="65"/>
      <c r="QMQ16" s="65"/>
      <c r="QMR16" s="65"/>
      <c r="QMS16" s="65"/>
      <c r="QMT16" s="65"/>
      <c r="QMU16" s="65"/>
      <c r="QMV16" s="65"/>
      <c r="QMW16" s="65"/>
      <c r="QMX16" s="65"/>
      <c r="QMY16" s="65"/>
      <c r="QMZ16" s="65"/>
      <c r="QNA16" s="65"/>
      <c r="QNB16" s="65"/>
      <c r="QNC16" s="65"/>
      <c r="QND16" s="65"/>
      <c r="QNE16" s="65"/>
      <c r="QNF16" s="65"/>
      <c r="QNG16" s="65"/>
      <c r="QNH16" s="65"/>
      <c r="QNI16" s="65"/>
      <c r="QNJ16" s="65"/>
      <c r="QNK16" s="65"/>
      <c r="QNL16" s="65"/>
      <c r="QNM16" s="65"/>
      <c r="QNN16" s="65"/>
      <c r="QNO16" s="65"/>
      <c r="QNP16" s="65"/>
      <c r="QNQ16" s="65"/>
      <c r="QNR16" s="65"/>
      <c r="QNS16" s="65"/>
      <c r="QNT16" s="65"/>
      <c r="QNU16" s="65"/>
      <c r="QNV16" s="65"/>
      <c r="QNW16" s="65"/>
      <c r="QNX16" s="65"/>
      <c r="QNY16" s="65"/>
      <c r="QNZ16" s="65"/>
      <c r="QOA16" s="65"/>
      <c r="QOB16" s="65"/>
      <c r="QOC16" s="65"/>
      <c r="QOD16" s="65"/>
      <c r="QOE16" s="65"/>
      <c r="QOF16" s="65"/>
      <c r="QOG16" s="65"/>
      <c r="QOH16" s="65"/>
      <c r="QOI16" s="65"/>
      <c r="QOJ16" s="65"/>
      <c r="QOK16" s="65"/>
      <c r="QOL16" s="65"/>
      <c r="QOM16" s="65"/>
      <c r="QON16" s="65"/>
      <c r="QOO16" s="65"/>
      <c r="QOP16" s="65"/>
      <c r="QOQ16" s="65"/>
      <c r="QOR16" s="65"/>
      <c r="QOS16" s="65"/>
      <c r="QOT16" s="65"/>
      <c r="QOU16" s="65"/>
      <c r="QOV16" s="65"/>
      <c r="QOW16" s="65"/>
      <c r="QOX16" s="65"/>
      <c r="QOY16" s="65"/>
      <c r="QOZ16" s="65"/>
      <c r="QPA16" s="65"/>
      <c r="QPB16" s="65"/>
      <c r="QPC16" s="65"/>
      <c r="QPD16" s="65"/>
      <c r="QPE16" s="65"/>
      <c r="QPF16" s="65"/>
      <c r="QPG16" s="65"/>
      <c r="QPH16" s="65"/>
      <c r="QPI16" s="65"/>
      <c r="QPJ16" s="65"/>
      <c r="QPK16" s="65"/>
      <c r="QPL16" s="65"/>
      <c r="QPM16" s="65"/>
      <c r="QPN16" s="65"/>
      <c r="QPO16" s="65"/>
      <c r="QPP16" s="65"/>
      <c r="QPQ16" s="65"/>
      <c r="QPR16" s="65"/>
      <c r="QPS16" s="65"/>
      <c r="QPT16" s="65"/>
      <c r="QPU16" s="65"/>
      <c r="QPV16" s="65"/>
      <c r="QPW16" s="65"/>
      <c r="QPX16" s="65"/>
      <c r="QPY16" s="65"/>
      <c r="QPZ16" s="65"/>
      <c r="QQA16" s="65"/>
      <c r="QQB16" s="65"/>
      <c r="QQC16" s="65"/>
      <c r="QQD16" s="65"/>
      <c r="QQE16" s="65"/>
      <c r="QQF16" s="65"/>
      <c r="QQG16" s="65"/>
      <c r="QQH16" s="65"/>
      <c r="QQI16" s="65"/>
      <c r="QQJ16" s="65"/>
      <c r="QQK16" s="65"/>
      <c r="QQL16" s="65"/>
      <c r="QQM16" s="65"/>
      <c r="QQN16" s="65"/>
      <c r="QQO16" s="65"/>
      <c r="QQP16" s="65"/>
      <c r="QQQ16" s="65"/>
      <c r="QQR16" s="65"/>
      <c r="QQS16" s="65"/>
      <c r="QQT16" s="65"/>
      <c r="QQU16" s="65"/>
      <c r="QQV16" s="65"/>
      <c r="QQW16" s="65"/>
      <c r="QQX16" s="65"/>
      <c r="QQY16" s="65"/>
      <c r="QQZ16" s="65"/>
      <c r="QRA16" s="65"/>
      <c r="QRB16" s="65"/>
      <c r="QRC16" s="65"/>
      <c r="QRD16" s="65"/>
      <c r="QRE16" s="65"/>
      <c r="QRF16" s="65"/>
      <c r="QRG16" s="65"/>
      <c r="QRH16" s="65"/>
      <c r="QRI16" s="65"/>
      <c r="QRJ16" s="65"/>
      <c r="QRK16" s="65"/>
      <c r="QRL16" s="65"/>
      <c r="QRM16" s="65"/>
      <c r="QRN16" s="65"/>
      <c r="QRO16" s="65"/>
      <c r="QRP16" s="65"/>
      <c r="QRQ16" s="65"/>
      <c r="QRR16" s="65"/>
      <c r="QRS16" s="65"/>
      <c r="QRT16" s="65"/>
      <c r="QRU16" s="65"/>
      <c r="QRV16" s="65"/>
      <c r="QRW16" s="65"/>
      <c r="QRX16" s="65"/>
      <c r="QRY16" s="65"/>
      <c r="QRZ16" s="65"/>
      <c r="QSA16" s="65"/>
      <c r="QSB16" s="65"/>
      <c r="QSC16" s="65"/>
      <c r="QSD16" s="65"/>
      <c r="QSE16" s="65"/>
      <c r="QSF16" s="65"/>
      <c r="QSG16" s="65"/>
      <c r="QSH16" s="65"/>
      <c r="QSI16" s="65"/>
      <c r="QSJ16" s="65"/>
      <c r="QSK16" s="65"/>
      <c r="QSL16" s="65"/>
      <c r="QSM16" s="65"/>
      <c r="QSN16" s="65"/>
      <c r="QSO16" s="65"/>
      <c r="QSP16" s="65"/>
      <c r="QSQ16" s="65"/>
      <c r="QSR16" s="65"/>
      <c r="QSS16" s="65"/>
      <c r="QST16" s="65"/>
      <c r="QSU16" s="65"/>
      <c r="QSV16" s="65"/>
      <c r="QSW16" s="65"/>
      <c r="QSX16" s="65"/>
      <c r="QSY16" s="65"/>
      <c r="QSZ16" s="65"/>
      <c r="QTA16" s="65"/>
      <c r="QTB16" s="65"/>
      <c r="QTC16" s="65"/>
      <c r="QTD16" s="65"/>
      <c r="QTE16" s="65"/>
      <c r="QTF16" s="65"/>
      <c r="QTG16" s="65"/>
      <c r="QTH16" s="65"/>
      <c r="QTI16" s="65"/>
      <c r="QTJ16" s="65"/>
      <c r="QTK16" s="65"/>
      <c r="QTL16" s="65"/>
      <c r="QTM16" s="65"/>
      <c r="QTN16" s="65"/>
      <c r="QTO16" s="65"/>
      <c r="QTP16" s="65"/>
      <c r="QTQ16" s="65"/>
      <c r="QTR16" s="65"/>
      <c r="QTS16" s="65"/>
      <c r="QTT16" s="65"/>
      <c r="QTU16" s="65"/>
      <c r="QTV16" s="65"/>
      <c r="QTW16" s="65"/>
      <c r="QTX16" s="65"/>
      <c r="QTY16" s="65"/>
      <c r="QTZ16" s="65"/>
      <c r="QUA16" s="65"/>
      <c r="QUB16" s="65"/>
      <c r="QUC16" s="65"/>
      <c r="QUD16" s="65"/>
      <c r="QUE16" s="65"/>
      <c r="QUF16" s="65"/>
      <c r="QUG16" s="65"/>
      <c r="QUH16" s="65"/>
      <c r="QUI16" s="65"/>
      <c r="QUJ16" s="65"/>
      <c r="QUK16" s="65"/>
      <c r="QUL16" s="65"/>
      <c r="QUM16" s="65"/>
      <c r="QUN16" s="65"/>
      <c r="QUO16" s="65"/>
      <c r="QUP16" s="65"/>
      <c r="QUQ16" s="65"/>
      <c r="QUR16" s="65"/>
      <c r="QUS16" s="65"/>
      <c r="QUT16" s="65"/>
      <c r="QUU16" s="65"/>
      <c r="QUV16" s="65"/>
      <c r="QUW16" s="65"/>
      <c r="QUX16" s="65"/>
      <c r="QUY16" s="65"/>
      <c r="QUZ16" s="65"/>
      <c r="QVA16" s="65"/>
      <c r="QVB16" s="65"/>
      <c r="QVC16" s="65"/>
      <c r="QVD16" s="65"/>
      <c r="QVE16" s="65"/>
      <c r="QVF16" s="65"/>
      <c r="QVG16" s="65"/>
      <c r="QVH16" s="65"/>
      <c r="QVI16" s="65"/>
      <c r="QVJ16" s="65"/>
      <c r="QVK16" s="65"/>
      <c r="QVL16" s="65"/>
      <c r="QVM16" s="65"/>
      <c r="QVN16" s="65"/>
      <c r="QVO16" s="65"/>
      <c r="QVP16" s="65"/>
      <c r="QVQ16" s="65"/>
      <c r="QVR16" s="65"/>
      <c r="QVS16" s="65"/>
      <c r="QVT16" s="65"/>
      <c r="QVU16" s="65"/>
      <c r="QVV16" s="65"/>
      <c r="QVW16" s="65"/>
      <c r="QVX16" s="65"/>
      <c r="QVY16" s="65"/>
      <c r="QVZ16" s="65"/>
      <c r="QWA16" s="65"/>
      <c r="QWB16" s="65"/>
      <c r="QWC16" s="65"/>
      <c r="QWD16" s="65"/>
      <c r="QWE16" s="65"/>
      <c r="QWF16" s="65"/>
      <c r="QWG16" s="65"/>
      <c r="QWH16" s="65"/>
      <c r="QWI16" s="65"/>
      <c r="QWJ16" s="65"/>
      <c r="QWK16" s="65"/>
      <c r="QWL16" s="65"/>
      <c r="QWM16" s="65"/>
      <c r="QWN16" s="65"/>
      <c r="QWO16" s="65"/>
      <c r="QWP16" s="65"/>
      <c r="QWQ16" s="65"/>
      <c r="QWR16" s="65"/>
      <c r="QWS16" s="65"/>
      <c r="QWT16" s="65"/>
      <c r="QWU16" s="65"/>
      <c r="QWV16" s="65"/>
      <c r="QWW16" s="65"/>
      <c r="QWX16" s="65"/>
      <c r="QWY16" s="65"/>
      <c r="QWZ16" s="65"/>
      <c r="QXA16" s="65"/>
      <c r="QXB16" s="65"/>
      <c r="QXC16" s="65"/>
      <c r="QXD16" s="65"/>
      <c r="QXE16" s="65"/>
      <c r="QXF16" s="65"/>
      <c r="QXG16" s="65"/>
      <c r="QXH16" s="65"/>
      <c r="QXI16" s="65"/>
      <c r="QXJ16" s="65"/>
      <c r="QXK16" s="65"/>
      <c r="QXL16" s="65"/>
      <c r="QXM16" s="65"/>
      <c r="QXN16" s="65"/>
      <c r="QXO16" s="65"/>
      <c r="QXP16" s="65"/>
      <c r="QXQ16" s="65"/>
      <c r="QXR16" s="65"/>
      <c r="QXS16" s="65"/>
      <c r="QXT16" s="65"/>
      <c r="QXU16" s="65"/>
      <c r="QXV16" s="65"/>
      <c r="QXW16" s="65"/>
      <c r="QXX16" s="65"/>
      <c r="QXY16" s="65"/>
      <c r="QXZ16" s="65"/>
      <c r="QYA16" s="65"/>
      <c r="QYB16" s="65"/>
      <c r="QYC16" s="65"/>
      <c r="QYD16" s="65"/>
      <c r="QYE16" s="65"/>
      <c r="QYF16" s="65"/>
      <c r="QYG16" s="65"/>
      <c r="QYH16" s="65"/>
      <c r="QYI16" s="65"/>
      <c r="QYJ16" s="65"/>
      <c r="QYK16" s="65"/>
      <c r="QYL16" s="65"/>
      <c r="QYM16" s="65"/>
      <c r="QYN16" s="65"/>
      <c r="QYO16" s="65"/>
      <c r="QYP16" s="65"/>
      <c r="QYQ16" s="65"/>
      <c r="QYR16" s="65"/>
      <c r="QYS16" s="65"/>
      <c r="QYT16" s="65"/>
      <c r="QYU16" s="65"/>
      <c r="QYV16" s="65"/>
      <c r="QYW16" s="65"/>
      <c r="QYX16" s="65"/>
      <c r="QYY16" s="65"/>
      <c r="QYZ16" s="65"/>
      <c r="QZA16" s="65"/>
      <c r="QZB16" s="65"/>
      <c r="QZC16" s="65"/>
      <c r="QZD16" s="65"/>
      <c r="QZE16" s="65"/>
      <c r="QZF16" s="65"/>
      <c r="QZG16" s="65"/>
      <c r="QZH16" s="65"/>
      <c r="QZI16" s="65"/>
      <c r="QZJ16" s="65"/>
      <c r="QZK16" s="65"/>
      <c r="QZL16" s="65"/>
      <c r="QZM16" s="65"/>
      <c r="QZN16" s="65"/>
      <c r="QZO16" s="65"/>
      <c r="QZP16" s="65"/>
      <c r="QZQ16" s="65"/>
      <c r="QZR16" s="65"/>
      <c r="QZS16" s="65"/>
      <c r="QZT16" s="65"/>
      <c r="QZU16" s="65"/>
      <c r="QZV16" s="65"/>
      <c r="QZW16" s="65"/>
      <c r="QZX16" s="65"/>
      <c r="QZY16" s="65"/>
      <c r="QZZ16" s="65"/>
      <c r="RAA16" s="65"/>
      <c r="RAB16" s="65"/>
      <c r="RAC16" s="65"/>
      <c r="RAD16" s="65"/>
      <c r="RAE16" s="65"/>
      <c r="RAF16" s="65"/>
      <c r="RAG16" s="65"/>
      <c r="RAH16" s="65"/>
      <c r="RAI16" s="65"/>
      <c r="RAJ16" s="65"/>
      <c r="RAK16" s="65"/>
      <c r="RAL16" s="65"/>
      <c r="RAM16" s="65"/>
      <c r="RAN16" s="65"/>
      <c r="RAO16" s="65"/>
      <c r="RAP16" s="65"/>
      <c r="RAQ16" s="65"/>
      <c r="RAR16" s="65"/>
      <c r="RAS16" s="65"/>
      <c r="RAT16" s="65"/>
      <c r="RAU16" s="65"/>
      <c r="RAV16" s="65"/>
      <c r="RAW16" s="65"/>
      <c r="RAX16" s="65"/>
      <c r="RAY16" s="65"/>
      <c r="RAZ16" s="65"/>
      <c r="RBA16" s="65"/>
      <c r="RBB16" s="65"/>
      <c r="RBC16" s="65"/>
      <c r="RBD16" s="65"/>
      <c r="RBE16" s="65"/>
      <c r="RBF16" s="65"/>
      <c r="RBG16" s="65"/>
      <c r="RBH16" s="65"/>
      <c r="RBI16" s="65"/>
      <c r="RBJ16" s="65"/>
      <c r="RBK16" s="65"/>
      <c r="RBL16" s="65"/>
      <c r="RBM16" s="65"/>
      <c r="RBN16" s="65"/>
      <c r="RBO16" s="65"/>
      <c r="RBP16" s="65"/>
      <c r="RBQ16" s="65"/>
      <c r="RBR16" s="65"/>
      <c r="RBS16" s="65"/>
      <c r="RBT16" s="65"/>
      <c r="RBU16" s="65"/>
      <c r="RBV16" s="65"/>
      <c r="RBW16" s="65"/>
      <c r="RBX16" s="65"/>
      <c r="RBY16" s="65"/>
      <c r="RBZ16" s="65"/>
      <c r="RCA16" s="65"/>
      <c r="RCB16" s="65"/>
      <c r="RCC16" s="65"/>
      <c r="RCD16" s="65"/>
      <c r="RCE16" s="65"/>
      <c r="RCF16" s="65"/>
      <c r="RCG16" s="65"/>
      <c r="RCH16" s="65"/>
      <c r="RCI16" s="65"/>
      <c r="RCJ16" s="65"/>
      <c r="RCK16" s="65"/>
      <c r="RCL16" s="65"/>
      <c r="RCM16" s="65"/>
      <c r="RCN16" s="65"/>
      <c r="RCO16" s="65"/>
      <c r="RCP16" s="65"/>
      <c r="RCQ16" s="65"/>
      <c r="RCR16" s="65"/>
      <c r="RCS16" s="65"/>
      <c r="RCT16" s="65"/>
      <c r="RCU16" s="65"/>
      <c r="RCV16" s="65"/>
      <c r="RCW16" s="65"/>
      <c r="RCX16" s="65"/>
      <c r="RCY16" s="65"/>
      <c r="RCZ16" s="65"/>
      <c r="RDA16" s="65"/>
      <c r="RDB16" s="65"/>
      <c r="RDC16" s="65"/>
      <c r="RDD16" s="65"/>
      <c r="RDE16" s="65"/>
      <c r="RDF16" s="65"/>
      <c r="RDG16" s="65"/>
      <c r="RDH16" s="65"/>
      <c r="RDI16" s="65"/>
      <c r="RDJ16" s="65"/>
      <c r="RDK16" s="65"/>
      <c r="RDL16" s="65"/>
      <c r="RDM16" s="65"/>
      <c r="RDN16" s="65"/>
      <c r="RDO16" s="65"/>
      <c r="RDP16" s="65"/>
      <c r="RDQ16" s="65"/>
      <c r="RDR16" s="65"/>
      <c r="RDS16" s="65"/>
      <c r="RDT16" s="65"/>
      <c r="RDU16" s="65"/>
      <c r="RDV16" s="65"/>
      <c r="RDW16" s="65"/>
      <c r="RDX16" s="65"/>
      <c r="RDY16" s="65"/>
      <c r="RDZ16" s="65"/>
      <c r="REA16" s="65"/>
      <c r="REB16" s="65"/>
      <c r="REC16" s="65"/>
      <c r="RED16" s="65"/>
      <c r="REE16" s="65"/>
      <c r="REF16" s="65"/>
      <c r="REG16" s="65"/>
      <c r="REH16" s="65"/>
      <c r="REI16" s="65"/>
      <c r="REJ16" s="65"/>
      <c r="REK16" s="65"/>
      <c r="REL16" s="65"/>
      <c r="REM16" s="65"/>
      <c r="REN16" s="65"/>
      <c r="REO16" s="65"/>
      <c r="REP16" s="65"/>
      <c r="REQ16" s="65"/>
      <c r="RER16" s="65"/>
      <c r="RES16" s="65"/>
      <c r="RET16" s="65"/>
      <c r="REU16" s="65"/>
      <c r="REV16" s="65"/>
      <c r="REW16" s="65"/>
      <c r="REX16" s="65"/>
      <c r="REY16" s="65"/>
      <c r="REZ16" s="65"/>
      <c r="RFA16" s="65"/>
      <c r="RFB16" s="65"/>
      <c r="RFC16" s="65"/>
      <c r="RFD16" s="65"/>
      <c r="RFE16" s="65"/>
      <c r="RFF16" s="65"/>
      <c r="RFG16" s="65"/>
      <c r="RFH16" s="65"/>
      <c r="RFI16" s="65"/>
      <c r="RFJ16" s="65"/>
      <c r="RFK16" s="65"/>
      <c r="RFL16" s="65"/>
      <c r="RFM16" s="65"/>
      <c r="RFN16" s="65"/>
      <c r="RFO16" s="65"/>
      <c r="RFP16" s="65"/>
      <c r="RFQ16" s="65"/>
      <c r="RFR16" s="65"/>
      <c r="RFS16" s="65"/>
      <c r="RFT16" s="65"/>
      <c r="RFU16" s="65"/>
      <c r="RFV16" s="65"/>
      <c r="RFW16" s="65"/>
      <c r="RFX16" s="65"/>
      <c r="RFY16" s="65"/>
      <c r="RFZ16" s="65"/>
      <c r="RGA16" s="65"/>
      <c r="RGB16" s="65"/>
      <c r="RGC16" s="65"/>
      <c r="RGD16" s="65"/>
      <c r="RGE16" s="65"/>
      <c r="RGF16" s="65"/>
      <c r="RGG16" s="65"/>
      <c r="RGH16" s="65"/>
      <c r="RGI16" s="65"/>
      <c r="RGJ16" s="65"/>
      <c r="RGK16" s="65"/>
      <c r="RGL16" s="65"/>
      <c r="RGM16" s="65"/>
      <c r="RGN16" s="65"/>
      <c r="RGO16" s="65"/>
      <c r="RGP16" s="65"/>
      <c r="RGQ16" s="65"/>
      <c r="RGR16" s="65"/>
      <c r="RGS16" s="65"/>
      <c r="RGT16" s="65"/>
      <c r="RGU16" s="65"/>
      <c r="RGV16" s="65"/>
      <c r="RGW16" s="65"/>
      <c r="RGX16" s="65"/>
      <c r="RGY16" s="65"/>
      <c r="RGZ16" s="65"/>
      <c r="RHA16" s="65"/>
      <c r="RHB16" s="65"/>
      <c r="RHC16" s="65"/>
      <c r="RHD16" s="65"/>
      <c r="RHE16" s="65"/>
      <c r="RHF16" s="65"/>
      <c r="RHG16" s="65"/>
      <c r="RHH16" s="65"/>
      <c r="RHI16" s="65"/>
      <c r="RHJ16" s="65"/>
      <c r="RHK16" s="65"/>
      <c r="RHL16" s="65"/>
      <c r="RHM16" s="65"/>
      <c r="RHN16" s="65"/>
      <c r="RHO16" s="65"/>
      <c r="RHP16" s="65"/>
      <c r="RHQ16" s="65"/>
      <c r="RHR16" s="65"/>
      <c r="RHS16" s="65"/>
      <c r="RHT16" s="65"/>
      <c r="RHU16" s="65"/>
      <c r="RHV16" s="65"/>
      <c r="RHW16" s="65"/>
      <c r="RHX16" s="65"/>
      <c r="RHY16" s="65"/>
      <c r="RHZ16" s="65"/>
      <c r="RIA16" s="65"/>
      <c r="RIB16" s="65"/>
      <c r="RIC16" s="65"/>
      <c r="RID16" s="65"/>
      <c r="RIE16" s="65"/>
      <c r="RIF16" s="65"/>
      <c r="RIG16" s="65"/>
      <c r="RIH16" s="65"/>
      <c r="RII16" s="65"/>
      <c r="RIJ16" s="65"/>
      <c r="RIK16" s="65"/>
      <c r="RIL16" s="65"/>
      <c r="RIM16" s="65"/>
      <c r="RIN16" s="65"/>
      <c r="RIO16" s="65"/>
      <c r="RIP16" s="65"/>
      <c r="RIQ16" s="65"/>
      <c r="RIR16" s="65"/>
      <c r="RIS16" s="65"/>
      <c r="RIT16" s="65"/>
      <c r="RIU16" s="65"/>
      <c r="RIV16" s="65"/>
      <c r="RIW16" s="65"/>
      <c r="RIX16" s="65"/>
      <c r="RIY16" s="65"/>
      <c r="RIZ16" s="65"/>
      <c r="RJA16" s="65"/>
      <c r="RJB16" s="65"/>
      <c r="RJC16" s="65"/>
      <c r="RJD16" s="65"/>
      <c r="RJE16" s="65"/>
      <c r="RJF16" s="65"/>
      <c r="RJG16" s="65"/>
      <c r="RJH16" s="65"/>
      <c r="RJI16" s="65"/>
      <c r="RJJ16" s="65"/>
      <c r="RJK16" s="65"/>
      <c r="RJL16" s="65"/>
      <c r="RJM16" s="65"/>
      <c r="RJN16" s="65"/>
      <c r="RJO16" s="65"/>
      <c r="RJP16" s="65"/>
      <c r="RJQ16" s="65"/>
      <c r="RJR16" s="65"/>
      <c r="RJS16" s="65"/>
      <c r="RJT16" s="65"/>
      <c r="RJU16" s="65"/>
      <c r="RJV16" s="65"/>
      <c r="RJW16" s="65"/>
      <c r="RJX16" s="65"/>
      <c r="RJY16" s="65"/>
      <c r="RJZ16" s="65"/>
      <c r="RKA16" s="65"/>
      <c r="RKB16" s="65"/>
      <c r="RKC16" s="65"/>
      <c r="RKD16" s="65"/>
      <c r="RKE16" s="65"/>
      <c r="RKF16" s="65"/>
      <c r="RKG16" s="65"/>
      <c r="RKH16" s="65"/>
      <c r="RKI16" s="65"/>
      <c r="RKJ16" s="65"/>
      <c r="RKK16" s="65"/>
      <c r="RKL16" s="65"/>
      <c r="RKM16" s="65"/>
      <c r="RKN16" s="65"/>
      <c r="RKO16" s="65"/>
      <c r="RKP16" s="65"/>
      <c r="RKQ16" s="65"/>
      <c r="RKR16" s="65"/>
      <c r="RKS16" s="65"/>
      <c r="RKT16" s="65"/>
      <c r="RKU16" s="65"/>
      <c r="RKV16" s="65"/>
      <c r="RKW16" s="65"/>
      <c r="RKX16" s="65"/>
      <c r="RKY16" s="65"/>
      <c r="RKZ16" s="65"/>
      <c r="RLA16" s="65"/>
      <c r="RLB16" s="65"/>
      <c r="RLC16" s="65"/>
      <c r="RLD16" s="65"/>
      <c r="RLE16" s="65"/>
      <c r="RLF16" s="65"/>
      <c r="RLG16" s="65"/>
      <c r="RLH16" s="65"/>
      <c r="RLI16" s="65"/>
      <c r="RLJ16" s="65"/>
      <c r="RLK16" s="65"/>
      <c r="RLL16" s="65"/>
      <c r="RLM16" s="65"/>
      <c r="RLN16" s="65"/>
      <c r="RLO16" s="65"/>
      <c r="RLP16" s="65"/>
      <c r="RLQ16" s="65"/>
      <c r="RLR16" s="65"/>
      <c r="RLS16" s="65"/>
      <c r="RLT16" s="65"/>
      <c r="RLU16" s="65"/>
      <c r="RLV16" s="65"/>
      <c r="RLW16" s="65"/>
      <c r="RLX16" s="65"/>
      <c r="RLY16" s="65"/>
      <c r="RLZ16" s="65"/>
      <c r="RMA16" s="65"/>
      <c r="RMB16" s="65"/>
      <c r="RMC16" s="65"/>
      <c r="RMD16" s="65"/>
      <c r="RME16" s="65"/>
      <c r="RMF16" s="65"/>
      <c r="RMG16" s="65"/>
      <c r="RMH16" s="65"/>
      <c r="RMI16" s="65"/>
      <c r="RMJ16" s="65"/>
      <c r="RMK16" s="65"/>
      <c r="RML16" s="65"/>
      <c r="RMM16" s="65"/>
      <c r="RMN16" s="65"/>
      <c r="RMO16" s="65"/>
      <c r="RMP16" s="65"/>
      <c r="RMQ16" s="65"/>
      <c r="RMR16" s="65"/>
      <c r="RMS16" s="65"/>
      <c r="RMT16" s="65"/>
      <c r="RMU16" s="65"/>
      <c r="RMV16" s="65"/>
      <c r="RMW16" s="65"/>
      <c r="RMX16" s="65"/>
      <c r="RMY16" s="65"/>
      <c r="RMZ16" s="65"/>
      <c r="RNA16" s="65"/>
      <c r="RNB16" s="65"/>
      <c r="RNC16" s="65"/>
      <c r="RND16" s="65"/>
      <c r="RNE16" s="65"/>
      <c r="RNF16" s="65"/>
      <c r="RNG16" s="65"/>
      <c r="RNH16" s="65"/>
      <c r="RNI16" s="65"/>
      <c r="RNJ16" s="65"/>
      <c r="RNK16" s="65"/>
      <c r="RNL16" s="65"/>
      <c r="RNM16" s="65"/>
      <c r="RNN16" s="65"/>
      <c r="RNO16" s="65"/>
      <c r="RNP16" s="65"/>
      <c r="RNQ16" s="65"/>
      <c r="RNR16" s="65"/>
      <c r="RNS16" s="65"/>
      <c r="RNT16" s="65"/>
      <c r="RNU16" s="65"/>
      <c r="RNV16" s="65"/>
      <c r="RNW16" s="65"/>
      <c r="RNX16" s="65"/>
      <c r="RNY16" s="65"/>
      <c r="RNZ16" s="65"/>
      <c r="ROA16" s="65"/>
      <c r="ROB16" s="65"/>
      <c r="ROC16" s="65"/>
      <c r="ROD16" s="65"/>
      <c r="ROE16" s="65"/>
      <c r="ROF16" s="65"/>
      <c r="ROG16" s="65"/>
      <c r="ROH16" s="65"/>
      <c r="ROI16" s="65"/>
      <c r="ROJ16" s="65"/>
      <c r="ROK16" s="65"/>
      <c r="ROL16" s="65"/>
      <c r="ROM16" s="65"/>
      <c r="RON16" s="65"/>
      <c r="ROO16" s="65"/>
      <c r="ROP16" s="65"/>
      <c r="ROQ16" s="65"/>
      <c r="ROR16" s="65"/>
      <c r="ROS16" s="65"/>
      <c r="ROT16" s="65"/>
      <c r="ROU16" s="65"/>
      <c r="ROV16" s="65"/>
      <c r="ROW16" s="65"/>
      <c r="ROX16" s="65"/>
      <c r="ROY16" s="65"/>
      <c r="ROZ16" s="65"/>
      <c r="RPA16" s="65"/>
      <c r="RPB16" s="65"/>
      <c r="RPC16" s="65"/>
      <c r="RPD16" s="65"/>
      <c r="RPE16" s="65"/>
      <c r="RPF16" s="65"/>
      <c r="RPG16" s="65"/>
      <c r="RPH16" s="65"/>
      <c r="RPI16" s="65"/>
      <c r="RPJ16" s="65"/>
      <c r="RPK16" s="65"/>
      <c r="RPL16" s="65"/>
      <c r="RPM16" s="65"/>
      <c r="RPN16" s="65"/>
      <c r="RPO16" s="65"/>
      <c r="RPP16" s="65"/>
      <c r="RPQ16" s="65"/>
      <c r="RPR16" s="65"/>
      <c r="RPS16" s="65"/>
      <c r="RPT16" s="65"/>
      <c r="RPU16" s="65"/>
      <c r="RPV16" s="65"/>
      <c r="RPW16" s="65"/>
      <c r="RPX16" s="65"/>
      <c r="RPY16" s="65"/>
      <c r="RPZ16" s="65"/>
      <c r="RQA16" s="65"/>
      <c r="RQB16" s="65"/>
      <c r="RQC16" s="65"/>
      <c r="RQD16" s="65"/>
      <c r="RQE16" s="65"/>
      <c r="RQF16" s="65"/>
      <c r="RQG16" s="65"/>
      <c r="RQH16" s="65"/>
      <c r="RQI16" s="65"/>
      <c r="RQJ16" s="65"/>
      <c r="RQK16" s="65"/>
      <c r="RQL16" s="65"/>
      <c r="RQM16" s="65"/>
      <c r="RQN16" s="65"/>
      <c r="RQO16" s="65"/>
      <c r="RQP16" s="65"/>
      <c r="RQQ16" s="65"/>
      <c r="RQR16" s="65"/>
      <c r="RQS16" s="65"/>
      <c r="RQT16" s="65"/>
      <c r="RQU16" s="65"/>
      <c r="RQV16" s="65"/>
      <c r="RQW16" s="65"/>
      <c r="RQX16" s="65"/>
      <c r="RQY16" s="65"/>
      <c r="RQZ16" s="65"/>
      <c r="RRA16" s="65"/>
      <c r="RRB16" s="65"/>
      <c r="RRC16" s="65"/>
      <c r="RRD16" s="65"/>
      <c r="RRE16" s="65"/>
      <c r="RRF16" s="65"/>
      <c r="RRG16" s="65"/>
      <c r="RRH16" s="65"/>
      <c r="RRI16" s="65"/>
      <c r="RRJ16" s="65"/>
      <c r="RRK16" s="65"/>
      <c r="RRL16" s="65"/>
      <c r="RRM16" s="65"/>
      <c r="RRN16" s="65"/>
      <c r="RRO16" s="65"/>
      <c r="RRP16" s="65"/>
      <c r="RRQ16" s="65"/>
      <c r="RRR16" s="65"/>
      <c r="RRS16" s="65"/>
      <c r="RRT16" s="65"/>
      <c r="RRU16" s="65"/>
      <c r="RRV16" s="65"/>
      <c r="RRW16" s="65"/>
      <c r="RRX16" s="65"/>
      <c r="RRY16" s="65"/>
      <c r="RRZ16" s="65"/>
      <c r="RSA16" s="65"/>
      <c r="RSB16" s="65"/>
      <c r="RSC16" s="65"/>
      <c r="RSD16" s="65"/>
      <c r="RSE16" s="65"/>
      <c r="RSF16" s="65"/>
      <c r="RSG16" s="65"/>
      <c r="RSH16" s="65"/>
      <c r="RSI16" s="65"/>
      <c r="RSJ16" s="65"/>
      <c r="RSK16" s="65"/>
      <c r="RSL16" s="65"/>
      <c r="RSM16" s="65"/>
      <c r="RSN16" s="65"/>
      <c r="RSO16" s="65"/>
      <c r="RSP16" s="65"/>
      <c r="RSQ16" s="65"/>
      <c r="RSR16" s="65"/>
      <c r="RSS16" s="65"/>
      <c r="RST16" s="65"/>
      <c r="RSU16" s="65"/>
      <c r="RSV16" s="65"/>
      <c r="RSW16" s="65"/>
      <c r="RSX16" s="65"/>
      <c r="RSY16" s="65"/>
      <c r="RSZ16" s="65"/>
      <c r="RTA16" s="65"/>
      <c r="RTB16" s="65"/>
      <c r="RTC16" s="65"/>
      <c r="RTD16" s="65"/>
      <c r="RTE16" s="65"/>
      <c r="RTF16" s="65"/>
      <c r="RTG16" s="65"/>
      <c r="RTH16" s="65"/>
      <c r="RTI16" s="65"/>
      <c r="RTJ16" s="65"/>
      <c r="RTK16" s="65"/>
      <c r="RTL16" s="65"/>
      <c r="RTM16" s="65"/>
      <c r="RTN16" s="65"/>
      <c r="RTO16" s="65"/>
      <c r="RTP16" s="65"/>
      <c r="RTQ16" s="65"/>
      <c r="RTR16" s="65"/>
      <c r="RTS16" s="65"/>
      <c r="RTT16" s="65"/>
      <c r="RTU16" s="65"/>
      <c r="RTV16" s="65"/>
      <c r="RTW16" s="65"/>
      <c r="RTX16" s="65"/>
      <c r="RTY16" s="65"/>
      <c r="RTZ16" s="65"/>
      <c r="RUA16" s="65"/>
      <c r="RUB16" s="65"/>
      <c r="RUC16" s="65"/>
      <c r="RUD16" s="65"/>
      <c r="RUE16" s="65"/>
      <c r="RUF16" s="65"/>
      <c r="RUG16" s="65"/>
      <c r="RUH16" s="65"/>
      <c r="RUI16" s="65"/>
      <c r="RUJ16" s="65"/>
      <c r="RUK16" s="65"/>
      <c r="RUL16" s="65"/>
      <c r="RUM16" s="65"/>
      <c r="RUN16" s="65"/>
      <c r="RUO16" s="65"/>
      <c r="RUP16" s="65"/>
      <c r="RUQ16" s="65"/>
      <c r="RUR16" s="65"/>
      <c r="RUS16" s="65"/>
      <c r="RUT16" s="65"/>
      <c r="RUU16" s="65"/>
      <c r="RUV16" s="65"/>
      <c r="RUW16" s="65"/>
      <c r="RUX16" s="65"/>
      <c r="RUY16" s="65"/>
      <c r="RUZ16" s="65"/>
      <c r="RVA16" s="65"/>
      <c r="RVB16" s="65"/>
      <c r="RVC16" s="65"/>
      <c r="RVD16" s="65"/>
      <c r="RVE16" s="65"/>
      <c r="RVF16" s="65"/>
      <c r="RVG16" s="65"/>
      <c r="RVH16" s="65"/>
      <c r="RVI16" s="65"/>
      <c r="RVJ16" s="65"/>
      <c r="RVK16" s="65"/>
      <c r="RVL16" s="65"/>
      <c r="RVM16" s="65"/>
      <c r="RVN16" s="65"/>
      <c r="RVO16" s="65"/>
      <c r="RVP16" s="65"/>
      <c r="RVQ16" s="65"/>
      <c r="RVR16" s="65"/>
      <c r="RVS16" s="65"/>
      <c r="RVT16" s="65"/>
      <c r="RVU16" s="65"/>
      <c r="RVV16" s="65"/>
      <c r="RVW16" s="65"/>
      <c r="RVX16" s="65"/>
      <c r="RVY16" s="65"/>
      <c r="RVZ16" s="65"/>
      <c r="RWA16" s="65"/>
      <c r="RWB16" s="65"/>
      <c r="RWC16" s="65"/>
      <c r="RWD16" s="65"/>
      <c r="RWE16" s="65"/>
      <c r="RWF16" s="65"/>
      <c r="RWG16" s="65"/>
      <c r="RWH16" s="65"/>
      <c r="RWI16" s="65"/>
      <c r="RWJ16" s="65"/>
      <c r="RWK16" s="65"/>
      <c r="RWL16" s="65"/>
      <c r="RWM16" s="65"/>
      <c r="RWN16" s="65"/>
      <c r="RWO16" s="65"/>
      <c r="RWP16" s="65"/>
      <c r="RWQ16" s="65"/>
      <c r="RWR16" s="65"/>
      <c r="RWS16" s="65"/>
      <c r="RWT16" s="65"/>
      <c r="RWU16" s="65"/>
      <c r="RWV16" s="65"/>
      <c r="RWW16" s="65"/>
      <c r="RWX16" s="65"/>
      <c r="RWY16" s="65"/>
      <c r="RWZ16" s="65"/>
      <c r="RXA16" s="65"/>
      <c r="RXB16" s="65"/>
      <c r="RXC16" s="65"/>
      <c r="RXD16" s="65"/>
      <c r="RXE16" s="65"/>
      <c r="RXF16" s="65"/>
      <c r="RXG16" s="65"/>
      <c r="RXH16" s="65"/>
      <c r="RXI16" s="65"/>
      <c r="RXJ16" s="65"/>
      <c r="RXK16" s="65"/>
      <c r="RXL16" s="65"/>
      <c r="RXM16" s="65"/>
      <c r="RXN16" s="65"/>
      <c r="RXO16" s="65"/>
      <c r="RXP16" s="65"/>
      <c r="RXQ16" s="65"/>
      <c r="RXR16" s="65"/>
      <c r="RXS16" s="65"/>
      <c r="RXT16" s="65"/>
      <c r="RXU16" s="65"/>
      <c r="RXV16" s="65"/>
      <c r="RXW16" s="65"/>
      <c r="RXX16" s="65"/>
      <c r="RXY16" s="65"/>
      <c r="RXZ16" s="65"/>
      <c r="RYA16" s="65"/>
      <c r="RYB16" s="65"/>
      <c r="RYC16" s="65"/>
      <c r="RYD16" s="65"/>
      <c r="RYE16" s="65"/>
      <c r="RYF16" s="65"/>
      <c r="RYG16" s="65"/>
      <c r="RYH16" s="65"/>
      <c r="RYI16" s="65"/>
      <c r="RYJ16" s="65"/>
      <c r="RYK16" s="65"/>
      <c r="RYL16" s="65"/>
      <c r="RYM16" s="65"/>
      <c r="RYN16" s="65"/>
      <c r="RYO16" s="65"/>
      <c r="RYP16" s="65"/>
      <c r="RYQ16" s="65"/>
      <c r="RYR16" s="65"/>
      <c r="RYS16" s="65"/>
      <c r="RYT16" s="65"/>
      <c r="RYU16" s="65"/>
      <c r="RYV16" s="65"/>
      <c r="RYW16" s="65"/>
      <c r="RYX16" s="65"/>
      <c r="RYY16" s="65"/>
      <c r="RYZ16" s="65"/>
      <c r="RZA16" s="65"/>
      <c r="RZB16" s="65"/>
      <c r="RZC16" s="65"/>
      <c r="RZD16" s="65"/>
      <c r="RZE16" s="65"/>
      <c r="RZF16" s="65"/>
      <c r="RZG16" s="65"/>
      <c r="RZH16" s="65"/>
      <c r="RZI16" s="65"/>
      <c r="RZJ16" s="65"/>
      <c r="RZK16" s="65"/>
      <c r="RZL16" s="65"/>
      <c r="RZM16" s="65"/>
      <c r="RZN16" s="65"/>
      <c r="RZO16" s="65"/>
      <c r="RZP16" s="65"/>
      <c r="RZQ16" s="65"/>
      <c r="RZR16" s="65"/>
      <c r="RZS16" s="65"/>
      <c r="RZT16" s="65"/>
      <c r="RZU16" s="65"/>
      <c r="RZV16" s="65"/>
      <c r="RZW16" s="65"/>
      <c r="RZX16" s="65"/>
      <c r="RZY16" s="65"/>
      <c r="RZZ16" s="65"/>
      <c r="SAA16" s="65"/>
      <c r="SAB16" s="65"/>
      <c r="SAC16" s="65"/>
      <c r="SAD16" s="65"/>
      <c r="SAE16" s="65"/>
      <c r="SAF16" s="65"/>
      <c r="SAG16" s="65"/>
      <c r="SAH16" s="65"/>
      <c r="SAI16" s="65"/>
      <c r="SAJ16" s="65"/>
      <c r="SAK16" s="65"/>
      <c r="SAL16" s="65"/>
      <c r="SAM16" s="65"/>
      <c r="SAN16" s="65"/>
      <c r="SAO16" s="65"/>
      <c r="SAP16" s="65"/>
      <c r="SAQ16" s="65"/>
      <c r="SAR16" s="65"/>
      <c r="SAS16" s="65"/>
      <c r="SAT16" s="65"/>
      <c r="SAU16" s="65"/>
      <c r="SAV16" s="65"/>
      <c r="SAW16" s="65"/>
      <c r="SAX16" s="65"/>
      <c r="SAY16" s="65"/>
      <c r="SAZ16" s="65"/>
      <c r="SBA16" s="65"/>
      <c r="SBB16" s="65"/>
      <c r="SBC16" s="65"/>
      <c r="SBD16" s="65"/>
      <c r="SBE16" s="65"/>
      <c r="SBF16" s="65"/>
      <c r="SBG16" s="65"/>
      <c r="SBH16" s="65"/>
      <c r="SBI16" s="65"/>
      <c r="SBJ16" s="65"/>
      <c r="SBK16" s="65"/>
      <c r="SBL16" s="65"/>
      <c r="SBM16" s="65"/>
      <c r="SBN16" s="65"/>
      <c r="SBO16" s="65"/>
      <c r="SBP16" s="65"/>
      <c r="SBQ16" s="65"/>
      <c r="SBR16" s="65"/>
      <c r="SBS16" s="65"/>
      <c r="SBT16" s="65"/>
      <c r="SBU16" s="65"/>
      <c r="SBV16" s="65"/>
      <c r="SBW16" s="65"/>
      <c r="SBX16" s="65"/>
      <c r="SBY16" s="65"/>
      <c r="SBZ16" s="65"/>
      <c r="SCA16" s="65"/>
      <c r="SCB16" s="65"/>
      <c r="SCC16" s="65"/>
      <c r="SCD16" s="65"/>
      <c r="SCE16" s="65"/>
      <c r="SCF16" s="65"/>
      <c r="SCG16" s="65"/>
      <c r="SCH16" s="65"/>
      <c r="SCI16" s="65"/>
      <c r="SCJ16" s="65"/>
      <c r="SCK16" s="65"/>
      <c r="SCL16" s="65"/>
      <c r="SCM16" s="65"/>
      <c r="SCN16" s="65"/>
      <c r="SCO16" s="65"/>
      <c r="SCP16" s="65"/>
      <c r="SCQ16" s="65"/>
      <c r="SCR16" s="65"/>
      <c r="SCS16" s="65"/>
      <c r="SCT16" s="65"/>
      <c r="SCU16" s="65"/>
      <c r="SCV16" s="65"/>
      <c r="SCW16" s="65"/>
      <c r="SCX16" s="65"/>
      <c r="SCY16" s="65"/>
      <c r="SCZ16" s="65"/>
      <c r="SDA16" s="65"/>
      <c r="SDB16" s="65"/>
      <c r="SDC16" s="65"/>
      <c r="SDD16" s="65"/>
      <c r="SDE16" s="65"/>
      <c r="SDF16" s="65"/>
      <c r="SDG16" s="65"/>
      <c r="SDH16" s="65"/>
      <c r="SDI16" s="65"/>
      <c r="SDJ16" s="65"/>
      <c r="SDK16" s="65"/>
      <c r="SDL16" s="65"/>
      <c r="SDM16" s="65"/>
      <c r="SDN16" s="65"/>
      <c r="SDO16" s="65"/>
      <c r="SDP16" s="65"/>
      <c r="SDQ16" s="65"/>
      <c r="SDR16" s="65"/>
      <c r="SDS16" s="65"/>
      <c r="SDT16" s="65"/>
      <c r="SDU16" s="65"/>
      <c r="SDV16" s="65"/>
      <c r="SDW16" s="65"/>
      <c r="SDX16" s="65"/>
      <c r="SDY16" s="65"/>
      <c r="SDZ16" s="65"/>
      <c r="SEA16" s="65"/>
      <c r="SEB16" s="65"/>
      <c r="SEC16" s="65"/>
      <c r="SED16" s="65"/>
      <c r="SEE16" s="65"/>
      <c r="SEF16" s="65"/>
      <c r="SEG16" s="65"/>
      <c r="SEH16" s="65"/>
      <c r="SEI16" s="65"/>
      <c r="SEJ16" s="65"/>
      <c r="SEK16" s="65"/>
      <c r="SEL16" s="65"/>
      <c r="SEM16" s="65"/>
      <c r="SEN16" s="65"/>
      <c r="SEO16" s="65"/>
      <c r="SEP16" s="65"/>
      <c r="SEQ16" s="65"/>
      <c r="SER16" s="65"/>
      <c r="SES16" s="65"/>
      <c r="SET16" s="65"/>
      <c r="SEU16" s="65"/>
      <c r="SEV16" s="65"/>
      <c r="SEW16" s="65"/>
      <c r="SEX16" s="65"/>
      <c r="SEY16" s="65"/>
      <c r="SEZ16" s="65"/>
      <c r="SFA16" s="65"/>
      <c r="SFB16" s="65"/>
      <c r="SFC16" s="65"/>
      <c r="SFD16" s="65"/>
      <c r="SFE16" s="65"/>
      <c r="SFF16" s="65"/>
      <c r="SFG16" s="65"/>
      <c r="SFH16" s="65"/>
      <c r="SFI16" s="65"/>
      <c r="SFJ16" s="65"/>
      <c r="SFK16" s="65"/>
      <c r="SFL16" s="65"/>
      <c r="SFM16" s="65"/>
      <c r="SFN16" s="65"/>
      <c r="SFO16" s="65"/>
      <c r="SFP16" s="65"/>
      <c r="SFQ16" s="65"/>
      <c r="SFR16" s="65"/>
      <c r="SFS16" s="65"/>
      <c r="SFT16" s="65"/>
      <c r="SFU16" s="65"/>
      <c r="SFV16" s="65"/>
      <c r="SFW16" s="65"/>
      <c r="SFX16" s="65"/>
      <c r="SFY16" s="65"/>
      <c r="SFZ16" s="65"/>
      <c r="SGA16" s="65"/>
      <c r="SGB16" s="65"/>
      <c r="SGC16" s="65"/>
      <c r="SGD16" s="65"/>
      <c r="SGE16" s="65"/>
      <c r="SGF16" s="65"/>
      <c r="SGG16" s="65"/>
      <c r="SGH16" s="65"/>
      <c r="SGI16" s="65"/>
      <c r="SGJ16" s="65"/>
      <c r="SGK16" s="65"/>
      <c r="SGL16" s="65"/>
      <c r="SGM16" s="65"/>
      <c r="SGN16" s="65"/>
      <c r="SGO16" s="65"/>
      <c r="SGP16" s="65"/>
      <c r="SGQ16" s="65"/>
      <c r="SGR16" s="65"/>
      <c r="SGS16" s="65"/>
      <c r="SGT16" s="65"/>
      <c r="SGU16" s="65"/>
      <c r="SGV16" s="65"/>
      <c r="SGW16" s="65"/>
      <c r="SGX16" s="65"/>
      <c r="SGY16" s="65"/>
      <c r="SGZ16" s="65"/>
      <c r="SHA16" s="65"/>
      <c r="SHB16" s="65"/>
      <c r="SHC16" s="65"/>
      <c r="SHD16" s="65"/>
      <c r="SHE16" s="65"/>
      <c r="SHF16" s="65"/>
      <c r="SHG16" s="65"/>
      <c r="SHH16" s="65"/>
      <c r="SHI16" s="65"/>
      <c r="SHJ16" s="65"/>
      <c r="SHK16" s="65"/>
      <c r="SHL16" s="65"/>
      <c r="SHM16" s="65"/>
      <c r="SHN16" s="65"/>
      <c r="SHO16" s="65"/>
      <c r="SHP16" s="65"/>
      <c r="SHQ16" s="65"/>
      <c r="SHR16" s="65"/>
      <c r="SHS16" s="65"/>
      <c r="SHT16" s="65"/>
      <c r="SHU16" s="65"/>
      <c r="SHV16" s="65"/>
      <c r="SHW16" s="65"/>
      <c r="SHX16" s="65"/>
      <c r="SHY16" s="65"/>
      <c r="SHZ16" s="65"/>
      <c r="SIA16" s="65"/>
      <c r="SIB16" s="65"/>
      <c r="SIC16" s="65"/>
      <c r="SID16" s="65"/>
      <c r="SIE16" s="65"/>
      <c r="SIF16" s="65"/>
      <c r="SIG16" s="65"/>
      <c r="SIH16" s="65"/>
      <c r="SII16" s="65"/>
      <c r="SIJ16" s="65"/>
      <c r="SIK16" s="65"/>
      <c r="SIL16" s="65"/>
      <c r="SIM16" s="65"/>
      <c r="SIN16" s="65"/>
      <c r="SIO16" s="65"/>
      <c r="SIP16" s="65"/>
      <c r="SIQ16" s="65"/>
      <c r="SIR16" s="65"/>
      <c r="SIS16" s="65"/>
      <c r="SIT16" s="65"/>
      <c r="SIU16" s="65"/>
      <c r="SIV16" s="65"/>
      <c r="SIW16" s="65"/>
      <c r="SIX16" s="65"/>
      <c r="SIY16" s="65"/>
      <c r="SIZ16" s="65"/>
      <c r="SJA16" s="65"/>
      <c r="SJB16" s="65"/>
      <c r="SJC16" s="65"/>
      <c r="SJD16" s="65"/>
      <c r="SJE16" s="65"/>
      <c r="SJF16" s="65"/>
      <c r="SJG16" s="65"/>
      <c r="SJH16" s="65"/>
      <c r="SJI16" s="65"/>
      <c r="SJJ16" s="65"/>
      <c r="SJK16" s="65"/>
      <c r="SJL16" s="65"/>
      <c r="SJM16" s="65"/>
      <c r="SJN16" s="65"/>
      <c r="SJO16" s="65"/>
      <c r="SJP16" s="65"/>
      <c r="SJQ16" s="65"/>
      <c r="SJR16" s="65"/>
      <c r="SJS16" s="65"/>
      <c r="SJT16" s="65"/>
      <c r="SJU16" s="65"/>
      <c r="SJV16" s="65"/>
      <c r="SJW16" s="65"/>
      <c r="SJX16" s="65"/>
      <c r="SJY16" s="65"/>
      <c r="SJZ16" s="65"/>
      <c r="SKA16" s="65"/>
      <c r="SKB16" s="65"/>
      <c r="SKC16" s="65"/>
      <c r="SKD16" s="65"/>
      <c r="SKE16" s="65"/>
      <c r="SKF16" s="65"/>
      <c r="SKG16" s="65"/>
      <c r="SKH16" s="65"/>
      <c r="SKI16" s="65"/>
      <c r="SKJ16" s="65"/>
      <c r="SKK16" s="65"/>
      <c r="SKL16" s="65"/>
      <c r="SKM16" s="65"/>
      <c r="SKN16" s="65"/>
      <c r="SKO16" s="65"/>
      <c r="SKP16" s="65"/>
      <c r="SKQ16" s="65"/>
      <c r="SKR16" s="65"/>
      <c r="SKS16" s="65"/>
      <c r="SKT16" s="65"/>
      <c r="SKU16" s="65"/>
      <c r="SKV16" s="65"/>
      <c r="SKW16" s="65"/>
      <c r="SKX16" s="65"/>
      <c r="SKY16" s="65"/>
      <c r="SKZ16" s="65"/>
      <c r="SLA16" s="65"/>
      <c r="SLB16" s="65"/>
      <c r="SLC16" s="65"/>
      <c r="SLD16" s="65"/>
      <c r="SLE16" s="65"/>
      <c r="SLF16" s="65"/>
      <c r="SLG16" s="65"/>
      <c r="SLH16" s="65"/>
      <c r="SLI16" s="65"/>
      <c r="SLJ16" s="65"/>
      <c r="SLK16" s="65"/>
      <c r="SLL16" s="65"/>
      <c r="SLM16" s="65"/>
      <c r="SLN16" s="65"/>
      <c r="SLO16" s="65"/>
      <c r="SLP16" s="65"/>
      <c r="SLQ16" s="65"/>
      <c r="SLR16" s="65"/>
      <c r="SLS16" s="65"/>
      <c r="SLT16" s="65"/>
      <c r="SLU16" s="65"/>
      <c r="SLV16" s="65"/>
      <c r="SLW16" s="65"/>
      <c r="SLX16" s="65"/>
      <c r="SLY16" s="65"/>
      <c r="SLZ16" s="65"/>
      <c r="SMA16" s="65"/>
      <c r="SMB16" s="65"/>
      <c r="SMC16" s="65"/>
      <c r="SMD16" s="65"/>
      <c r="SME16" s="65"/>
      <c r="SMF16" s="65"/>
      <c r="SMG16" s="65"/>
      <c r="SMH16" s="65"/>
      <c r="SMI16" s="65"/>
      <c r="SMJ16" s="65"/>
      <c r="SMK16" s="65"/>
      <c r="SML16" s="65"/>
      <c r="SMM16" s="65"/>
      <c r="SMN16" s="65"/>
      <c r="SMO16" s="65"/>
      <c r="SMP16" s="65"/>
      <c r="SMQ16" s="65"/>
      <c r="SMR16" s="65"/>
      <c r="SMS16" s="65"/>
      <c r="SMT16" s="65"/>
      <c r="SMU16" s="65"/>
      <c r="SMV16" s="65"/>
      <c r="SMW16" s="65"/>
      <c r="SMX16" s="65"/>
      <c r="SMY16" s="65"/>
      <c r="SMZ16" s="65"/>
      <c r="SNA16" s="65"/>
      <c r="SNB16" s="65"/>
      <c r="SNC16" s="65"/>
      <c r="SND16" s="65"/>
      <c r="SNE16" s="65"/>
      <c r="SNF16" s="65"/>
      <c r="SNG16" s="65"/>
      <c r="SNH16" s="65"/>
      <c r="SNI16" s="65"/>
      <c r="SNJ16" s="65"/>
      <c r="SNK16" s="65"/>
      <c r="SNL16" s="65"/>
      <c r="SNM16" s="65"/>
      <c r="SNN16" s="65"/>
      <c r="SNO16" s="65"/>
      <c r="SNP16" s="65"/>
      <c r="SNQ16" s="65"/>
      <c r="SNR16" s="65"/>
      <c r="SNS16" s="65"/>
      <c r="SNT16" s="65"/>
      <c r="SNU16" s="65"/>
      <c r="SNV16" s="65"/>
      <c r="SNW16" s="65"/>
      <c r="SNX16" s="65"/>
      <c r="SNY16" s="65"/>
      <c r="SNZ16" s="65"/>
      <c r="SOA16" s="65"/>
      <c r="SOB16" s="65"/>
      <c r="SOC16" s="65"/>
      <c r="SOD16" s="65"/>
      <c r="SOE16" s="65"/>
      <c r="SOF16" s="65"/>
      <c r="SOG16" s="65"/>
      <c r="SOH16" s="65"/>
      <c r="SOI16" s="65"/>
      <c r="SOJ16" s="65"/>
      <c r="SOK16" s="65"/>
      <c r="SOL16" s="65"/>
      <c r="SOM16" s="65"/>
      <c r="SON16" s="65"/>
      <c r="SOO16" s="65"/>
      <c r="SOP16" s="65"/>
      <c r="SOQ16" s="65"/>
      <c r="SOR16" s="65"/>
      <c r="SOS16" s="65"/>
      <c r="SOT16" s="65"/>
      <c r="SOU16" s="65"/>
      <c r="SOV16" s="65"/>
      <c r="SOW16" s="65"/>
      <c r="SOX16" s="65"/>
      <c r="SOY16" s="65"/>
      <c r="SOZ16" s="65"/>
      <c r="SPA16" s="65"/>
      <c r="SPB16" s="65"/>
      <c r="SPC16" s="65"/>
      <c r="SPD16" s="65"/>
      <c r="SPE16" s="65"/>
      <c r="SPF16" s="65"/>
      <c r="SPG16" s="65"/>
      <c r="SPH16" s="65"/>
      <c r="SPI16" s="65"/>
      <c r="SPJ16" s="65"/>
      <c r="SPK16" s="65"/>
      <c r="SPL16" s="65"/>
      <c r="SPM16" s="65"/>
      <c r="SPN16" s="65"/>
      <c r="SPO16" s="65"/>
      <c r="SPP16" s="65"/>
      <c r="SPQ16" s="65"/>
      <c r="SPR16" s="65"/>
      <c r="SPS16" s="65"/>
      <c r="SPT16" s="65"/>
      <c r="SPU16" s="65"/>
      <c r="SPV16" s="65"/>
      <c r="SPW16" s="65"/>
      <c r="SPX16" s="65"/>
      <c r="SPY16" s="65"/>
      <c r="SPZ16" s="65"/>
      <c r="SQA16" s="65"/>
      <c r="SQB16" s="65"/>
      <c r="SQC16" s="65"/>
      <c r="SQD16" s="65"/>
      <c r="SQE16" s="65"/>
      <c r="SQF16" s="65"/>
      <c r="SQG16" s="65"/>
      <c r="SQH16" s="65"/>
      <c r="SQI16" s="65"/>
      <c r="SQJ16" s="65"/>
      <c r="SQK16" s="65"/>
      <c r="SQL16" s="65"/>
      <c r="SQM16" s="65"/>
      <c r="SQN16" s="65"/>
      <c r="SQO16" s="65"/>
      <c r="SQP16" s="65"/>
      <c r="SQQ16" s="65"/>
      <c r="SQR16" s="65"/>
      <c r="SQS16" s="65"/>
      <c r="SQT16" s="65"/>
      <c r="SQU16" s="65"/>
      <c r="SQV16" s="65"/>
      <c r="SQW16" s="65"/>
      <c r="SQX16" s="65"/>
      <c r="SQY16" s="65"/>
      <c r="SQZ16" s="65"/>
      <c r="SRA16" s="65"/>
      <c r="SRB16" s="65"/>
      <c r="SRC16" s="65"/>
      <c r="SRD16" s="65"/>
      <c r="SRE16" s="65"/>
      <c r="SRF16" s="65"/>
      <c r="SRG16" s="65"/>
      <c r="SRH16" s="65"/>
      <c r="SRI16" s="65"/>
      <c r="SRJ16" s="65"/>
      <c r="SRK16" s="65"/>
      <c r="SRL16" s="65"/>
      <c r="SRM16" s="65"/>
      <c r="SRN16" s="65"/>
      <c r="SRO16" s="65"/>
      <c r="SRP16" s="65"/>
      <c r="SRQ16" s="65"/>
      <c r="SRR16" s="65"/>
      <c r="SRS16" s="65"/>
      <c r="SRT16" s="65"/>
      <c r="SRU16" s="65"/>
      <c r="SRV16" s="65"/>
      <c r="SRW16" s="65"/>
      <c r="SRX16" s="65"/>
      <c r="SRY16" s="65"/>
      <c r="SRZ16" s="65"/>
      <c r="SSA16" s="65"/>
      <c r="SSB16" s="65"/>
      <c r="SSC16" s="65"/>
      <c r="SSD16" s="65"/>
      <c r="SSE16" s="65"/>
      <c r="SSF16" s="65"/>
      <c r="SSG16" s="65"/>
      <c r="SSH16" s="65"/>
      <c r="SSI16" s="65"/>
      <c r="SSJ16" s="65"/>
      <c r="SSK16" s="65"/>
      <c r="SSL16" s="65"/>
      <c r="SSM16" s="65"/>
      <c r="SSN16" s="65"/>
      <c r="SSO16" s="65"/>
      <c r="SSP16" s="65"/>
      <c r="SSQ16" s="65"/>
      <c r="SSR16" s="65"/>
      <c r="SSS16" s="65"/>
      <c r="SST16" s="65"/>
      <c r="SSU16" s="65"/>
      <c r="SSV16" s="65"/>
      <c r="SSW16" s="65"/>
      <c r="SSX16" s="65"/>
      <c r="SSY16" s="65"/>
      <c r="SSZ16" s="65"/>
      <c r="STA16" s="65"/>
      <c r="STB16" s="65"/>
      <c r="STC16" s="65"/>
      <c r="STD16" s="65"/>
      <c r="STE16" s="65"/>
      <c r="STF16" s="65"/>
      <c r="STG16" s="65"/>
      <c r="STH16" s="65"/>
      <c r="STI16" s="65"/>
      <c r="STJ16" s="65"/>
      <c r="STK16" s="65"/>
      <c r="STL16" s="65"/>
      <c r="STM16" s="65"/>
      <c r="STN16" s="65"/>
      <c r="STO16" s="65"/>
      <c r="STP16" s="65"/>
      <c r="STQ16" s="65"/>
      <c r="STR16" s="65"/>
      <c r="STS16" s="65"/>
      <c r="STT16" s="65"/>
      <c r="STU16" s="65"/>
      <c r="STV16" s="65"/>
      <c r="STW16" s="65"/>
      <c r="STX16" s="65"/>
      <c r="STY16" s="65"/>
      <c r="STZ16" s="65"/>
      <c r="SUA16" s="65"/>
      <c r="SUB16" s="65"/>
      <c r="SUC16" s="65"/>
      <c r="SUD16" s="65"/>
      <c r="SUE16" s="65"/>
      <c r="SUF16" s="65"/>
      <c r="SUG16" s="65"/>
      <c r="SUH16" s="65"/>
      <c r="SUI16" s="65"/>
      <c r="SUJ16" s="65"/>
      <c r="SUK16" s="65"/>
      <c r="SUL16" s="65"/>
      <c r="SUM16" s="65"/>
      <c r="SUN16" s="65"/>
      <c r="SUO16" s="65"/>
      <c r="SUP16" s="65"/>
      <c r="SUQ16" s="65"/>
      <c r="SUR16" s="65"/>
      <c r="SUS16" s="65"/>
      <c r="SUT16" s="65"/>
      <c r="SUU16" s="65"/>
      <c r="SUV16" s="65"/>
      <c r="SUW16" s="65"/>
      <c r="SUX16" s="65"/>
      <c r="SUY16" s="65"/>
      <c r="SUZ16" s="65"/>
      <c r="SVA16" s="65"/>
      <c r="SVB16" s="65"/>
      <c r="SVC16" s="65"/>
      <c r="SVD16" s="65"/>
      <c r="SVE16" s="65"/>
      <c r="SVF16" s="65"/>
      <c r="SVG16" s="65"/>
      <c r="SVH16" s="65"/>
      <c r="SVI16" s="65"/>
      <c r="SVJ16" s="65"/>
      <c r="SVK16" s="65"/>
      <c r="SVL16" s="65"/>
      <c r="SVM16" s="65"/>
      <c r="SVN16" s="65"/>
      <c r="SVO16" s="65"/>
      <c r="SVP16" s="65"/>
      <c r="SVQ16" s="65"/>
      <c r="SVR16" s="65"/>
      <c r="SVS16" s="65"/>
      <c r="SVT16" s="65"/>
      <c r="SVU16" s="65"/>
      <c r="SVV16" s="65"/>
      <c r="SVW16" s="65"/>
      <c r="SVX16" s="65"/>
      <c r="SVY16" s="65"/>
      <c r="SVZ16" s="65"/>
      <c r="SWA16" s="65"/>
      <c r="SWB16" s="65"/>
      <c r="SWC16" s="65"/>
      <c r="SWD16" s="65"/>
      <c r="SWE16" s="65"/>
      <c r="SWF16" s="65"/>
      <c r="SWG16" s="65"/>
      <c r="SWH16" s="65"/>
      <c r="SWI16" s="65"/>
      <c r="SWJ16" s="65"/>
      <c r="SWK16" s="65"/>
      <c r="SWL16" s="65"/>
      <c r="SWM16" s="65"/>
      <c r="SWN16" s="65"/>
      <c r="SWO16" s="65"/>
      <c r="SWP16" s="65"/>
      <c r="SWQ16" s="65"/>
      <c r="SWR16" s="65"/>
      <c r="SWS16" s="65"/>
      <c r="SWT16" s="65"/>
      <c r="SWU16" s="65"/>
      <c r="SWV16" s="65"/>
      <c r="SWW16" s="65"/>
      <c r="SWX16" s="65"/>
      <c r="SWY16" s="65"/>
      <c r="SWZ16" s="65"/>
      <c r="SXA16" s="65"/>
      <c r="SXB16" s="65"/>
      <c r="SXC16" s="65"/>
      <c r="SXD16" s="65"/>
      <c r="SXE16" s="65"/>
      <c r="SXF16" s="65"/>
      <c r="SXG16" s="65"/>
      <c r="SXH16" s="65"/>
      <c r="SXI16" s="65"/>
      <c r="SXJ16" s="65"/>
      <c r="SXK16" s="65"/>
      <c r="SXL16" s="65"/>
      <c r="SXM16" s="65"/>
      <c r="SXN16" s="65"/>
      <c r="SXO16" s="65"/>
      <c r="SXP16" s="65"/>
      <c r="SXQ16" s="65"/>
      <c r="SXR16" s="65"/>
      <c r="SXS16" s="65"/>
      <c r="SXT16" s="65"/>
      <c r="SXU16" s="65"/>
      <c r="SXV16" s="65"/>
      <c r="SXW16" s="65"/>
      <c r="SXX16" s="65"/>
      <c r="SXY16" s="65"/>
      <c r="SXZ16" s="65"/>
      <c r="SYA16" s="65"/>
      <c r="SYB16" s="65"/>
      <c r="SYC16" s="65"/>
      <c r="SYD16" s="65"/>
      <c r="SYE16" s="65"/>
      <c r="SYF16" s="65"/>
      <c r="SYG16" s="65"/>
      <c r="SYH16" s="65"/>
      <c r="SYI16" s="65"/>
      <c r="SYJ16" s="65"/>
      <c r="SYK16" s="65"/>
      <c r="SYL16" s="65"/>
      <c r="SYM16" s="65"/>
      <c r="SYN16" s="65"/>
      <c r="SYO16" s="65"/>
      <c r="SYP16" s="65"/>
      <c r="SYQ16" s="65"/>
      <c r="SYR16" s="65"/>
      <c r="SYS16" s="65"/>
      <c r="SYT16" s="65"/>
      <c r="SYU16" s="65"/>
      <c r="SYV16" s="65"/>
      <c r="SYW16" s="65"/>
      <c r="SYX16" s="65"/>
      <c r="SYY16" s="65"/>
      <c r="SYZ16" s="65"/>
      <c r="SZA16" s="65"/>
      <c r="SZB16" s="65"/>
      <c r="SZC16" s="65"/>
      <c r="SZD16" s="65"/>
      <c r="SZE16" s="65"/>
      <c r="SZF16" s="65"/>
      <c r="SZG16" s="65"/>
      <c r="SZH16" s="65"/>
      <c r="SZI16" s="65"/>
      <c r="SZJ16" s="65"/>
      <c r="SZK16" s="65"/>
      <c r="SZL16" s="65"/>
      <c r="SZM16" s="65"/>
      <c r="SZN16" s="65"/>
      <c r="SZO16" s="65"/>
      <c r="SZP16" s="65"/>
      <c r="SZQ16" s="65"/>
      <c r="SZR16" s="65"/>
      <c r="SZS16" s="65"/>
      <c r="SZT16" s="65"/>
      <c r="SZU16" s="65"/>
      <c r="SZV16" s="65"/>
      <c r="SZW16" s="65"/>
      <c r="SZX16" s="65"/>
      <c r="SZY16" s="65"/>
      <c r="SZZ16" s="65"/>
      <c r="TAA16" s="65"/>
      <c r="TAB16" s="65"/>
      <c r="TAC16" s="65"/>
      <c r="TAD16" s="65"/>
      <c r="TAE16" s="65"/>
      <c r="TAF16" s="65"/>
      <c r="TAG16" s="65"/>
      <c r="TAH16" s="65"/>
      <c r="TAI16" s="65"/>
      <c r="TAJ16" s="65"/>
      <c r="TAK16" s="65"/>
      <c r="TAL16" s="65"/>
      <c r="TAM16" s="65"/>
      <c r="TAN16" s="65"/>
      <c r="TAO16" s="65"/>
      <c r="TAP16" s="65"/>
      <c r="TAQ16" s="65"/>
      <c r="TAR16" s="65"/>
      <c r="TAS16" s="65"/>
      <c r="TAT16" s="65"/>
      <c r="TAU16" s="65"/>
      <c r="TAV16" s="65"/>
      <c r="TAW16" s="65"/>
      <c r="TAX16" s="65"/>
      <c r="TAY16" s="65"/>
      <c r="TAZ16" s="65"/>
      <c r="TBA16" s="65"/>
      <c r="TBB16" s="65"/>
      <c r="TBC16" s="65"/>
      <c r="TBD16" s="65"/>
      <c r="TBE16" s="65"/>
      <c r="TBF16" s="65"/>
      <c r="TBG16" s="65"/>
      <c r="TBH16" s="65"/>
      <c r="TBI16" s="65"/>
      <c r="TBJ16" s="65"/>
      <c r="TBK16" s="65"/>
      <c r="TBL16" s="65"/>
      <c r="TBM16" s="65"/>
      <c r="TBN16" s="65"/>
      <c r="TBO16" s="65"/>
      <c r="TBP16" s="65"/>
      <c r="TBQ16" s="65"/>
      <c r="TBR16" s="65"/>
      <c r="TBS16" s="65"/>
      <c r="TBT16" s="65"/>
      <c r="TBU16" s="65"/>
      <c r="TBV16" s="65"/>
      <c r="TBW16" s="65"/>
      <c r="TBX16" s="65"/>
      <c r="TBY16" s="65"/>
      <c r="TBZ16" s="65"/>
      <c r="TCA16" s="65"/>
      <c r="TCB16" s="65"/>
      <c r="TCC16" s="65"/>
      <c r="TCD16" s="65"/>
      <c r="TCE16" s="65"/>
      <c r="TCF16" s="65"/>
      <c r="TCG16" s="65"/>
      <c r="TCH16" s="65"/>
      <c r="TCI16" s="65"/>
      <c r="TCJ16" s="65"/>
      <c r="TCK16" s="65"/>
      <c r="TCL16" s="65"/>
      <c r="TCM16" s="65"/>
      <c r="TCN16" s="65"/>
      <c r="TCO16" s="65"/>
      <c r="TCP16" s="65"/>
      <c r="TCQ16" s="65"/>
      <c r="TCR16" s="65"/>
      <c r="TCS16" s="65"/>
      <c r="TCT16" s="65"/>
      <c r="TCU16" s="65"/>
      <c r="TCV16" s="65"/>
      <c r="TCW16" s="65"/>
      <c r="TCX16" s="65"/>
      <c r="TCY16" s="65"/>
      <c r="TCZ16" s="65"/>
      <c r="TDA16" s="65"/>
      <c r="TDB16" s="65"/>
      <c r="TDC16" s="65"/>
      <c r="TDD16" s="65"/>
      <c r="TDE16" s="65"/>
      <c r="TDF16" s="65"/>
      <c r="TDG16" s="65"/>
      <c r="TDH16" s="65"/>
      <c r="TDI16" s="65"/>
      <c r="TDJ16" s="65"/>
      <c r="TDK16" s="65"/>
      <c r="TDL16" s="65"/>
      <c r="TDM16" s="65"/>
      <c r="TDN16" s="65"/>
      <c r="TDO16" s="65"/>
      <c r="TDP16" s="65"/>
      <c r="TDQ16" s="65"/>
      <c r="TDR16" s="65"/>
      <c r="TDS16" s="65"/>
      <c r="TDT16" s="65"/>
      <c r="TDU16" s="65"/>
      <c r="TDV16" s="65"/>
      <c r="TDW16" s="65"/>
      <c r="TDX16" s="65"/>
      <c r="TDY16" s="65"/>
      <c r="TDZ16" s="65"/>
      <c r="TEA16" s="65"/>
      <c r="TEB16" s="65"/>
      <c r="TEC16" s="65"/>
      <c r="TED16" s="65"/>
      <c r="TEE16" s="65"/>
      <c r="TEF16" s="65"/>
      <c r="TEG16" s="65"/>
      <c r="TEH16" s="65"/>
      <c r="TEI16" s="65"/>
      <c r="TEJ16" s="65"/>
      <c r="TEK16" s="65"/>
      <c r="TEL16" s="65"/>
      <c r="TEM16" s="65"/>
      <c r="TEN16" s="65"/>
      <c r="TEO16" s="65"/>
      <c r="TEP16" s="65"/>
      <c r="TEQ16" s="65"/>
      <c r="TER16" s="65"/>
      <c r="TES16" s="65"/>
      <c r="TET16" s="65"/>
      <c r="TEU16" s="65"/>
      <c r="TEV16" s="65"/>
      <c r="TEW16" s="65"/>
      <c r="TEX16" s="65"/>
      <c r="TEY16" s="65"/>
      <c r="TEZ16" s="65"/>
      <c r="TFA16" s="65"/>
      <c r="TFB16" s="65"/>
      <c r="TFC16" s="65"/>
      <c r="TFD16" s="65"/>
      <c r="TFE16" s="65"/>
      <c r="TFF16" s="65"/>
      <c r="TFG16" s="65"/>
      <c r="TFH16" s="65"/>
      <c r="TFI16" s="65"/>
      <c r="TFJ16" s="65"/>
      <c r="TFK16" s="65"/>
      <c r="TFL16" s="65"/>
      <c r="TFM16" s="65"/>
      <c r="TFN16" s="65"/>
      <c r="TFO16" s="65"/>
      <c r="TFP16" s="65"/>
      <c r="TFQ16" s="65"/>
      <c r="TFR16" s="65"/>
      <c r="TFS16" s="65"/>
      <c r="TFT16" s="65"/>
      <c r="TFU16" s="65"/>
      <c r="TFV16" s="65"/>
      <c r="TFW16" s="65"/>
      <c r="TFX16" s="65"/>
      <c r="TFY16" s="65"/>
      <c r="TFZ16" s="65"/>
      <c r="TGA16" s="65"/>
      <c r="TGB16" s="65"/>
      <c r="TGC16" s="65"/>
      <c r="TGD16" s="65"/>
      <c r="TGE16" s="65"/>
      <c r="TGF16" s="65"/>
      <c r="TGG16" s="65"/>
      <c r="TGH16" s="65"/>
      <c r="TGI16" s="65"/>
      <c r="TGJ16" s="65"/>
      <c r="TGK16" s="65"/>
      <c r="TGL16" s="65"/>
      <c r="TGM16" s="65"/>
      <c r="TGN16" s="65"/>
      <c r="TGO16" s="65"/>
      <c r="TGP16" s="65"/>
      <c r="TGQ16" s="65"/>
      <c r="TGR16" s="65"/>
      <c r="TGS16" s="65"/>
      <c r="TGT16" s="65"/>
      <c r="TGU16" s="65"/>
      <c r="TGV16" s="65"/>
      <c r="TGW16" s="65"/>
      <c r="TGX16" s="65"/>
      <c r="TGY16" s="65"/>
      <c r="TGZ16" s="65"/>
      <c r="THA16" s="65"/>
      <c r="THB16" s="65"/>
      <c r="THC16" s="65"/>
      <c r="THD16" s="65"/>
      <c r="THE16" s="65"/>
      <c r="THF16" s="65"/>
      <c r="THG16" s="65"/>
      <c r="THH16" s="65"/>
      <c r="THI16" s="65"/>
      <c r="THJ16" s="65"/>
      <c r="THK16" s="65"/>
      <c r="THL16" s="65"/>
      <c r="THM16" s="65"/>
      <c r="THN16" s="65"/>
      <c r="THO16" s="65"/>
      <c r="THP16" s="65"/>
      <c r="THQ16" s="65"/>
      <c r="THR16" s="65"/>
      <c r="THS16" s="65"/>
      <c r="THT16" s="65"/>
      <c r="THU16" s="65"/>
      <c r="THV16" s="65"/>
      <c r="THW16" s="65"/>
      <c r="THX16" s="65"/>
      <c r="THY16" s="65"/>
      <c r="THZ16" s="65"/>
      <c r="TIA16" s="65"/>
      <c r="TIB16" s="65"/>
      <c r="TIC16" s="65"/>
      <c r="TID16" s="65"/>
      <c r="TIE16" s="65"/>
      <c r="TIF16" s="65"/>
      <c r="TIG16" s="65"/>
      <c r="TIH16" s="65"/>
      <c r="TII16" s="65"/>
      <c r="TIJ16" s="65"/>
      <c r="TIK16" s="65"/>
      <c r="TIL16" s="65"/>
      <c r="TIM16" s="65"/>
      <c r="TIN16" s="65"/>
      <c r="TIO16" s="65"/>
      <c r="TIP16" s="65"/>
      <c r="TIQ16" s="65"/>
      <c r="TIR16" s="65"/>
      <c r="TIS16" s="65"/>
      <c r="TIT16" s="65"/>
      <c r="TIU16" s="65"/>
      <c r="TIV16" s="65"/>
      <c r="TIW16" s="65"/>
      <c r="TIX16" s="65"/>
      <c r="TIY16" s="65"/>
      <c r="TIZ16" s="65"/>
      <c r="TJA16" s="65"/>
      <c r="TJB16" s="65"/>
      <c r="TJC16" s="65"/>
      <c r="TJD16" s="65"/>
      <c r="TJE16" s="65"/>
      <c r="TJF16" s="65"/>
      <c r="TJG16" s="65"/>
      <c r="TJH16" s="65"/>
      <c r="TJI16" s="65"/>
      <c r="TJJ16" s="65"/>
      <c r="TJK16" s="65"/>
      <c r="TJL16" s="65"/>
      <c r="TJM16" s="65"/>
      <c r="TJN16" s="65"/>
      <c r="TJO16" s="65"/>
      <c r="TJP16" s="65"/>
      <c r="TJQ16" s="65"/>
      <c r="TJR16" s="65"/>
      <c r="TJS16" s="65"/>
      <c r="TJT16" s="65"/>
      <c r="TJU16" s="65"/>
      <c r="TJV16" s="65"/>
      <c r="TJW16" s="65"/>
      <c r="TJX16" s="65"/>
      <c r="TJY16" s="65"/>
      <c r="TJZ16" s="65"/>
      <c r="TKA16" s="65"/>
      <c r="TKB16" s="65"/>
      <c r="TKC16" s="65"/>
      <c r="TKD16" s="65"/>
      <c r="TKE16" s="65"/>
      <c r="TKF16" s="65"/>
      <c r="TKG16" s="65"/>
      <c r="TKH16" s="65"/>
      <c r="TKI16" s="65"/>
      <c r="TKJ16" s="65"/>
      <c r="TKK16" s="65"/>
      <c r="TKL16" s="65"/>
      <c r="TKM16" s="65"/>
      <c r="TKN16" s="65"/>
      <c r="TKO16" s="65"/>
      <c r="TKP16" s="65"/>
      <c r="TKQ16" s="65"/>
      <c r="TKR16" s="65"/>
      <c r="TKS16" s="65"/>
      <c r="TKT16" s="65"/>
      <c r="TKU16" s="65"/>
      <c r="TKV16" s="65"/>
      <c r="TKW16" s="65"/>
      <c r="TKX16" s="65"/>
      <c r="TKY16" s="65"/>
      <c r="TKZ16" s="65"/>
      <c r="TLA16" s="65"/>
      <c r="TLB16" s="65"/>
      <c r="TLC16" s="65"/>
      <c r="TLD16" s="65"/>
      <c r="TLE16" s="65"/>
      <c r="TLF16" s="65"/>
      <c r="TLG16" s="65"/>
      <c r="TLH16" s="65"/>
      <c r="TLI16" s="65"/>
      <c r="TLJ16" s="65"/>
      <c r="TLK16" s="65"/>
      <c r="TLL16" s="65"/>
      <c r="TLM16" s="65"/>
      <c r="TLN16" s="65"/>
      <c r="TLO16" s="65"/>
      <c r="TLP16" s="65"/>
      <c r="TLQ16" s="65"/>
      <c r="TLR16" s="65"/>
      <c r="TLS16" s="65"/>
      <c r="TLT16" s="65"/>
      <c r="TLU16" s="65"/>
      <c r="TLV16" s="65"/>
      <c r="TLW16" s="65"/>
      <c r="TLX16" s="65"/>
      <c r="TLY16" s="65"/>
      <c r="TLZ16" s="65"/>
      <c r="TMA16" s="65"/>
      <c r="TMB16" s="65"/>
      <c r="TMC16" s="65"/>
      <c r="TMD16" s="65"/>
      <c r="TME16" s="65"/>
      <c r="TMF16" s="65"/>
      <c r="TMG16" s="65"/>
      <c r="TMH16" s="65"/>
      <c r="TMI16" s="65"/>
      <c r="TMJ16" s="65"/>
      <c r="TMK16" s="65"/>
      <c r="TML16" s="65"/>
      <c r="TMM16" s="65"/>
      <c r="TMN16" s="65"/>
      <c r="TMO16" s="65"/>
      <c r="TMP16" s="65"/>
      <c r="TMQ16" s="65"/>
      <c r="TMR16" s="65"/>
      <c r="TMS16" s="65"/>
      <c r="TMT16" s="65"/>
      <c r="TMU16" s="65"/>
      <c r="TMV16" s="65"/>
      <c r="TMW16" s="65"/>
      <c r="TMX16" s="65"/>
      <c r="TMY16" s="65"/>
      <c r="TMZ16" s="65"/>
      <c r="TNA16" s="65"/>
      <c r="TNB16" s="65"/>
      <c r="TNC16" s="65"/>
      <c r="TND16" s="65"/>
      <c r="TNE16" s="65"/>
      <c r="TNF16" s="65"/>
      <c r="TNG16" s="65"/>
      <c r="TNH16" s="65"/>
      <c r="TNI16" s="65"/>
      <c r="TNJ16" s="65"/>
      <c r="TNK16" s="65"/>
      <c r="TNL16" s="65"/>
      <c r="TNM16" s="65"/>
      <c r="TNN16" s="65"/>
      <c r="TNO16" s="65"/>
      <c r="TNP16" s="65"/>
      <c r="TNQ16" s="65"/>
      <c r="TNR16" s="65"/>
      <c r="TNS16" s="65"/>
      <c r="TNT16" s="65"/>
      <c r="TNU16" s="65"/>
      <c r="TNV16" s="65"/>
      <c r="TNW16" s="65"/>
      <c r="TNX16" s="65"/>
      <c r="TNY16" s="65"/>
      <c r="TNZ16" s="65"/>
      <c r="TOA16" s="65"/>
      <c r="TOB16" s="65"/>
      <c r="TOC16" s="65"/>
      <c r="TOD16" s="65"/>
      <c r="TOE16" s="65"/>
      <c r="TOF16" s="65"/>
      <c r="TOG16" s="65"/>
      <c r="TOH16" s="65"/>
      <c r="TOI16" s="65"/>
      <c r="TOJ16" s="65"/>
      <c r="TOK16" s="65"/>
      <c r="TOL16" s="65"/>
      <c r="TOM16" s="65"/>
      <c r="TON16" s="65"/>
      <c r="TOO16" s="65"/>
      <c r="TOP16" s="65"/>
      <c r="TOQ16" s="65"/>
      <c r="TOR16" s="65"/>
      <c r="TOS16" s="65"/>
      <c r="TOT16" s="65"/>
      <c r="TOU16" s="65"/>
      <c r="TOV16" s="65"/>
      <c r="TOW16" s="65"/>
      <c r="TOX16" s="65"/>
      <c r="TOY16" s="65"/>
      <c r="TOZ16" s="65"/>
      <c r="TPA16" s="65"/>
      <c r="TPB16" s="65"/>
      <c r="TPC16" s="65"/>
      <c r="TPD16" s="65"/>
      <c r="TPE16" s="65"/>
      <c r="TPF16" s="65"/>
      <c r="TPG16" s="65"/>
      <c r="TPH16" s="65"/>
      <c r="TPI16" s="65"/>
      <c r="TPJ16" s="65"/>
      <c r="TPK16" s="65"/>
      <c r="TPL16" s="65"/>
      <c r="TPM16" s="65"/>
      <c r="TPN16" s="65"/>
      <c r="TPO16" s="65"/>
      <c r="TPP16" s="65"/>
      <c r="TPQ16" s="65"/>
      <c r="TPR16" s="65"/>
      <c r="TPS16" s="65"/>
      <c r="TPT16" s="65"/>
      <c r="TPU16" s="65"/>
      <c r="TPV16" s="65"/>
      <c r="TPW16" s="65"/>
      <c r="TPX16" s="65"/>
      <c r="TPY16" s="65"/>
      <c r="TPZ16" s="65"/>
      <c r="TQA16" s="65"/>
      <c r="TQB16" s="65"/>
      <c r="TQC16" s="65"/>
      <c r="TQD16" s="65"/>
      <c r="TQE16" s="65"/>
      <c r="TQF16" s="65"/>
      <c r="TQG16" s="65"/>
      <c r="TQH16" s="65"/>
      <c r="TQI16" s="65"/>
      <c r="TQJ16" s="65"/>
      <c r="TQK16" s="65"/>
      <c r="TQL16" s="65"/>
      <c r="TQM16" s="65"/>
      <c r="TQN16" s="65"/>
      <c r="TQO16" s="65"/>
      <c r="TQP16" s="65"/>
      <c r="TQQ16" s="65"/>
      <c r="TQR16" s="65"/>
      <c r="TQS16" s="65"/>
      <c r="TQT16" s="65"/>
      <c r="TQU16" s="65"/>
      <c r="TQV16" s="65"/>
      <c r="TQW16" s="65"/>
      <c r="TQX16" s="65"/>
      <c r="TQY16" s="65"/>
      <c r="TQZ16" s="65"/>
      <c r="TRA16" s="65"/>
      <c r="TRB16" s="65"/>
      <c r="TRC16" s="65"/>
      <c r="TRD16" s="65"/>
      <c r="TRE16" s="65"/>
      <c r="TRF16" s="65"/>
      <c r="TRG16" s="65"/>
      <c r="TRH16" s="65"/>
      <c r="TRI16" s="65"/>
      <c r="TRJ16" s="65"/>
      <c r="TRK16" s="65"/>
      <c r="TRL16" s="65"/>
      <c r="TRM16" s="65"/>
      <c r="TRN16" s="65"/>
      <c r="TRO16" s="65"/>
      <c r="TRP16" s="65"/>
      <c r="TRQ16" s="65"/>
      <c r="TRR16" s="65"/>
      <c r="TRS16" s="65"/>
      <c r="TRT16" s="65"/>
      <c r="TRU16" s="65"/>
      <c r="TRV16" s="65"/>
      <c r="TRW16" s="65"/>
      <c r="TRX16" s="65"/>
      <c r="TRY16" s="65"/>
      <c r="TRZ16" s="65"/>
      <c r="TSA16" s="65"/>
      <c r="TSB16" s="65"/>
      <c r="TSC16" s="65"/>
      <c r="TSD16" s="65"/>
      <c r="TSE16" s="65"/>
      <c r="TSF16" s="65"/>
      <c r="TSG16" s="65"/>
      <c r="TSH16" s="65"/>
      <c r="TSI16" s="65"/>
      <c r="TSJ16" s="65"/>
      <c r="TSK16" s="65"/>
      <c r="TSL16" s="65"/>
      <c r="TSM16" s="65"/>
      <c r="TSN16" s="65"/>
      <c r="TSO16" s="65"/>
      <c r="TSP16" s="65"/>
      <c r="TSQ16" s="65"/>
      <c r="TSR16" s="65"/>
      <c r="TSS16" s="65"/>
      <c r="TST16" s="65"/>
      <c r="TSU16" s="65"/>
      <c r="TSV16" s="65"/>
      <c r="TSW16" s="65"/>
      <c r="TSX16" s="65"/>
      <c r="TSY16" s="65"/>
      <c r="TSZ16" s="65"/>
      <c r="TTA16" s="65"/>
      <c r="TTB16" s="65"/>
      <c r="TTC16" s="65"/>
      <c r="TTD16" s="65"/>
      <c r="TTE16" s="65"/>
      <c r="TTF16" s="65"/>
      <c r="TTG16" s="65"/>
      <c r="TTH16" s="65"/>
      <c r="TTI16" s="65"/>
      <c r="TTJ16" s="65"/>
      <c r="TTK16" s="65"/>
      <c r="TTL16" s="65"/>
      <c r="TTM16" s="65"/>
      <c r="TTN16" s="65"/>
      <c r="TTO16" s="65"/>
      <c r="TTP16" s="65"/>
      <c r="TTQ16" s="65"/>
      <c r="TTR16" s="65"/>
      <c r="TTS16" s="65"/>
      <c r="TTT16" s="65"/>
      <c r="TTU16" s="65"/>
      <c r="TTV16" s="65"/>
      <c r="TTW16" s="65"/>
      <c r="TTX16" s="65"/>
      <c r="TTY16" s="65"/>
      <c r="TTZ16" s="65"/>
      <c r="TUA16" s="65"/>
      <c r="TUB16" s="65"/>
      <c r="TUC16" s="65"/>
      <c r="TUD16" s="65"/>
      <c r="TUE16" s="65"/>
      <c r="TUF16" s="65"/>
      <c r="TUG16" s="65"/>
      <c r="TUH16" s="65"/>
      <c r="TUI16" s="65"/>
      <c r="TUJ16" s="65"/>
      <c r="TUK16" s="65"/>
      <c r="TUL16" s="65"/>
      <c r="TUM16" s="65"/>
      <c r="TUN16" s="65"/>
      <c r="TUO16" s="65"/>
      <c r="TUP16" s="65"/>
      <c r="TUQ16" s="65"/>
      <c r="TUR16" s="65"/>
      <c r="TUS16" s="65"/>
      <c r="TUT16" s="65"/>
      <c r="TUU16" s="65"/>
      <c r="TUV16" s="65"/>
      <c r="TUW16" s="65"/>
      <c r="TUX16" s="65"/>
      <c r="TUY16" s="65"/>
      <c r="TUZ16" s="65"/>
      <c r="TVA16" s="65"/>
      <c r="TVB16" s="65"/>
      <c r="TVC16" s="65"/>
      <c r="TVD16" s="65"/>
      <c r="TVE16" s="65"/>
      <c r="TVF16" s="65"/>
      <c r="TVG16" s="65"/>
      <c r="TVH16" s="65"/>
      <c r="TVI16" s="65"/>
      <c r="TVJ16" s="65"/>
      <c r="TVK16" s="65"/>
      <c r="TVL16" s="65"/>
      <c r="TVM16" s="65"/>
      <c r="TVN16" s="65"/>
      <c r="TVO16" s="65"/>
      <c r="TVP16" s="65"/>
      <c r="TVQ16" s="65"/>
      <c r="TVR16" s="65"/>
      <c r="TVS16" s="65"/>
      <c r="TVT16" s="65"/>
      <c r="TVU16" s="65"/>
      <c r="TVV16" s="65"/>
      <c r="TVW16" s="65"/>
      <c r="TVX16" s="65"/>
      <c r="TVY16" s="65"/>
      <c r="TVZ16" s="65"/>
      <c r="TWA16" s="65"/>
      <c r="TWB16" s="65"/>
      <c r="TWC16" s="65"/>
      <c r="TWD16" s="65"/>
      <c r="TWE16" s="65"/>
      <c r="TWF16" s="65"/>
      <c r="TWG16" s="65"/>
      <c r="TWH16" s="65"/>
      <c r="TWI16" s="65"/>
      <c r="TWJ16" s="65"/>
      <c r="TWK16" s="65"/>
      <c r="TWL16" s="65"/>
      <c r="TWM16" s="65"/>
      <c r="TWN16" s="65"/>
      <c r="TWO16" s="65"/>
      <c r="TWP16" s="65"/>
      <c r="TWQ16" s="65"/>
      <c r="TWR16" s="65"/>
      <c r="TWS16" s="65"/>
      <c r="TWT16" s="65"/>
      <c r="TWU16" s="65"/>
      <c r="TWV16" s="65"/>
      <c r="TWW16" s="65"/>
      <c r="TWX16" s="65"/>
      <c r="TWY16" s="65"/>
      <c r="TWZ16" s="65"/>
      <c r="TXA16" s="65"/>
      <c r="TXB16" s="65"/>
      <c r="TXC16" s="65"/>
      <c r="TXD16" s="65"/>
      <c r="TXE16" s="65"/>
      <c r="TXF16" s="65"/>
      <c r="TXG16" s="65"/>
      <c r="TXH16" s="65"/>
      <c r="TXI16" s="65"/>
      <c r="TXJ16" s="65"/>
      <c r="TXK16" s="65"/>
      <c r="TXL16" s="65"/>
      <c r="TXM16" s="65"/>
      <c r="TXN16" s="65"/>
      <c r="TXO16" s="65"/>
      <c r="TXP16" s="65"/>
      <c r="TXQ16" s="65"/>
      <c r="TXR16" s="65"/>
      <c r="TXS16" s="65"/>
      <c r="TXT16" s="65"/>
      <c r="TXU16" s="65"/>
      <c r="TXV16" s="65"/>
      <c r="TXW16" s="65"/>
      <c r="TXX16" s="65"/>
      <c r="TXY16" s="65"/>
      <c r="TXZ16" s="65"/>
      <c r="TYA16" s="65"/>
      <c r="TYB16" s="65"/>
      <c r="TYC16" s="65"/>
      <c r="TYD16" s="65"/>
      <c r="TYE16" s="65"/>
      <c r="TYF16" s="65"/>
      <c r="TYG16" s="65"/>
      <c r="TYH16" s="65"/>
      <c r="TYI16" s="65"/>
      <c r="TYJ16" s="65"/>
      <c r="TYK16" s="65"/>
      <c r="TYL16" s="65"/>
      <c r="TYM16" s="65"/>
      <c r="TYN16" s="65"/>
      <c r="TYO16" s="65"/>
      <c r="TYP16" s="65"/>
      <c r="TYQ16" s="65"/>
      <c r="TYR16" s="65"/>
      <c r="TYS16" s="65"/>
      <c r="TYT16" s="65"/>
      <c r="TYU16" s="65"/>
      <c r="TYV16" s="65"/>
      <c r="TYW16" s="65"/>
      <c r="TYX16" s="65"/>
      <c r="TYY16" s="65"/>
      <c r="TYZ16" s="65"/>
      <c r="TZA16" s="65"/>
      <c r="TZB16" s="65"/>
      <c r="TZC16" s="65"/>
      <c r="TZD16" s="65"/>
      <c r="TZE16" s="65"/>
      <c r="TZF16" s="65"/>
      <c r="TZG16" s="65"/>
      <c r="TZH16" s="65"/>
      <c r="TZI16" s="65"/>
      <c r="TZJ16" s="65"/>
      <c r="TZK16" s="65"/>
      <c r="TZL16" s="65"/>
      <c r="TZM16" s="65"/>
      <c r="TZN16" s="65"/>
      <c r="TZO16" s="65"/>
      <c r="TZP16" s="65"/>
      <c r="TZQ16" s="65"/>
      <c r="TZR16" s="65"/>
      <c r="TZS16" s="65"/>
      <c r="TZT16" s="65"/>
      <c r="TZU16" s="65"/>
      <c r="TZV16" s="65"/>
      <c r="TZW16" s="65"/>
      <c r="TZX16" s="65"/>
      <c r="TZY16" s="65"/>
      <c r="TZZ16" s="65"/>
      <c r="UAA16" s="65"/>
      <c r="UAB16" s="65"/>
      <c r="UAC16" s="65"/>
      <c r="UAD16" s="65"/>
      <c r="UAE16" s="65"/>
      <c r="UAF16" s="65"/>
      <c r="UAG16" s="65"/>
      <c r="UAH16" s="65"/>
      <c r="UAI16" s="65"/>
      <c r="UAJ16" s="65"/>
      <c r="UAK16" s="65"/>
      <c r="UAL16" s="65"/>
      <c r="UAM16" s="65"/>
      <c r="UAN16" s="65"/>
      <c r="UAO16" s="65"/>
      <c r="UAP16" s="65"/>
      <c r="UAQ16" s="65"/>
      <c r="UAR16" s="65"/>
      <c r="UAS16" s="65"/>
      <c r="UAT16" s="65"/>
      <c r="UAU16" s="65"/>
      <c r="UAV16" s="65"/>
      <c r="UAW16" s="65"/>
      <c r="UAX16" s="65"/>
      <c r="UAY16" s="65"/>
      <c r="UAZ16" s="65"/>
      <c r="UBA16" s="65"/>
      <c r="UBB16" s="65"/>
      <c r="UBC16" s="65"/>
      <c r="UBD16" s="65"/>
      <c r="UBE16" s="65"/>
      <c r="UBF16" s="65"/>
      <c r="UBG16" s="65"/>
      <c r="UBH16" s="65"/>
      <c r="UBI16" s="65"/>
      <c r="UBJ16" s="65"/>
      <c r="UBK16" s="65"/>
      <c r="UBL16" s="65"/>
      <c r="UBM16" s="65"/>
      <c r="UBN16" s="65"/>
      <c r="UBO16" s="65"/>
      <c r="UBP16" s="65"/>
      <c r="UBQ16" s="65"/>
      <c r="UBR16" s="65"/>
      <c r="UBS16" s="65"/>
      <c r="UBT16" s="65"/>
      <c r="UBU16" s="65"/>
      <c r="UBV16" s="65"/>
      <c r="UBW16" s="65"/>
      <c r="UBX16" s="65"/>
      <c r="UBY16" s="65"/>
      <c r="UBZ16" s="65"/>
      <c r="UCA16" s="65"/>
      <c r="UCB16" s="65"/>
      <c r="UCC16" s="65"/>
      <c r="UCD16" s="65"/>
      <c r="UCE16" s="65"/>
      <c r="UCF16" s="65"/>
      <c r="UCG16" s="65"/>
      <c r="UCH16" s="65"/>
      <c r="UCI16" s="65"/>
      <c r="UCJ16" s="65"/>
      <c r="UCK16" s="65"/>
      <c r="UCL16" s="65"/>
      <c r="UCM16" s="65"/>
      <c r="UCN16" s="65"/>
      <c r="UCO16" s="65"/>
      <c r="UCP16" s="65"/>
      <c r="UCQ16" s="65"/>
      <c r="UCR16" s="65"/>
      <c r="UCS16" s="65"/>
      <c r="UCT16" s="65"/>
      <c r="UCU16" s="65"/>
      <c r="UCV16" s="65"/>
      <c r="UCW16" s="65"/>
      <c r="UCX16" s="65"/>
      <c r="UCY16" s="65"/>
      <c r="UCZ16" s="65"/>
      <c r="UDA16" s="65"/>
      <c r="UDB16" s="65"/>
      <c r="UDC16" s="65"/>
      <c r="UDD16" s="65"/>
      <c r="UDE16" s="65"/>
      <c r="UDF16" s="65"/>
      <c r="UDG16" s="65"/>
      <c r="UDH16" s="65"/>
      <c r="UDI16" s="65"/>
      <c r="UDJ16" s="65"/>
      <c r="UDK16" s="65"/>
      <c r="UDL16" s="65"/>
      <c r="UDM16" s="65"/>
      <c r="UDN16" s="65"/>
      <c r="UDO16" s="65"/>
      <c r="UDP16" s="65"/>
      <c r="UDQ16" s="65"/>
      <c r="UDR16" s="65"/>
      <c r="UDS16" s="65"/>
      <c r="UDT16" s="65"/>
      <c r="UDU16" s="65"/>
      <c r="UDV16" s="65"/>
      <c r="UDW16" s="65"/>
      <c r="UDX16" s="65"/>
      <c r="UDY16" s="65"/>
      <c r="UDZ16" s="65"/>
      <c r="UEA16" s="65"/>
      <c r="UEB16" s="65"/>
      <c r="UEC16" s="65"/>
      <c r="UED16" s="65"/>
      <c r="UEE16" s="65"/>
      <c r="UEF16" s="65"/>
      <c r="UEG16" s="65"/>
      <c r="UEH16" s="65"/>
      <c r="UEI16" s="65"/>
      <c r="UEJ16" s="65"/>
      <c r="UEK16" s="65"/>
      <c r="UEL16" s="65"/>
      <c r="UEM16" s="65"/>
      <c r="UEN16" s="65"/>
      <c r="UEO16" s="65"/>
      <c r="UEP16" s="65"/>
      <c r="UEQ16" s="65"/>
      <c r="UER16" s="65"/>
      <c r="UES16" s="65"/>
      <c r="UET16" s="65"/>
      <c r="UEU16" s="65"/>
      <c r="UEV16" s="65"/>
      <c r="UEW16" s="65"/>
      <c r="UEX16" s="65"/>
      <c r="UEY16" s="65"/>
      <c r="UEZ16" s="65"/>
      <c r="UFA16" s="65"/>
      <c r="UFB16" s="65"/>
      <c r="UFC16" s="65"/>
      <c r="UFD16" s="65"/>
      <c r="UFE16" s="65"/>
      <c r="UFF16" s="65"/>
      <c r="UFG16" s="65"/>
      <c r="UFH16" s="65"/>
      <c r="UFI16" s="65"/>
      <c r="UFJ16" s="65"/>
      <c r="UFK16" s="65"/>
      <c r="UFL16" s="65"/>
      <c r="UFM16" s="65"/>
      <c r="UFN16" s="65"/>
      <c r="UFO16" s="65"/>
      <c r="UFP16" s="65"/>
      <c r="UFQ16" s="65"/>
      <c r="UFR16" s="65"/>
      <c r="UFS16" s="65"/>
      <c r="UFT16" s="65"/>
      <c r="UFU16" s="65"/>
      <c r="UFV16" s="65"/>
      <c r="UFW16" s="65"/>
      <c r="UFX16" s="65"/>
      <c r="UFY16" s="65"/>
      <c r="UFZ16" s="65"/>
      <c r="UGA16" s="65"/>
      <c r="UGB16" s="65"/>
      <c r="UGC16" s="65"/>
      <c r="UGD16" s="65"/>
      <c r="UGE16" s="65"/>
      <c r="UGF16" s="65"/>
      <c r="UGG16" s="65"/>
      <c r="UGH16" s="65"/>
      <c r="UGI16" s="65"/>
      <c r="UGJ16" s="65"/>
      <c r="UGK16" s="65"/>
      <c r="UGL16" s="65"/>
      <c r="UGM16" s="65"/>
      <c r="UGN16" s="65"/>
      <c r="UGO16" s="65"/>
      <c r="UGP16" s="65"/>
      <c r="UGQ16" s="65"/>
      <c r="UGR16" s="65"/>
      <c r="UGS16" s="65"/>
      <c r="UGT16" s="65"/>
      <c r="UGU16" s="65"/>
      <c r="UGV16" s="65"/>
      <c r="UGW16" s="65"/>
      <c r="UGX16" s="65"/>
      <c r="UGY16" s="65"/>
      <c r="UGZ16" s="65"/>
      <c r="UHA16" s="65"/>
      <c r="UHB16" s="65"/>
      <c r="UHC16" s="65"/>
      <c r="UHD16" s="65"/>
      <c r="UHE16" s="65"/>
      <c r="UHF16" s="65"/>
      <c r="UHG16" s="65"/>
      <c r="UHH16" s="65"/>
      <c r="UHI16" s="65"/>
      <c r="UHJ16" s="65"/>
      <c r="UHK16" s="65"/>
      <c r="UHL16" s="65"/>
      <c r="UHM16" s="65"/>
      <c r="UHN16" s="65"/>
      <c r="UHO16" s="65"/>
      <c r="UHP16" s="65"/>
      <c r="UHQ16" s="65"/>
      <c r="UHR16" s="65"/>
      <c r="UHS16" s="65"/>
      <c r="UHT16" s="65"/>
      <c r="UHU16" s="65"/>
      <c r="UHV16" s="65"/>
      <c r="UHW16" s="65"/>
      <c r="UHX16" s="65"/>
      <c r="UHY16" s="65"/>
      <c r="UHZ16" s="65"/>
      <c r="UIA16" s="65"/>
      <c r="UIB16" s="65"/>
      <c r="UIC16" s="65"/>
      <c r="UID16" s="65"/>
      <c r="UIE16" s="65"/>
      <c r="UIF16" s="65"/>
      <c r="UIG16" s="65"/>
      <c r="UIH16" s="65"/>
      <c r="UII16" s="65"/>
      <c r="UIJ16" s="65"/>
      <c r="UIK16" s="65"/>
      <c r="UIL16" s="65"/>
      <c r="UIM16" s="65"/>
      <c r="UIN16" s="65"/>
      <c r="UIO16" s="65"/>
      <c r="UIP16" s="65"/>
      <c r="UIQ16" s="65"/>
      <c r="UIR16" s="65"/>
      <c r="UIS16" s="65"/>
      <c r="UIT16" s="65"/>
      <c r="UIU16" s="65"/>
      <c r="UIV16" s="65"/>
      <c r="UIW16" s="65"/>
      <c r="UIX16" s="65"/>
      <c r="UIY16" s="65"/>
      <c r="UIZ16" s="65"/>
      <c r="UJA16" s="65"/>
      <c r="UJB16" s="65"/>
      <c r="UJC16" s="65"/>
      <c r="UJD16" s="65"/>
      <c r="UJE16" s="65"/>
      <c r="UJF16" s="65"/>
      <c r="UJG16" s="65"/>
      <c r="UJH16" s="65"/>
      <c r="UJI16" s="65"/>
      <c r="UJJ16" s="65"/>
      <c r="UJK16" s="65"/>
      <c r="UJL16" s="65"/>
      <c r="UJM16" s="65"/>
      <c r="UJN16" s="65"/>
      <c r="UJO16" s="65"/>
      <c r="UJP16" s="65"/>
      <c r="UJQ16" s="65"/>
      <c r="UJR16" s="65"/>
      <c r="UJS16" s="65"/>
      <c r="UJT16" s="65"/>
      <c r="UJU16" s="65"/>
      <c r="UJV16" s="65"/>
      <c r="UJW16" s="65"/>
      <c r="UJX16" s="65"/>
      <c r="UJY16" s="65"/>
      <c r="UJZ16" s="65"/>
      <c r="UKA16" s="65"/>
      <c r="UKB16" s="65"/>
      <c r="UKC16" s="65"/>
      <c r="UKD16" s="65"/>
      <c r="UKE16" s="65"/>
      <c r="UKF16" s="65"/>
      <c r="UKG16" s="65"/>
      <c r="UKH16" s="65"/>
      <c r="UKI16" s="65"/>
      <c r="UKJ16" s="65"/>
      <c r="UKK16" s="65"/>
      <c r="UKL16" s="65"/>
      <c r="UKM16" s="65"/>
      <c r="UKN16" s="65"/>
      <c r="UKO16" s="65"/>
      <c r="UKP16" s="65"/>
      <c r="UKQ16" s="65"/>
      <c r="UKR16" s="65"/>
      <c r="UKS16" s="65"/>
      <c r="UKT16" s="65"/>
      <c r="UKU16" s="65"/>
      <c r="UKV16" s="65"/>
      <c r="UKW16" s="65"/>
      <c r="UKX16" s="65"/>
      <c r="UKY16" s="65"/>
      <c r="UKZ16" s="65"/>
      <c r="ULA16" s="65"/>
      <c r="ULB16" s="65"/>
      <c r="ULC16" s="65"/>
      <c r="ULD16" s="65"/>
      <c r="ULE16" s="65"/>
      <c r="ULF16" s="65"/>
      <c r="ULG16" s="65"/>
      <c r="ULH16" s="65"/>
      <c r="ULI16" s="65"/>
      <c r="ULJ16" s="65"/>
      <c r="ULK16" s="65"/>
      <c r="ULL16" s="65"/>
      <c r="ULM16" s="65"/>
      <c r="ULN16" s="65"/>
      <c r="ULO16" s="65"/>
      <c r="ULP16" s="65"/>
      <c r="ULQ16" s="65"/>
      <c r="ULR16" s="65"/>
      <c r="ULS16" s="65"/>
      <c r="ULT16" s="65"/>
      <c r="ULU16" s="65"/>
      <c r="ULV16" s="65"/>
      <c r="ULW16" s="65"/>
      <c r="ULX16" s="65"/>
      <c r="ULY16" s="65"/>
      <c r="ULZ16" s="65"/>
      <c r="UMA16" s="65"/>
      <c r="UMB16" s="65"/>
      <c r="UMC16" s="65"/>
      <c r="UMD16" s="65"/>
      <c r="UME16" s="65"/>
      <c r="UMF16" s="65"/>
      <c r="UMG16" s="65"/>
      <c r="UMH16" s="65"/>
      <c r="UMI16" s="65"/>
      <c r="UMJ16" s="65"/>
      <c r="UMK16" s="65"/>
      <c r="UML16" s="65"/>
      <c r="UMM16" s="65"/>
      <c r="UMN16" s="65"/>
      <c r="UMO16" s="65"/>
      <c r="UMP16" s="65"/>
      <c r="UMQ16" s="65"/>
      <c r="UMR16" s="65"/>
      <c r="UMS16" s="65"/>
      <c r="UMT16" s="65"/>
      <c r="UMU16" s="65"/>
      <c r="UMV16" s="65"/>
      <c r="UMW16" s="65"/>
      <c r="UMX16" s="65"/>
      <c r="UMY16" s="65"/>
      <c r="UMZ16" s="65"/>
      <c r="UNA16" s="65"/>
      <c r="UNB16" s="65"/>
      <c r="UNC16" s="65"/>
      <c r="UND16" s="65"/>
      <c r="UNE16" s="65"/>
      <c r="UNF16" s="65"/>
      <c r="UNG16" s="65"/>
      <c r="UNH16" s="65"/>
      <c r="UNI16" s="65"/>
      <c r="UNJ16" s="65"/>
      <c r="UNK16" s="65"/>
      <c r="UNL16" s="65"/>
      <c r="UNM16" s="65"/>
      <c r="UNN16" s="65"/>
      <c r="UNO16" s="65"/>
      <c r="UNP16" s="65"/>
      <c r="UNQ16" s="65"/>
      <c r="UNR16" s="65"/>
      <c r="UNS16" s="65"/>
      <c r="UNT16" s="65"/>
      <c r="UNU16" s="65"/>
      <c r="UNV16" s="65"/>
      <c r="UNW16" s="65"/>
      <c r="UNX16" s="65"/>
      <c r="UNY16" s="65"/>
      <c r="UNZ16" s="65"/>
      <c r="UOA16" s="65"/>
      <c r="UOB16" s="65"/>
      <c r="UOC16" s="65"/>
      <c r="UOD16" s="65"/>
      <c r="UOE16" s="65"/>
      <c r="UOF16" s="65"/>
      <c r="UOG16" s="65"/>
      <c r="UOH16" s="65"/>
      <c r="UOI16" s="65"/>
      <c r="UOJ16" s="65"/>
      <c r="UOK16" s="65"/>
      <c r="UOL16" s="65"/>
      <c r="UOM16" s="65"/>
      <c r="UON16" s="65"/>
      <c r="UOO16" s="65"/>
      <c r="UOP16" s="65"/>
      <c r="UOQ16" s="65"/>
      <c r="UOR16" s="65"/>
      <c r="UOS16" s="65"/>
      <c r="UOT16" s="65"/>
      <c r="UOU16" s="65"/>
      <c r="UOV16" s="65"/>
      <c r="UOW16" s="65"/>
      <c r="UOX16" s="65"/>
      <c r="UOY16" s="65"/>
      <c r="UOZ16" s="65"/>
      <c r="UPA16" s="65"/>
      <c r="UPB16" s="65"/>
      <c r="UPC16" s="65"/>
      <c r="UPD16" s="65"/>
      <c r="UPE16" s="65"/>
      <c r="UPF16" s="65"/>
      <c r="UPG16" s="65"/>
      <c r="UPH16" s="65"/>
      <c r="UPI16" s="65"/>
      <c r="UPJ16" s="65"/>
      <c r="UPK16" s="65"/>
      <c r="UPL16" s="65"/>
      <c r="UPM16" s="65"/>
      <c r="UPN16" s="65"/>
      <c r="UPO16" s="65"/>
      <c r="UPP16" s="65"/>
      <c r="UPQ16" s="65"/>
      <c r="UPR16" s="65"/>
      <c r="UPS16" s="65"/>
      <c r="UPT16" s="65"/>
      <c r="UPU16" s="65"/>
      <c r="UPV16" s="65"/>
      <c r="UPW16" s="65"/>
      <c r="UPX16" s="65"/>
      <c r="UPY16" s="65"/>
      <c r="UPZ16" s="65"/>
      <c r="UQA16" s="65"/>
      <c r="UQB16" s="65"/>
      <c r="UQC16" s="65"/>
      <c r="UQD16" s="65"/>
      <c r="UQE16" s="65"/>
      <c r="UQF16" s="65"/>
      <c r="UQG16" s="65"/>
      <c r="UQH16" s="65"/>
      <c r="UQI16" s="65"/>
      <c r="UQJ16" s="65"/>
      <c r="UQK16" s="65"/>
      <c r="UQL16" s="65"/>
      <c r="UQM16" s="65"/>
      <c r="UQN16" s="65"/>
      <c r="UQO16" s="65"/>
      <c r="UQP16" s="65"/>
      <c r="UQQ16" s="65"/>
      <c r="UQR16" s="65"/>
      <c r="UQS16" s="65"/>
      <c r="UQT16" s="65"/>
      <c r="UQU16" s="65"/>
      <c r="UQV16" s="65"/>
      <c r="UQW16" s="65"/>
      <c r="UQX16" s="65"/>
      <c r="UQY16" s="65"/>
      <c r="UQZ16" s="65"/>
      <c r="URA16" s="65"/>
      <c r="URB16" s="65"/>
      <c r="URC16" s="65"/>
      <c r="URD16" s="65"/>
      <c r="URE16" s="65"/>
      <c r="URF16" s="65"/>
      <c r="URG16" s="65"/>
      <c r="URH16" s="65"/>
      <c r="URI16" s="65"/>
      <c r="URJ16" s="65"/>
      <c r="URK16" s="65"/>
      <c r="URL16" s="65"/>
      <c r="URM16" s="65"/>
      <c r="URN16" s="65"/>
      <c r="URO16" s="65"/>
      <c r="URP16" s="65"/>
      <c r="URQ16" s="65"/>
      <c r="URR16" s="65"/>
      <c r="URS16" s="65"/>
      <c r="URT16" s="65"/>
      <c r="URU16" s="65"/>
      <c r="URV16" s="65"/>
      <c r="URW16" s="65"/>
      <c r="URX16" s="65"/>
      <c r="URY16" s="65"/>
      <c r="URZ16" s="65"/>
      <c r="USA16" s="65"/>
      <c r="USB16" s="65"/>
      <c r="USC16" s="65"/>
      <c r="USD16" s="65"/>
      <c r="USE16" s="65"/>
      <c r="USF16" s="65"/>
      <c r="USG16" s="65"/>
      <c r="USH16" s="65"/>
      <c r="USI16" s="65"/>
      <c r="USJ16" s="65"/>
      <c r="USK16" s="65"/>
      <c r="USL16" s="65"/>
      <c r="USM16" s="65"/>
      <c r="USN16" s="65"/>
      <c r="USO16" s="65"/>
      <c r="USP16" s="65"/>
      <c r="USQ16" s="65"/>
      <c r="USR16" s="65"/>
      <c r="USS16" s="65"/>
      <c r="UST16" s="65"/>
      <c r="USU16" s="65"/>
      <c r="USV16" s="65"/>
      <c r="USW16" s="65"/>
      <c r="USX16" s="65"/>
      <c r="USY16" s="65"/>
      <c r="USZ16" s="65"/>
      <c r="UTA16" s="65"/>
      <c r="UTB16" s="65"/>
      <c r="UTC16" s="65"/>
      <c r="UTD16" s="65"/>
      <c r="UTE16" s="65"/>
      <c r="UTF16" s="65"/>
      <c r="UTG16" s="65"/>
      <c r="UTH16" s="65"/>
      <c r="UTI16" s="65"/>
      <c r="UTJ16" s="65"/>
      <c r="UTK16" s="65"/>
      <c r="UTL16" s="65"/>
      <c r="UTM16" s="65"/>
      <c r="UTN16" s="65"/>
      <c r="UTO16" s="65"/>
      <c r="UTP16" s="65"/>
      <c r="UTQ16" s="65"/>
      <c r="UTR16" s="65"/>
      <c r="UTS16" s="65"/>
      <c r="UTT16" s="65"/>
      <c r="UTU16" s="65"/>
      <c r="UTV16" s="65"/>
      <c r="UTW16" s="65"/>
      <c r="UTX16" s="65"/>
      <c r="UTY16" s="65"/>
      <c r="UTZ16" s="65"/>
      <c r="UUA16" s="65"/>
      <c r="UUB16" s="65"/>
      <c r="UUC16" s="65"/>
      <c r="UUD16" s="65"/>
      <c r="UUE16" s="65"/>
      <c r="UUF16" s="65"/>
      <c r="UUG16" s="65"/>
      <c r="UUH16" s="65"/>
      <c r="UUI16" s="65"/>
      <c r="UUJ16" s="65"/>
      <c r="UUK16" s="65"/>
      <c r="UUL16" s="65"/>
      <c r="UUM16" s="65"/>
      <c r="UUN16" s="65"/>
      <c r="UUO16" s="65"/>
      <c r="UUP16" s="65"/>
      <c r="UUQ16" s="65"/>
      <c r="UUR16" s="65"/>
      <c r="UUS16" s="65"/>
      <c r="UUT16" s="65"/>
      <c r="UUU16" s="65"/>
      <c r="UUV16" s="65"/>
      <c r="UUW16" s="65"/>
      <c r="UUX16" s="65"/>
      <c r="UUY16" s="65"/>
      <c r="UUZ16" s="65"/>
      <c r="UVA16" s="65"/>
      <c r="UVB16" s="65"/>
      <c r="UVC16" s="65"/>
      <c r="UVD16" s="65"/>
      <c r="UVE16" s="65"/>
      <c r="UVF16" s="65"/>
      <c r="UVG16" s="65"/>
      <c r="UVH16" s="65"/>
      <c r="UVI16" s="65"/>
      <c r="UVJ16" s="65"/>
      <c r="UVK16" s="65"/>
      <c r="UVL16" s="65"/>
      <c r="UVM16" s="65"/>
      <c r="UVN16" s="65"/>
      <c r="UVO16" s="65"/>
      <c r="UVP16" s="65"/>
      <c r="UVQ16" s="65"/>
      <c r="UVR16" s="65"/>
      <c r="UVS16" s="65"/>
      <c r="UVT16" s="65"/>
      <c r="UVU16" s="65"/>
      <c r="UVV16" s="65"/>
      <c r="UVW16" s="65"/>
      <c r="UVX16" s="65"/>
      <c r="UVY16" s="65"/>
      <c r="UVZ16" s="65"/>
      <c r="UWA16" s="65"/>
      <c r="UWB16" s="65"/>
      <c r="UWC16" s="65"/>
      <c r="UWD16" s="65"/>
      <c r="UWE16" s="65"/>
      <c r="UWF16" s="65"/>
      <c r="UWG16" s="65"/>
      <c r="UWH16" s="65"/>
      <c r="UWI16" s="65"/>
      <c r="UWJ16" s="65"/>
      <c r="UWK16" s="65"/>
      <c r="UWL16" s="65"/>
      <c r="UWM16" s="65"/>
      <c r="UWN16" s="65"/>
      <c r="UWO16" s="65"/>
      <c r="UWP16" s="65"/>
      <c r="UWQ16" s="65"/>
      <c r="UWR16" s="65"/>
      <c r="UWS16" s="65"/>
      <c r="UWT16" s="65"/>
      <c r="UWU16" s="65"/>
      <c r="UWV16" s="65"/>
      <c r="UWW16" s="65"/>
      <c r="UWX16" s="65"/>
      <c r="UWY16" s="65"/>
      <c r="UWZ16" s="65"/>
      <c r="UXA16" s="65"/>
      <c r="UXB16" s="65"/>
      <c r="UXC16" s="65"/>
      <c r="UXD16" s="65"/>
      <c r="UXE16" s="65"/>
      <c r="UXF16" s="65"/>
      <c r="UXG16" s="65"/>
      <c r="UXH16" s="65"/>
      <c r="UXI16" s="65"/>
      <c r="UXJ16" s="65"/>
      <c r="UXK16" s="65"/>
      <c r="UXL16" s="65"/>
      <c r="UXM16" s="65"/>
      <c r="UXN16" s="65"/>
      <c r="UXO16" s="65"/>
      <c r="UXP16" s="65"/>
      <c r="UXQ16" s="65"/>
      <c r="UXR16" s="65"/>
      <c r="UXS16" s="65"/>
      <c r="UXT16" s="65"/>
      <c r="UXU16" s="65"/>
      <c r="UXV16" s="65"/>
      <c r="UXW16" s="65"/>
      <c r="UXX16" s="65"/>
      <c r="UXY16" s="65"/>
      <c r="UXZ16" s="65"/>
      <c r="UYA16" s="65"/>
      <c r="UYB16" s="65"/>
      <c r="UYC16" s="65"/>
      <c r="UYD16" s="65"/>
      <c r="UYE16" s="65"/>
      <c r="UYF16" s="65"/>
      <c r="UYG16" s="65"/>
      <c r="UYH16" s="65"/>
      <c r="UYI16" s="65"/>
      <c r="UYJ16" s="65"/>
      <c r="UYK16" s="65"/>
      <c r="UYL16" s="65"/>
      <c r="UYM16" s="65"/>
      <c r="UYN16" s="65"/>
      <c r="UYO16" s="65"/>
      <c r="UYP16" s="65"/>
      <c r="UYQ16" s="65"/>
      <c r="UYR16" s="65"/>
      <c r="UYS16" s="65"/>
      <c r="UYT16" s="65"/>
      <c r="UYU16" s="65"/>
      <c r="UYV16" s="65"/>
      <c r="UYW16" s="65"/>
      <c r="UYX16" s="65"/>
      <c r="UYY16" s="65"/>
      <c r="UYZ16" s="65"/>
      <c r="UZA16" s="65"/>
      <c r="UZB16" s="65"/>
      <c r="UZC16" s="65"/>
      <c r="UZD16" s="65"/>
      <c r="UZE16" s="65"/>
      <c r="UZF16" s="65"/>
      <c r="UZG16" s="65"/>
      <c r="UZH16" s="65"/>
      <c r="UZI16" s="65"/>
      <c r="UZJ16" s="65"/>
      <c r="UZK16" s="65"/>
      <c r="UZL16" s="65"/>
      <c r="UZM16" s="65"/>
      <c r="UZN16" s="65"/>
      <c r="UZO16" s="65"/>
      <c r="UZP16" s="65"/>
      <c r="UZQ16" s="65"/>
      <c r="UZR16" s="65"/>
      <c r="UZS16" s="65"/>
      <c r="UZT16" s="65"/>
      <c r="UZU16" s="65"/>
      <c r="UZV16" s="65"/>
      <c r="UZW16" s="65"/>
      <c r="UZX16" s="65"/>
      <c r="UZY16" s="65"/>
      <c r="UZZ16" s="65"/>
      <c r="VAA16" s="65"/>
      <c r="VAB16" s="65"/>
      <c r="VAC16" s="65"/>
      <c r="VAD16" s="65"/>
      <c r="VAE16" s="65"/>
      <c r="VAF16" s="65"/>
      <c r="VAG16" s="65"/>
      <c r="VAH16" s="65"/>
      <c r="VAI16" s="65"/>
      <c r="VAJ16" s="65"/>
      <c r="VAK16" s="65"/>
      <c r="VAL16" s="65"/>
      <c r="VAM16" s="65"/>
      <c r="VAN16" s="65"/>
      <c r="VAO16" s="65"/>
      <c r="VAP16" s="65"/>
      <c r="VAQ16" s="65"/>
      <c r="VAR16" s="65"/>
      <c r="VAS16" s="65"/>
      <c r="VAT16" s="65"/>
      <c r="VAU16" s="65"/>
      <c r="VAV16" s="65"/>
      <c r="VAW16" s="65"/>
      <c r="VAX16" s="65"/>
      <c r="VAY16" s="65"/>
      <c r="VAZ16" s="65"/>
      <c r="VBA16" s="65"/>
      <c r="VBB16" s="65"/>
      <c r="VBC16" s="65"/>
      <c r="VBD16" s="65"/>
      <c r="VBE16" s="65"/>
      <c r="VBF16" s="65"/>
      <c r="VBG16" s="65"/>
      <c r="VBH16" s="65"/>
      <c r="VBI16" s="65"/>
      <c r="VBJ16" s="65"/>
      <c r="VBK16" s="65"/>
      <c r="VBL16" s="65"/>
      <c r="VBM16" s="65"/>
      <c r="VBN16" s="65"/>
      <c r="VBO16" s="65"/>
      <c r="VBP16" s="65"/>
      <c r="VBQ16" s="65"/>
      <c r="VBR16" s="65"/>
      <c r="VBS16" s="65"/>
      <c r="VBT16" s="65"/>
      <c r="VBU16" s="65"/>
      <c r="VBV16" s="65"/>
      <c r="VBW16" s="65"/>
      <c r="VBX16" s="65"/>
      <c r="VBY16" s="65"/>
      <c r="VBZ16" s="65"/>
      <c r="VCA16" s="65"/>
      <c r="VCB16" s="65"/>
      <c r="VCC16" s="65"/>
      <c r="VCD16" s="65"/>
      <c r="VCE16" s="65"/>
      <c r="VCF16" s="65"/>
      <c r="VCG16" s="65"/>
      <c r="VCH16" s="65"/>
      <c r="VCI16" s="65"/>
      <c r="VCJ16" s="65"/>
      <c r="VCK16" s="65"/>
      <c r="VCL16" s="65"/>
      <c r="VCM16" s="65"/>
      <c r="VCN16" s="65"/>
      <c r="VCO16" s="65"/>
      <c r="VCP16" s="65"/>
      <c r="VCQ16" s="65"/>
      <c r="VCR16" s="65"/>
      <c r="VCS16" s="65"/>
      <c r="VCT16" s="65"/>
      <c r="VCU16" s="65"/>
      <c r="VCV16" s="65"/>
      <c r="VCW16" s="65"/>
      <c r="VCX16" s="65"/>
      <c r="VCY16" s="65"/>
      <c r="VCZ16" s="65"/>
      <c r="VDA16" s="65"/>
      <c r="VDB16" s="65"/>
      <c r="VDC16" s="65"/>
      <c r="VDD16" s="65"/>
      <c r="VDE16" s="65"/>
      <c r="VDF16" s="65"/>
      <c r="VDG16" s="65"/>
      <c r="VDH16" s="65"/>
      <c r="VDI16" s="65"/>
      <c r="VDJ16" s="65"/>
      <c r="VDK16" s="65"/>
      <c r="VDL16" s="65"/>
      <c r="VDM16" s="65"/>
      <c r="VDN16" s="65"/>
      <c r="VDO16" s="65"/>
      <c r="VDP16" s="65"/>
      <c r="VDQ16" s="65"/>
      <c r="VDR16" s="65"/>
      <c r="VDS16" s="65"/>
      <c r="VDT16" s="65"/>
      <c r="VDU16" s="65"/>
      <c r="VDV16" s="65"/>
      <c r="VDW16" s="65"/>
      <c r="VDX16" s="65"/>
      <c r="VDY16" s="65"/>
      <c r="VDZ16" s="65"/>
      <c r="VEA16" s="65"/>
      <c r="VEB16" s="65"/>
      <c r="VEC16" s="65"/>
      <c r="VED16" s="65"/>
      <c r="VEE16" s="65"/>
      <c r="VEF16" s="65"/>
      <c r="VEG16" s="65"/>
      <c r="VEH16" s="65"/>
      <c r="VEI16" s="65"/>
      <c r="VEJ16" s="65"/>
      <c r="VEK16" s="65"/>
      <c r="VEL16" s="65"/>
      <c r="VEM16" s="65"/>
      <c r="VEN16" s="65"/>
      <c r="VEO16" s="65"/>
      <c r="VEP16" s="65"/>
      <c r="VEQ16" s="65"/>
      <c r="VER16" s="65"/>
      <c r="VES16" s="65"/>
      <c r="VET16" s="65"/>
      <c r="VEU16" s="65"/>
      <c r="VEV16" s="65"/>
      <c r="VEW16" s="65"/>
      <c r="VEX16" s="65"/>
      <c r="VEY16" s="65"/>
      <c r="VEZ16" s="65"/>
      <c r="VFA16" s="65"/>
      <c r="VFB16" s="65"/>
      <c r="VFC16" s="65"/>
      <c r="VFD16" s="65"/>
      <c r="VFE16" s="65"/>
      <c r="VFF16" s="65"/>
      <c r="VFG16" s="65"/>
      <c r="VFH16" s="65"/>
      <c r="VFI16" s="65"/>
      <c r="VFJ16" s="65"/>
      <c r="VFK16" s="65"/>
      <c r="VFL16" s="65"/>
      <c r="VFM16" s="65"/>
      <c r="VFN16" s="65"/>
      <c r="VFO16" s="65"/>
      <c r="VFP16" s="65"/>
      <c r="VFQ16" s="65"/>
      <c r="VFR16" s="65"/>
      <c r="VFS16" s="65"/>
      <c r="VFT16" s="65"/>
      <c r="VFU16" s="65"/>
      <c r="VFV16" s="65"/>
      <c r="VFW16" s="65"/>
      <c r="VFX16" s="65"/>
      <c r="VFY16" s="65"/>
      <c r="VFZ16" s="65"/>
      <c r="VGA16" s="65"/>
      <c r="VGB16" s="65"/>
      <c r="VGC16" s="65"/>
      <c r="VGD16" s="65"/>
      <c r="VGE16" s="65"/>
      <c r="VGF16" s="65"/>
      <c r="VGG16" s="65"/>
      <c r="VGH16" s="65"/>
      <c r="VGI16" s="65"/>
      <c r="VGJ16" s="65"/>
      <c r="VGK16" s="65"/>
      <c r="VGL16" s="65"/>
      <c r="VGM16" s="65"/>
      <c r="VGN16" s="65"/>
      <c r="VGO16" s="65"/>
      <c r="VGP16" s="65"/>
      <c r="VGQ16" s="65"/>
      <c r="VGR16" s="65"/>
      <c r="VGS16" s="65"/>
      <c r="VGT16" s="65"/>
      <c r="VGU16" s="65"/>
      <c r="VGV16" s="65"/>
      <c r="VGW16" s="65"/>
      <c r="VGX16" s="65"/>
      <c r="VGY16" s="65"/>
      <c r="VGZ16" s="65"/>
      <c r="VHA16" s="65"/>
      <c r="VHB16" s="65"/>
      <c r="VHC16" s="65"/>
      <c r="VHD16" s="65"/>
      <c r="VHE16" s="65"/>
      <c r="VHF16" s="65"/>
      <c r="VHG16" s="65"/>
      <c r="VHH16" s="65"/>
      <c r="VHI16" s="65"/>
      <c r="VHJ16" s="65"/>
      <c r="VHK16" s="65"/>
      <c r="VHL16" s="65"/>
      <c r="VHM16" s="65"/>
      <c r="VHN16" s="65"/>
      <c r="VHO16" s="65"/>
      <c r="VHP16" s="65"/>
      <c r="VHQ16" s="65"/>
      <c r="VHR16" s="65"/>
      <c r="VHS16" s="65"/>
      <c r="VHT16" s="65"/>
      <c r="VHU16" s="65"/>
      <c r="VHV16" s="65"/>
      <c r="VHW16" s="65"/>
      <c r="VHX16" s="65"/>
      <c r="VHY16" s="65"/>
      <c r="VHZ16" s="65"/>
      <c r="VIA16" s="65"/>
      <c r="VIB16" s="65"/>
      <c r="VIC16" s="65"/>
      <c r="VID16" s="65"/>
      <c r="VIE16" s="65"/>
      <c r="VIF16" s="65"/>
      <c r="VIG16" s="65"/>
      <c r="VIH16" s="65"/>
      <c r="VII16" s="65"/>
      <c r="VIJ16" s="65"/>
      <c r="VIK16" s="65"/>
      <c r="VIL16" s="65"/>
      <c r="VIM16" s="65"/>
      <c r="VIN16" s="65"/>
      <c r="VIO16" s="65"/>
      <c r="VIP16" s="65"/>
      <c r="VIQ16" s="65"/>
      <c r="VIR16" s="65"/>
      <c r="VIS16" s="65"/>
      <c r="VIT16" s="65"/>
      <c r="VIU16" s="65"/>
      <c r="VIV16" s="65"/>
      <c r="VIW16" s="65"/>
      <c r="VIX16" s="65"/>
      <c r="VIY16" s="65"/>
      <c r="VIZ16" s="65"/>
      <c r="VJA16" s="65"/>
      <c r="VJB16" s="65"/>
      <c r="VJC16" s="65"/>
      <c r="VJD16" s="65"/>
      <c r="VJE16" s="65"/>
      <c r="VJF16" s="65"/>
      <c r="VJG16" s="65"/>
      <c r="VJH16" s="65"/>
      <c r="VJI16" s="65"/>
      <c r="VJJ16" s="65"/>
      <c r="VJK16" s="65"/>
      <c r="VJL16" s="65"/>
      <c r="VJM16" s="65"/>
      <c r="VJN16" s="65"/>
      <c r="VJO16" s="65"/>
      <c r="VJP16" s="65"/>
      <c r="VJQ16" s="65"/>
      <c r="VJR16" s="65"/>
      <c r="VJS16" s="65"/>
      <c r="VJT16" s="65"/>
      <c r="VJU16" s="65"/>
      <c r="VJV16" s="65"/>
      <c r="VJW16" s="65"/>
      <c r="VJX16" s="65"/>
      <c r="VJY16" s="65"/>
      <c r="VJZ16" s="65"/>
      <c r="VKA16" s="65"/>
      <c r="VKB16" s="65"/>
      <c r="VKC16" s="65"/>
      <c r="VKD16" s="65"/>
      <c r="VKE16" s="65"/>
      <c r="VKF16" s="65"/>
      <c r="VKG16" s="65"/>
      <c r="VKH16" s="65"/>
      <c r="VKI16" s="65"/>
      <c r="VKJ16" s="65"/>
      <c r="VKK16" s="65"/>
      <c r="VKL16" s="65"/>
      <c r="VKM16" s="65"/>
      <c r="VKN16" s="65"/>
      <c r="VKO16" s="65"/>
      <c r="VKP16" s="65"/>
      <c r="VKQ16" s="65"/>
      <c r="VKR16" s="65"/>
      <c r="VKS16" s="65"/>
      <c r="VKT16" s="65"/>
      <c r="VKU16" s="65"/>
      <c r="VKV16" s="65"/>
      <c r="VKW16" s="65"/>
      <c r="VKX16" s="65"/>
      <c r="VKY16" s="65"/>
      <c r="VKZ16" s="65"/>
      <c r="VLA16" s="65"/>
      <c r="VLB16" s="65"/>
      <c r="VLC16" s="65"/>
      <c r="VLD16" s="65"/>
      <c r="VLE16" s="65"/>
      <c r="VLF16" s="65"/>
      <c r="VLG16" s="65"/>
      <c r="VLH16" s="65"/>
      <c r="VLI16" s="65"/>
      <c r="VLJ16" s="65"/>
      <c r="VLK16" s="65"/>
      <c r="VLL16" s="65"/>
      <c r="VLM16" s="65"/>
      <c r="VLN16" s="65"/>
      <c r="VLO16" s="65"/>
      <c r="VLP16" s="65"/>
      <c r="VLQ16" s="65"/>
      <c r="VLR16" s="65"/>
      <c r="VLS16" s="65"/>
      <c r="VLT16" s="65"/>
      <c r="VLU16" s="65"/>
      <c r="VLV16" s="65"/>
      <c r="VLW16" s="65"/>
      <c r="VLX16" s="65"/>
      <c r="VLY16" s="65"/>
      <c r="VLZ16" s="65"/>
      <c r="VMA16" s="65"/>
      <c r="VMB16" s="65"/>
      <c r="VMC16" s="65"/>
      <c r="VMD16" s="65"/>
      <c r="VME16" s="65"/>
      <c r="VMF16" s="65"/>
      <c r="VMG16" s="65"/>
      <c r="VMH16" s="65"/>
      <c r="VMI16" s="65"/>
      <c r="VMJ16" s="65"/>
      <c r="VMK16" s="65"/>
      <c r="VML16" s="65"/>
      <c r="VMM16" s="65"/>
      <c r="VMN16" s="65"/>
      <c r="VMO16" s="65"/>
      <c r="VMP16" s="65"/>
      <c r="VMQ16" s="65"/>
      <c r="VMR16" s="65"/>
      <c r="VMS16" s="65"/>
      <c r="VMT16" s="65"/>
      <c r="VMU16" s="65"/>
      <c r="VMV16" s="65"/>
      <c r="VMW16" s="65"/>
      <c r="VMX16" s="65"/>
      <c r="VMY16" s="65"/>
      <c r="VMZ16" s="65"/>
      <c r="VNA16" s="65"/>
      <c r="VNB16" s="65"/>
      <c r="VNC16" s="65"/>
      <c r="VND16" s="65"/>
      <c r="VNE16" s="65"/>
      <c r="VNF16" s="65"/>
      <c r="VNG16" s="65"/>
      <c r="VNH16" s="65"/>
      <c r="VNI16" s="65"/>
      <c r="VNJ16" s="65"/>
      <c r="VNK16" s="65"/>
      <c r="VNL16" s="65"/>
      <c r="VNM16" s="65"/>
      <c r="VNN16" s="65"/>
      <c r="VNO16" s="65"/>
      <c r="VNP16" s="65"/>
      <c r="VNQ16" s="65"/>
      <c r="VNR16" s="65"/>
      <c r="VNS16" s="65"/>
      <c r="VNT16" s="65"/>
      <c r="VNU16" s="65"/>
      <c r="VNV16" s="65"/>
      <c r="VNW16" s="65"/>
      <c r="VNX16" s="65"/>
      <c r="VNY16" s="65"/>
      <c r="VNZ16" s="65"/>
      <c r="VOA16" s="65"/>
      <c r="VOB16" s="65"/>
      <c r="VOC16" s="65"/>
      <c r="VOD16" s="65"/>
      <c r="VOE16" s="65"/>
      <c r="VOF16" s="65"/>
      <c r="VOG16" s="65"/>
      <c r="VOH16" s="65"/>
      <c r="VOI16" s="65"/>
      <c r="VOJ16" s="65"/>
      <c r="VOK16" s="65"/>
      <c r="VOL16" s="65"/>
      <c r="VOM16" s="65"/>
      <c r="VON16" s="65"/>
      <c r="VOO16" s="65"/>
      <c r="VOP16" s="65"/>
      <c r="VOQ16" s="65"/>
      <c r="VOR16" s="65"/>
      <c r="VOS16" s="65"/>
      <c r="VOT16" s="65"/>
      <c r="VOU16" s="65"/>
      <c r="VOV16" s="65"/>
      <c r="VOW16" s="65"/>
      <c r="VOX16" s="65"/>
      <c r="VOY16" s="65"/>
      <c r="VOZ16" s="65"/>
      <c r="VPA16" s="65"/>
      <c r="VPB16" s="65"/>
      <c r="VPC16" s="65"/>
      <c r="VPD16" s="65"/>
      <c r="VPE16" s="65"/>
      <c r="VPF16" s="65"/>
      <c r="VPG16" s="65"/>
      <c r="VPH16" s="65"/>
      <c r="VPI16" s="65"/>
      <c r="VPJ16" s="65"/>
      <c r="VPK16" s="65"/>
      <c r="VPL16" s="65"/>
      <c r="VPM16" s="65"/>
      <c r="VPN16" s="65"/>
      <c r="VPO16" s="65"/>
      <c r="VPP16" s="65"/>
      <c r="VPQ16" s="65"/>
      <c r="VPR16" s="65"/>
      <c r="VPS16" s="65"/>
      <c r="VPT16" s="65"/>
      <c r="VPU16" s="65"/>
      <c r="VPV16" s="65"/>
      <c r="VPW16" s="65"/>
      <c r="VPX16" s="65"/>
      <c r="VPY16" s="65"/>
      <c r="VPZ16" s="65"/>
      <c r="VQA16" s="65"/>
      <c r="VQB16" s="65"/>
      <c r="VQC16" s="65"/>
      <c r="VQD16" s="65"/>
      <c r="VQE16" s="65"/>
      <c r="VQF16" s="65"/>
      <c r="VQG16" s="65"/>
      <c r="VQH16" s="65"/>
      <c r="VQI16" s="65"/>
      <c r="VQJ16" s="65"/>
      <c r="VQK16" s="65"/>
      <c r="VQL16" s="65"/>
      <c r="VQM16" s="65"/>
      <c r="VQN16" s="65"/>
      <c r="VQO16" s="65"/>
      <c r="VQP16" s="65"/>
      <c r="VQQ16" s="65"/>
      <c r="VQR16" s="65"/>
      <c r="VQS16" s="65"/>
      <c r="VQT16" s="65"/>
      <c r="VQU16" s="65"/>
      <c r="VQV16" s="65"/>
      <c r="VQW16" s="65"/>
      <c r="VQX16" s="65"/>
      <c r="VQY16" s="65"/>
      <c r="VQZ16" s="65"/>
      <c r="VRA16" s="65"/>
      <c r="VRB16" s="65"/>
      <c r="VRC16" s="65"/>
      <c r="VRD16" s="65"/>
      <c r="VRE16" s="65"/>
      <c r="VRF16" s="65"/>
      <c r="VRG16" s="65"/>
      <c r="VRH16" s="65"/>
      <c r="VRI16" s="65"/>
      <c r="VRJ16" s="65"/>
      <c r="VRK16" s="65"/>
      <c r="VRL16" s="65"/>
      <c r="VRM16" s="65"/>
      <c r="VRN16" s="65"/>
      <c r="VRO16" s="65"/>
      <c r="VRP16" s="65"/>
      <c r="VRQ16" s="65"/>
      <c r="VRR16" s="65"/>
      <c r="VRS16" s="65"/>
      <c r="VRT16" s="65"/>
      <c r="VRU16" s="65"/>
      <c r="VRV16" s="65"/>
      <c r="VRW16" s="65"/>
      <c r="VRX16" s="65"/>
      <c r="VRY16" s="65"/>
      <c r="VRZ16" s="65"/>
      <c r="VSA16" s="65"/>
      <c r="VSB16" s="65"/>
      <c r="VSC16" s="65"/>
      <c r="VSD16" s="65"/>
      <c r="VSE16" s="65"/>
      <c r="VSF16" s="65"/>
      <c r="VSG16" s="65"/>
      <c r="VSH16" s="65"/>
      <c r="VSI16" s="65"/>
      <c r="VSJ16" s="65"/>
      <c r="VSK16" s="65"/>
      <c r="VSL16" s="65"/>
      <c r="VSM16" s="65"/>
      <c r="VSN16" s="65"/>
      <c r="VSO16" s="65"/>
      <c r="VSP16" s="65"/>
      <c r="VSQ16" s="65"/>
      <c r="VSR16" s="65"/>
      <c r="VSS16" s="65"/>
      <c r="VST16" s="65"/>
      <c r="VSU16" s="65"/>
      <c r="VSV16" s="65"/>
      <c r="VSW16" s="65"/>
      <c r="VSX16" s="65"/>
      <c r="VSY16" s="65"/>
      <c r="VSZ16" s="65"/>
      <c r="VTA16" s="65"/>
      <c r="VTB16" s="65"/>
      <c r="VTC16" s="65"/>
      <c r="VTD16" s="65"/>
      <c r="VTE16" s="65"/>
      <c r="VTF16" s="65"/>
      <c r="VTG16" s="65"/>
      <c r="VTH16" s="65"/>
      <c r="VTI16" s="65"/>
      <c r="VTJ16" s="65"/>
      <c r="VTK16" s="65"/>
      <c r="VTL16" s="65"/>
      <c r="VTM16" s="65"/>
      <c r="VTN16" s="65"/>
      <c r="VTO16" s="65"/>
      <c r="VTP16" s="65"/>
      <c r="VTQ16" s="65"/>
      <c r="VTR16" s="65"/>
      <c r="VTS16" s="65"/>
      <c r="VTT16" s="65"/>
      <c r="VTU16" s="65"/>
      <c r="VTV16" s="65"/>
      <c r="VTW16" s="65"/>
      <c r="VTX16" s="65"/>
      <c r="VTY16" s="65"/>
      <c r="VTZ16" s="65"/>
      <c r="VUA16" s="65"/>
      <c r="VUB16" s="65"/>
      <c r="VUC16" s="65"/>
      <c r="VUD16" s="65"/>
      <c r="VUE16" s="65"/>
      <c r="VUF16" s="65"/>
      <c r="VUG16" s="65"/>
      <c r="VUH16" s="65"/>
      <c r="VUI16" s="65"/>
      <c r="VUJ16" s="65"/>
      <c r="VUK16" s="65"/>
      <c r="VUL16" s="65"/>
      <c r="VUM16" s="65"/>
      <c r="VUN16" s="65"/>
      <c r="VUO16" s="65"/>
      <c r="VUP16" s="65"/>
      <c r="VUQ16" s="65"/>
      <c r="VUR16" s="65"/>
      <c r="VUS16" s="65"/>
      <c r="VUT16" s="65"/>
      <c r="VUU16" s="65"/>
      <c r="VUV16" s="65"/>
      <c r="VUW16" s="65"/>
      <c r="VUX16" s="65"/>
      <c r="VUY16" s="65"/>
      <c r="VUZ16" s="65"/>
      <c r="VVA16" s="65"/>
      <c r="VVB16" s="65"/>
      <c r="VVC16" s="65"/>
      <c r="VVD16" s="65"/>
      <c r="VVE16" s="65"/>
      <c r="VVF16" s="65"/>
      <c r="VVG16" s="65"/>
      <c r="VVH16" s="65"/>
      <c r="VVI16" s="65"/>
      <c r="VVJ16" s="65"/>
      <c r="VVK16" s="65"/>
      <c r="VVL16" s="65"/>
      <c r="VVM16" s="65"/>
      <c r="VVN16" s="65"/>
      <c r="VVO16" s="65"/>
      <c r="VVP16" s="65"/>
      <c r="VVQ16" s="65"/>
      <c r="VVR16" s="65"/>
      <c r="VVS16" s="65"/>
      <c r="VVT16" s="65"/>
      <c r="VVU16" s="65"/>
      <c r="VVV16" s="65"/>
      <c r="VVW16" s="65"/>
      <c r="VVX16" s="65"/>
      <c r="VVY16" s="65"/>
      <c r="VVZ16" s="65"/>
      <c r="VWA16" s="65"/>
      <c r="VWB16" s="65"/>
      <c r="VWC16" s="65"/>
      <c r="VWD16" s="65"/>
      <c r="VWE16" s="65"/>
      <c r="VWF16" s="65"/>
      <c r="VWG16" s="65"/>
      <c r="VWH16" s="65"/>
      <c r="VWI16" s="65"/>
      <c r="VWJ16" s="65"/>
      <c r="VWK16" s="65"/>
      <c r="VWL16" s="65"/>
      <c r="VWM16" s="65"/>
      <c r="VWN16" s="65"/>
      <c r="VWO16" s="65"/>
      <c r="VWP16" s="65"/>
      <c r="VWQ16" s="65"/>
      <c r="VWR16" s="65"/>
      <c r="VWS16" s="65"/>
      <c r="VWT16" s="65"/>
      <c r="VWU16" s="65"/>
      <c r="VWV16" s="65"/>
      <c r="VWW16" s="65"/>
      <c r="VWX16" s="65"/>
      <c r="VWY16" s="65"/>
      <c r="VWZ16" s="65"/>
      <c r="VXA16" s="65"/>
      <c r="VXB16" s="65"/>
      <c r="VXC16" s="65"/>
      <c r="VXD16" s="65"/>
      <c r="VXE16" s="65"/>
      <c r="VXF16" s="65"/>
      <c r="VXG16" s="65"/>
      <c r="VXH16" s="65"/>
      <c r="VXI16" s="65"/>
      <c r="VXJ16" s="65"/>
      <c r="VXK16" s="65"/>
      <c r="VXL16" s="65"/>
      <c r="VXM16" s="65"/>
      <c r="VXN16" s="65"/>
      <c r="VXO16" s="65"/>
      <c r="VXP16" s="65"/>
      <c r="VXQ16" s="65"/>
      <c r="VXR16" s="65"/>
      <c r="VXS16" s="65"/>
      <c r="VXT16" s="65"/>
      <c r="VXU16" s="65"/>
      <c r="VXV16" s="65"/>
      <c r="VXW16" s="65"/>
      <c r="VXX16" s="65"/>
      <c r="VXY16" s="65"/>
      <c r="VXZ16" s="65"/>
      <c r="VYA16" s="65"/>
      <c r="VYB16" s="65"/>
      <c r="VYC16" s="65"/>
      <c r="VYD16" s="65"/>
      <c r="VYE16" s="65"/>
      <c r="VYF16" s="65"/>
      <c r="VYG16" s="65"/>
      <c r="VYH16" s="65"/>
      <c r="VYI16" s="65"/>
      <c r="VYJ16" s="65"/>
      <c r="VYK16" s="65"/>
      <c r="VYL16" s="65"/>
      <c r="VYM16" s="65"/>
      <c r="VYN16" s="65"/>
      <c r="VYO16" s="65"/>
      <c r="VYP16" s="65"/>
      <c r="VYQ16" s="65"/>
      <c r="VYR16" s="65"/>
      <c r="VYS16" s="65"/>
      <c r="VYT16" s="65"/>
      <c r="VYU16" s="65"/>
      <c r="VYV16" s="65"/>
      <c r="VYW16" s="65"/>
      <c r="VYX16" s="65"/>
      <c r="VYY16" s="65"/>
      <c r="VYZ16" s="65"/>
      <c r="VZA16" s="65"/>
      <c r="VZB16" s="65"/>
      <c r="VZC16" s="65"/>
      <c r="VZD16" s="65"/>
      <c r="VZE16" s="65"/>
      <c r="VZF16" s="65"/>
      <c r="VZG16" s="65"/>
      <c r="VZH16" s="65"/>
      <c r="VZI16" s="65"/>
      <c r="VZJ16" s="65"/>
      <c r="VZK16" s="65"/>
      <c r="VZL16" s="65"/>
      <c r="VZM16" s="65"/>
      <c r="VZN16" s="65"/>
      <c r="VZO16" s="65"/>
      <c r="VZP16" s="65"/>
      <c r="VZQ16" s="65"/>
      <c r="VZR16" s="65"/>
      <c r="VZS16" s="65"/>
      <c r="VZT16" s="65"/>
      <c r="VZU16" s="65"/>
      <c r="VZV16" s="65"/>
      <c r="VZW16" s="65"/>
      <c r="VZX16" s="65"/>
      <c r="VZY16" s="65"/>
      <c r="VZZ16" s="65"/>
      <c r="WAA16" s="65"/>
      <c r="WAB16" s="65"/>
      <c r="WAC16" s="65"/>
      <c r="WAD16" s="65"/>
      <c r="WAE16" s="65"/>
      <c r="WAF16" s="65"/>
      <c r="WAG16" s="65"/>
      <c r="WAH16" s="65"/>
      <c r="WAI16" s="65"/>
      <c r="WAJ16" s="65"/>
      <c r="WAK16" s="65"/>
      <c r="WAL16" s="65"/>
      <c r="WAM16" s="65"/>
      <c r="WAN16" s="65"/>
      <c r="WAO16" s="65"/>
      <c r="WAP16" s="65"/>
      <c r="WAQ16" s="65"/>
      <c r="WAR16" s="65"/>
      <c r="WAS16" s="65"/>
      <c r="WAT16" s="65"/>
      <c r="WAU16" s="65"/>
      <c r="WAV16" s="65"/>
      <c r="WAW16" s="65"/>
      <c r="WAX16" s="65"/>
      <c r="WAY16" s="65"/>
      <c r="WAZ16" s="65"/>
      <c r="WBA16" s="65"/>
      <c r="WBB16" s="65"/>
      <c r="WBC16" s="65"/>
      <c r="WBD16" s="65"/>
      <c r="WBE16" s="65"/>
      <c r="WBF16" s="65"/>
      <c r="WBG16" s="65"/>
      <c r="WBH16" s="65"/>
      <c r="WBI16" s="65"/>
      <c r="WBJ16" s="65"/>
      <c r="WBK16" s="65"/>
      <c r="WBL16" s="65"/>
      <c r="WBM16" s="65"/>
      <c r="WBN16" s="65"/>
      <c r="WBO16" s="65"/>
      <c r="WBP16" s="65"/>
      <c r="WBQ16" s="65"/>
      <c r="WBR16" s="65"/>
      <c r="WBS16" s="65"/>
      <c r="WBT16" s="65"/>
      <c r="WBU16" s="65"/>
      <c r="WBV16" s="65"/>
      <c r="WBW16" s="65"/>
      <c r="WBX16" s="65"/>
      <c r="WBY16" s="65"/>
      <c r="WBZ16" s="65"/>
      <c r="WCA16" s="65"/>
      <c r="WCB16" s="65"/>
      <c r="WCC16" s="65"/>
      <c r="WCD16" s="65"/>
      <c r="WCE16" s="65"/>
      <c r="WCF16" s="65"/>
      <c r="WCG16" s="65"/>
      <c r="WCH16" s="65"/>
      <c r="WCI16" s="65"/>
      <c r="WCJ16" s="65"/>
      <c r="WCK16" s="65"/>
      <c r="WCL16" s="65"/>
      <c r="WCM16" s="65"/>
      <c r="WCN16" s="65"/>
      <c r="WCO16" s="65"/>
      <c r="WCP16" s="65"/>
      <c r="WCQ16" s="65"/>
      <c r="WCR16" s="65"/>
      <c r="WCS16" s="65"/>
      <c r="WCT16" s="65"/>
      <c r="WCU16" s="65"/>
      <c r="WCV16" s="65"/>
      <c r="WCW16" s="65"/>
      <c r="WCX16" s="65"/>
      <c r="WCY16" s="65"/>
      <c r="WCZ16" s="65"/>
      <c r="WDA16" s="65"/>
      <c r="WDB16" s="65"/>
      <c r="WDC16" s="65"/>
      <c r="WDD16" s="65"/>
      <c r="WDE16" s="65"/>
      <c r="WDF16" s="65"/>
      <c r="WDG16" s="65"/>
      <c r="WDH16" s="65"/>
      <c r="WDI16" s="65"/>
      <c r="WDJ16" s="65"/>
      <c r="WDK16" s="65"/>
      <c r="WDL16" s="65"/>
      <c r="WDM16" s="65"/>
      <c r="WDN16" s="65"/>
      <c r="WDO16" s="65"/>
      <c r="WDP16" s="65"/>
      <c r="WDQ16" s="65"/>
      <c r="WDR16" s="65"/>
      <c r="WDS16" s="65"/>
      <c r="WDT16" s="65"/>
      <c r="WDU16" s="65"/>
      <c r="WDV16" s="65"/>
      <c r="WDW16" s="65"/>
      <c r="WDX16" s="65"/>
      <c r="WDY16" s="65"/>
      <c r="WDZ16" s="65"/>
      <c r="WEA16" s="65"/>
      <c r="WEB16" s="65"/>
      <c r="WEC16" s="65"/>
      <c r="WED16" s="65"/>
      <c r="WEE16" s="65"/>
      <c r="WEF16" s="65"/>
      <c r="WEG16" s="65"/>
      <c r="WEH16" s="65"/>
      <c r="WEI16" s="65"/>
      <c r="WEJ16" s="65"/>
      <c r="WEK16" s="65"/>
      <c r="WEL16" s="65"/>
      <c r="WEM16" s="65"/>
      <c r="WEN16" s="65"/>
      <c r="WEO16" s="65"/>
      <c r="WEP16" s="65"/>
      <c r="WEQ16" s="65"/>
      <c r="WER16" s="65"/>
      <c r="WES16" s="65"/>
      <c r="WET16" s="65"/>
      <c r="WEU16" s="65"/>
      <c r="WEV16" s="65"/>
      <c r="WEW16" s="65"/>
      <c r="WEX16" s="65"/>
      <c r="WEY16" s="65"/>
      <c r="WEZ16" s="65"/>
      <c r="WFA16" s="65"/>
      <c r="WFB16" s="65"/>
      <c r="WFC16" s="65"/>
      <c r="WFD16" s="65"/>
      <c r="WFE16" s="65"/>
      <c r="WFF16" s="65"/>
      <c r="WFG16" s="65"/>
      <c r="WFH16" s="65"/>
      <c r="WFI16" s="65"/>
      <c r="WFJ16" s="65"/>
      <c r="WFK16" s="65"/>
      <c r="WFL16" s="65"/>
      <c r="WFM16" s="65"/>
      <c r="WFN16" s="65"/>
      <c r="WFO16" s="65"/>
      <c r="WFP16" s="65"/>
      <c r="WFQ16" s="65"/>
      <c r="WFR16" s="65"/>
      <c r="WFS16" s="65"/>
      <c r="WFT16" s="65"/>
      <c r="WFU16" s="65"/>
      <c r="WFV16" s="65"/>
      <c r="WFW16" s="65"/>
      <c r="WFX16" s="65"/>
      <c r="WFY16" s="65"/>
      <c r="WFZ16" s="65"/>
      <c r="WGA16" s="65"/>
      <c r="WGB16" s="65"/>
      <c r="WGC16" s="65"/>
      <c r="WGD16" s="65"/>
      <c r="WGE16" s="65"/>
      <c r="WGF16" s="65"/>
      <c r="WGG16" s="65"/>
      <c r="WGH16" s="65"/>
      <c r="WGI16" s="65"/>
      <c r="WGJ16" s="65"/>
      <c r="WGK16" s="65"/>
      <c r="WGL16" s="65"/>
      <c r="WGM16" s="65"/>
      <c r="WGN16" s="65"/>
      <c r="WGO16" s="65"/>
      <c r="WGP16" s="65"/>
      <c r="WGQ16" s="65"/>
      <c r="WGR16" s="65"/>
      <c r="WGS16" s="65"/>
      <c r="WGT16" s="65"/>
      <c r="WGU16" s="65"/>
      <c r="WGV16" s="65"/>
      <c r="WGW16" s="65"/>
      <c r="WGX16" s="65"/>
      <c r="WGY16" s="65"/>
      <c r="WGZ16" s="65"/>
      <c r="WHA16" s="65"/>
      <c r="WHB16" s="65"/>
      <c r="WHC16" s="65"/>
      <c r="WHD16" s="65"/>
      <c r="WHE16" s="65"/>
      <c r="WHF16" s="65"/>
      <c r="WHG16" s="65"/>
      <c r="WHH16" s="65"/>
      <c r="WHI16" s="65"/>
      <c r="WHJ16" s="65"/>
      <c r="WHK16" s="65"/>
      <c r="WHL16" s="65"/>
      <c r="WHM16" s="65"/>
      <c r="WHN16" s="65"/>
      <c r="WHO16" s="65"/>
      <c r="WHP16" s="65"/>
      <c r="WHQ16" s="65"/>
      <c r="WHR16" s="65"/>
      <c r="WHS16" s="65"/>
      <c r="WHT16" s="65"/>
      <c r="WHU16" s="65"/>
      <c r="WHV16" s="65"/>
      <c r="WHW16" s="65"/>
      <c r="WHX16" s="65"/>
      <c r="WHY16" s="65"/>
      <c r="WHZ16" s="65"/>
      <c r="WIA16" s="65"/>
      <c r="WIB16" s="65"/>
      <c r="WIC16" s="65"/>
      <c r="WID16" s="65"/>
      <c r="WIE16" s="65"/>
      <c r="WIF16" s="65"/>
      <c r="WIG16" s="65"/>
      <c r="WIH16" s="65"/>
      <c r="WII16" s="65"/>
      <c r="WIJ16" s="65"/>
      <c r="WIK16" s="65"/>
      <c r="WIL16" s="65"/>
      <c r="WIM16" s="65"/>
      <c r="WIN16" s="65"/>
      <c r="WIO16" s="65"/>
      <c r="WIP16" s="65"/>
      <c r="WIQ16" s="65"/>
      <c r="WIR16" s="65"/>
      <c r="WIS16" s="65"/>
      <c r="WIT16" s="65"/>
      <c r="WIU16" s="65"/>
      <c r="WIV16" s="65"/>
      <c r="WIW16" s="65"/>
      <c r="WIX16" s="65"/>
      <c r="WIY16" s="65"/>
      <c r="WIZ16" s="65"/>
      <c r="WJA16" s="65"/>
      <c r="WJB16" s="65"/>
      <c r="WJC16" s="65"/>
      <c r="WJD16" s="65"/>
      <c r="WJE16" s="65"/>
      <c r="WJF16" s="65"/>
      <c r="WJG16" s="65"/>
      <c r="WJH16" s="65"/>
      <c r="WJI16" s="65"/>
      <c r="WJJ16" s="65"/>
      <c r="WJK16" s="65"/>
      <c r="WJL16" s="65"/>
      <c r="WJM16" s="65"/>
      <c r="WJN16" s="65"/>
      <c r="WJO16" s="65"/>
      <c r="WJP16" s="65"/>
      <c r="WJQ16" s="65"/>
      <c r="WJR16" s="65"/>
      <c r="WJS16" s="65"/>
      <c r="WJT16" s="65"/>
      <c r="WJU16" s="65"/>
      <c r="WJV16" s="65"/>
      <c r="WJW16" s="65"/>
      <c r="WJX16" s="65"/>
      <c r="WJY16" s="65"/>
      <c r="WJZ16" s="65"/>
      <c r="WKA16" s="65"/>
      <c r="WKB16" s="65"/>
      <c r="WKC16" s="65"/>
      <c r="WKD16" s="65"/>
      <c r="WKE16" s="65"/>
      <c r="WKF16" s="65"/>
      <c r="WKG16" s="65"/>
      <c r="WKH16" s="65"/>
      <c r="WKI16" s="65"/>
      <c r="WKJ16" s="65"/>
      <c r="WKK16" s="65"/>
      <c r="WKL16" s="65"/>
      <c r="WKM16" s="65"/>
      <c r="WKN16" s="65"/>
      <c r="WKO16" s="65"/>
      <c r="WKP16" s="65"/>
      <c r="WKQ16" s="65"/>
      <c r="WKR16" s="65"/>
      <c r="WKS16" s="65"/>
      <c r="WKT16" s="65"/>
      <c r="WKU16" s="65"/>
      <c r="WKV16" s="65"/>
      <c r="WKW16" s="65"/>
      <c r="WKX16" s="65"/>
      <c r="WKY16" s="65"/>
      <c r="WKZ16" s="65"/>
      <c r="WLA16" s="65"/>
      <c r="WLB16" s="65"/>
      <c r="WLC16" s="65"/>
      <c r="WLD16" s="65"/>
      <c r="WLE16" s="65"/>
      <c r="WLF16" s="65"/>
      <c r="WLG16" s="65"/>
      <c r="WLH16" s="65"/>
      <c r="WLI16" s="65"/>
      <c r="WLJ16" s="65"/>
      <c r="WLK16" s="65"/>
      <c r="WLL16" s="65"/>
      <c r="WLM16" s="65"/>
      <c r="WLN16" s="65"/>
      <c r="WLO16" s="65"/>
      <c r="WLP16" s="65"/>
      <c r="WLQ16" s="65"/>
      <c r="WLR16" s="65"/>
      <c r="WLS16" s="65"/>
      <c r="WLT16" s="65"/>
      <c r="WLU16" s="65"/>
      <c r="WLV16" s="65"/>
      <c r="WLW16" s="65"/>
      <c r="WLX16" s="65"/>
      <c r="WLY16" s="65"/>
      <c r="WLZ16" s="65"/>
      <c r="WMA16" s="65"/>
      <c r="WMB16" s="65"/>
      <c r="WMC16" s="65"/>
      <c r="WMD16" s="65"/>
      <c r="WME16" s="65"/>
      <c r="WMF16" s="65"/>
      <c r="WMG16" s="65"/>
      <c r="WMH16" s="65"/>
      <c r="WMI16" s="65"/>
      <c r="WMJ16" s="65"/>
      <c r="WMK16" s="65"/>
      <c r="WML16" s="65"/>
      <c r="WMM16" s="65"/>
      <c r="WMN16" s="65"/>
      <c r="WMO16" s="65"/>
      <c r="WMP16" s="65"/>
      <c r="WMQ16" s="65"/>
      <c r="WMR16" s="65"/>
      <c r="WMS16" s="65"/>
      <c r="WMT16" s="65"/>
      <c r="WMU16" s="65"/>
      <c r="WMV16" s="65"/>
      <c r="WMW16" s="65"/>
      <c r="WMX16" s="65"/>
      <c r="WMY16" s="65"/>
      <c r="WMZ16" s="65"/>
      <c r="WNA16" s="65"/>
      <c r="WNB16" s="65"/>
      <c r="WNC16" s="65"/>
      <c r="WND16" s="65"/>
      <c r="WNE16" s="65"/>
      <c r="WNF16" s="65"/>
      <c r="WNG16" s="65"/>
      <c r="WNH16" s="65"/>
      <c r="WNI16" s="65"/>
      <c r="WNJ16" s="65"/>
      <c r="WNK16" s="65"/>
      <c r="WNL16" s="65"/>
      <c r="WNM16" s="65"/>
      <c r="WNN16" s="65"/>
      <c r="WNO16" s="65"/>
      <c r="WNP16" s="65"/>
      <c r="WNQ16" s="65"/>
      <c r="WNR16" s="65"/>
      <c r="WNS16" s="65"/>
      <c r="WNT16" s="65"/>
      <c r="WNU16" s="65"/>
      <c r="WNV16" s="65"/>
      <c r="WNW16" s="65"/>
      <c r="WNX16" s="65"/>
      <c r="WNY16" s="65"/>
      <c r="WNZ16" s="65"/>
      <c r="WOA16" s="65"/>
      <c r="WOB16" s="65"/>
      <c r="WOC16" s="65"/>
      <c r="WOD16" s="65"/>
      <c r="WOE16" s="65"/>
      <c r="WOF16" s="65"/>
      <c r="WOG16" s="65"/>
      <c r="WOH16" s="65"/>
      <c r="WOI16" s="65"/>
      <c r="WOJ16" s="65"/>
      <c r="WOK16" s="65"/>
      <c r="WOL16" s="65"/>
      <c r="WOM16" s="65"/>
      <c r="WON16" s="65"/>
      <c r="WOO16" s="65"/>
      <c r="WOP16" s="65"/>
      <c r="WOQ16" s="65"/>
      <c r="WOR16" s="65"/>
      <c r="WOS16" s="65"/>
      <c r="WOT16" s="65"/>
      <c r="WOU16" s="65"/>
      <c r="WOV16" s="65"/>
      <c r="WOW16" s="65"/>
      <c r="WOX16" s="65"/>
      <c r="WOY16" s="65"/>
      <c r="WOZ16" s="65"/>
      <c r="WPA16" s="65"/>
      <c r="WPB16" s="65"/>
      <c r="WPC16" s="65"/>
      <c r="WPD16" s="65"/>
      <c r="WPE16" s="65"/>
      <c r="WPF16" s="65"/>
      <c r="WPG16" s="65"/>
      <c r="WPH16" s="65"/>
      <c r="WPI16" s="65"/>
      <c r="WPJ16" s="65"/>
      <c r="WPK16" s="65"/>
      <c r="WPL16" s="65"/>
      <c r="WPM16" s="65"/>
      <c r="WPN16" s="65"/>
      <c r="WPO16" s="65"/>
      <c r="WPP16" s="65"/>
      <c r="WPQ16" s="65"/>
      <c r="WPR16" s="65"/>
      <c r="WPS16" s="65"/>
      <c r="WPT16" s="65"/>
      <c r="WPU16" s="65"/>
      <c r="WPV16" s="65"/>
      <c r="WPW16" s="65"/>
      <c r="WPX16" s="65"/>
      <c r="WPY16" s="65"/>
      <c r="WPZ16" s="65"/>
      <c r="WQA16" s="65"/>
      <c r="WQB16" s="65"/>
      <c r="WQC16" s="65"/>
      <c r="WQD16" s="65"/>
      <c r="WQE16" s="65"/>
      <c r="WQF16" s="65"/>
      <c r="WQG16" s="65"/>
      <c r="WQH16" s="65"/>
      <c r="WQI16" s="65"/>
      <c r="WQJ16" s="65"/>
      <c r="WQK16" s="65"/>
      <c r="WQL16" s="65"/>
      <c r="WQM16" s="65"/>
      <c r="WQN16" s="65"/>
      <c r="WQO16" s="65"/>
      <c r="WQP16" s="65"/>
      <c r="WQQ16" s="65"/>
      <c r="WQR16" s="65"/>
      <c r="WQS16" s="65"/>
      <c r="WQT16" s="65"/>
      <c r="WQU16" s="65"/>
      <c r="WQV16" s="65"/>
      <c r="WQW16" s="65"/>
      <c r="WQX16" s="65"/>
      <c r="WQY16" s="65"/>
      <c r="WQZ16" s="65"/>
      <c r="WRA16" s="65"/>
      <c r="WRB16" s="65"/>
      <c r="WRC16" s="65"/>
      <c r="WRD16" s="65"/>
      <c r="WRE16" s="65"/>
      <c r="WRF16" s="65"/>
      <c r="WRG16" s="65"/>
      <c r="WRH16" s="65"/>
      <c r="WRI16" s="65"/>
      <c r="WRJ16" s="65"/>
      <c r="WRK16" s="65"/>
      <c r="WRL16" s="65"/>
      <c r="WRM16" s="65"/>
      <c r="WRN16" s="65"/>
      <c r="WRO16" s="65"/>
      <c r="WRP16" s="65"/>
      <c r="WRQ16" s="65"/>
      <c r="WRR16" s="65"/>
      <c r="WRS16" s="65"/>
      <c r="WRT16" s="65"/>
      <c r="WRU16" s="65"/>
      <c r="WRV16" s="65"/>
      <c r="WRW16" s="65"/>
      <c r="WRX16" s="65"/>
      <c r="WRY16" s="65"/>
      <c r="WRZ16" s="65"/>
      <c r="WSA16" s="65"/>
      <c r="WSB16" s="65"/>
      <c r="WSC16" s="65"/>
      <c r="WSD16" s="65"/>
      <c r="WSE16" s="65"/>
      <c r="WSF16" s="65"/>
      <c r="WSG16" s="65"/>
      <c r="WSH16" s="65"/>
      <c r="WSI16" s="65"/>
      <c r="WSJ16" s="65"/>
      <c r="WSK16" s="65"/>
      <c r="WSL16" s="65"/>
      <c r="WSM16" s="65"/>
      <c r="WSN16" s="65"/>
      <c r="WSO16" s="65"/>
      <c r="WSP16" s="65"/>
      <c r="WSQ16" s="65"/>
      <c r="WSR16" s="65"/>
      <c r="WSS16" s="65"/>
      <c r="WST16" s="65"/>
      <c r="WSU16" s="65"/>
      <c r="WSV16" s="65"/>
      <c r="WSW16" s="65"/>
      <c r="WSX16" s="65"/>
      <c r="WSY16" s="65"/>
      <c r="WSZ16" s="65"/>
      <c r="WTA16" s="65"/>
      <c r="WTB16" s="65"/>
      <c r="WTC16" s="65"/>
      <c r="WTD16" s="65"/>
      <c r="WTE16" s="65"/>
      <c r="WTF16" s="65"/>
      <c r="WTG16" s="65"/>
      <c r="WTH16" s="65"/>
      <c r="WTI16" s="65"/>
      <c r="WTJ16" s="65"/>
      <c r="WTK16" s="65"/>
      <c r="WTL16" s="65"/>
      <c r="WTM16" s="65"/>
      <c r="WTN16" s="65"/>
      <c r="WTO16" s="65"/>
      <c r="WTP16" s="65"/>
      <c r="WTQ16" s="65"/>
      <c r="WTR16" s="65"/>
      <c r="WTS16" s="65"/>
      <c r="WTT16" s="65"/>
      <c r="WTU16" s="65"/>
      <c r="WTV16" s="65"/>
      <c r="WTW16" s="65"/>
      <c r="WTX16" s="65"/>
      <c r="WTY16" s="65"/>
      <c r="WTZ16" s="65"/>
      <c r="WUA16" s="65"/>
      <c r="WUB16" s="65"/>
      <c r="WUC16" s="65"/>
      <c r="WUD16" s="65"/>
      <c r="WUE16" s="65"/>
      <c r="WUF16" s="65"/>
      <c r="WUG16" s="65"/>
      <c r="WUH16" s="65"/>
      <c r="WUI16" s="65"/>
      <c r="WUJ16" s="65"/>
      <c r="WUK16" s="65"/>
      <c r="WUL16" s="65"/>
      <c r="WUM16" s="65"/>
      <c r="WUN16" s="65"/>
      <c r="WUO16" s="65"/>
      <c r="WUP16" s="65"/>
      <c r="WUQ16" s="65"/>
      <c r="WUR16" s="65"/>
      <c r="WUS16" s="65"/>
      <c r="WUT16" s="65"/>
      <c r="WUU16" s="65"/>
      <c r="WUV16" s="65"/>
      <c r="WUW16" s="65"/>
      <c r="WUX16" s="65"/>
      <c r="WUY16" s="65"/>
      <c r="WUZ16" s="65"/>
      <c r="WVA16" s="65"/>
      <c r="WVB16" s="65"/>
      <c r="WVC16" s="65"/>
      <c r="WVD16" s="65"/>
      <c r="WVE16" s="65"/>
      <c r="WVF16" s="65"/>
      <c r="WVG16" s="65"/>
      <c r="WVH16" s="65"/>
      <c r="WVI16" s="65"/>
      <c r="WVJ16" s="65"/>
      <c r="WVK16" s="65"/>
      <c r="WVL16" s="65"/>
      <c r="WVM16" s="65"/>
      <c r="WVN16" s="65"/>
      <c r="WVO16" s="65"/>
      <c r="WVP16" s="65"/>
      <c r="WVQ16" s="65"/>
      <c r="WVR16" s="65"/>
      <c r="WVS16" s="65"/>
      <c r="WVT16" s="65"/>
      <c r="WVU16" s="65"/>
      <c r="WVV16" s="65"/>
      <c r="WVW16" s="65"/>
      <c r="WVX16" s="65"/>
      <c r="WVY16" s="65"/>
      <c r="WVZ16" s="65"/>
      <c r="WWA16" s="65"/>
      <c r="WWB16" s="65"/>
      <c r="WWC16" s="65"/>
      <c r="WWD16" s="65"/>
      <c r="WWE16" s="65"/>
      <c r="WWF16" s="65"/>
      <c r="WWG16" s="65"/>
      <c r="WWH16" s="65"/>
      <c r="WWI16" s="65"/>
      <c r="WWJ16" s="65"/>
      <c r="WWK16" s="65"/>
      <c r="WWL16" s="65"/>
      <c r="WWM16" s="65"/>
      <c r="WWN16" s="65"/>
      <c r="WWO16" s="65"/>
      <c r="WWP16" s="65"/>
      <c r="WWQ16" s="65"/>
      <c r="WWR16" s="65"/>
      <c r="WWS16" s="65"/>
      <c r="WWT16" s="65"/>
      <c r="WWU16" s="65"/>
      <c r="WWV16" s="65"/>
      <c r="WWW16" s="65"/>
      <c r="WWX16" s="65"/>
      <c r="WWY16" s="65"/>
      <c r="WWZ16" s="65"/>
      <c r="WXA16" s="65"/>
      <c r="WXB16" s="65"/>
      <c r="WXC16" s="65"/>
      <c r="WXD16" s="65"/>
      <c r="WXE16" s="65"/>
      <c r="WXF16" s="65"/>
      <c r="WXG16" s="65"/>
      <c r="WXH16" s="65"/>
      <c r="WXI16" s="65"/>
      <c r="WXJ16" s="65"/>
      <c r="WXK16" s="65"/>
      <c r="WXL16" s="65"/>
      <c r="WXM16" s="65"/>
      <c r="WXN16" s="65"/>
      <c r="WXO16" s="65"/>
      <c r="WXP16" s="65"/>
      <c r="WXQ16" s="65"/>
      <c r="WXR16" s="65"/>
      <c r="WXS16" s="65"/>
      <c r="WXT16" s="65"/>
      <c r="WXU16" s="65"/>
      <c r="WXV16" s="65"/>
      <c r="WXW16" s="65"/>
      <c r="WXX16" s="65"/>
      <c r="WXY16" s="65"/>
      <c r="WXZ16" s="65"/>
      <c r="WYA16" s="65"/>
      <c r="WYB16" s="65"/>
      <c r="WYC16" s="65"/>
      <c r="WYD16" s="65"/>
      <c r="WYE16" s="65"/>
      <c r="WYF16" s="65"/>
      <c r="WYG16" s="65"/>
      <c r="WYH16" s="65"/>
      <c r="WYI16" s="65"/>
      <c r="WYJ16" s="65"/>
      <c r="WYK16" s="65"/>
      <c r="WYL16" s="65"/>
      <c r="WYM16" s="65"/>
      <c r="WYN16" s="65"/>
      <c r="WYO16" s="65"/>
      <c r="WYP16" s="65"/>
      <c r="WYQ16" s="65"/>
      <c r="WYR16" s="65"/>
      <c r="WYS16" s="65"/>
      <c r="WYT16" s="65"/>
      <c r="WYU16" s="65"/>
      <c r="WYV16" s="65"/>
      <c r="WYW16" s="65"/>
      <c r="WYX16" s="65"/>
      <c r="WYY16" s="65"/>
      <c r="WYZ16" s="65"/>
      <c r="WZA16" s="65"/>
      <c r="WZB16" s="65"/>
      <c r="WZC16" s="65"/>
      <c r="WZD16" s="65"/>
      <c r="WZE16" s="65"/>
      <c r="WZF16" s="65"/>
      <c r="WZG16" s="65"/>
      <c r="WZH16" s="65"/>
      <c r="WZI16" s="65"/>
      <c r="WZJ16" s="65"/>
      <c r="WZK16" s="65"/>
      <c r="WZL16" s="65"/>
      <c r="WZM16" s="65"/>
      <c r="WZN16" s="65"/>
      <c r="WZO16" s="65"/>
      <c r="WZP16" s="65"/>
      <c r="WZQ16" s="65"/>
      <c r="WZR16" s="65"/>
      <c r="WZS16" s="65"/>
      <c r="WZT16" s="65"/>
      <c r="WZU16" s="65"/>
      <c r="WZV16" s="65"/>
      <c r="WZW16" s="65"/>
      <c r="WZX16" s="65"/>
      <c r="WZY16" s="65"/>
      <c r="WZZ16" s="65"/>
      <c r="XAA16" s="65"/>
      <c r="XAB16" s="65"/>
      <c r="XAC16" s="65"/>
      <c r="XAD16" s="65"/>
      <c r="XAE16" s="65"/>
      <c r="XAF16" s="65"/>
      <c r="XAG16" s="65"/>
      <c r="XAH16" s="65"/>
      <c r="XAI16" s="65"/>
      <c r="XAJ16" s="65"/>
      <c r="XAK16" s="65"/>
      <c r="XAL16" s="65"/>
      <c r="XAM16" s="65"/>
      <c r="XAN16" s="65"/>
      <c r="XAO16" s="65"/>
      <c r="XAP16" s="65"/>
      <c r="XAQ16" s="65"/>
      <c r="XAR16" s="65"/>
      <c r="XAS16" s="65"/>
      <c r="XAT16" s="65"/>
      <c r="XAU16" s="65"/>
      <c r="XAV16" s="65"/>
      <c r="XAW16" s="65"/>
      <c r="XAX16" s="65"/>
      <c r="XAY16" s="65"/>
      <c r="XAZ16" s="65"/>
      <c r="XBA16" s="65"/>
      <c r="XBB16" s="65"/>
      <c r="XBC16" s="65"/>
      <c r="XBD16" s="65"/>
      <c r="XBE16" s="65"/>
      <c r="XBF16" s="65"/>
      <c r="XBG16" s="65"/>
      <c r="XBH16" s="65"/>
      <c r="XBI16" s="65"/>
      <c r="XBJ16" s="65"/>
      <c r="XBK16" s="65"/>
      <c r="XBL16" s="65"/>
      <c r="XBM16" s="65"/>
      <c r="XBN16" s="65"/>
      <c r="XBO16" s="65"/>
      <c r="XBP16" s="65"/>
      <c r="XBQ16" s="65"/>
      <c r="XBR16" s="65"/>
      <c r="XBS16" s="65"/>
      <c r="XBT16" s="65"/>
      <c r="XBU16" s="65"/>
      <c r="XBV16" s="65"/>
      <c r="XBW16" s="65"/>
      <c r="XBX16" s="65"/>
      <c r="XBY16" s="65"/>
      <c r="XBZ16" s="65"/>
      <c r="XCA16" s="65"/>
      <c r="XCB16" s="65"/>
      <c r="XCC16" s="65"/>
      <c r="XCD16" s="65"/>
      <c r="XCE16" s="65"/>
      <c r="XCF16" s="65"/>
      <c r="XCG16" s="65"/>
      <c r="XCH16" s="65"/>
      <c r="XCI16" s="65"/>
      <c r="XCJ16" s="65"/>
      <c r="XCK16" s="65"/>
      <c r="XCL16" s="65"/>
      <c r="XCM16" s="65"/>
      <c r="XCN16" s="65"/>
      <c r="XCO16" s="65"/>
      <c r="XCP16" s="65"/>
      <c r="XCQ16" s="65"/>
      <c r="XCR16" s="65"/>
      <c r="XCS16" s="65"/>
      <c r="XCT16" s="65"/>
      <c r="XCU16" s="65"/>
      <c r="XCV16" s="65"/>
      <c r="XCW16" s="65"/>
      <c r="XCX16" s="65"/>
      <c r="XCY16" s="65"/>
      <c r="XCZ16" s="65"/>
      <c r="XDA16" s="65"/>
      <c r="XDB16" s="65"/>
      <c r="XDC16" s="65"/>
      <c r="XDD16" s="65"/>
      <c r="XDE16" s="65"/>
      <c r="XDF16" s="65"/>
      <c r="XDG16" s="65"/>
      <c r="XDH16" s="65"/>
      <c r="XDI16" s="65"/>
      <c r="XDJ16" s="65"/>
      <c r="XDK16" s="65"/>
      <c r="XDL16" s="65"/>
      <c r="XDM16" s="65"/>
      <c r="XDN16" s="65"/>
      <c r="XDO16" s="65"/>
      <c r="XDP16" s="65"/>
      <c r="XDQ16" s="65"/>
      <c r="XDR16" s="65"/>
      <c r="XDS16" s="65"/>
      <c r="XDT16" s="65"/>
      <c r="XDU16" s="65"/>
      <c r="XDV16" s="65"/>
      <c r="XDW16" s="65"/>
      <c r="XDX16" s="65"/>
      <c r="XDY16" s="65"/>
      <c r="XDZ16" s="65"/>
      <c r="XEA16" s="65"/>
      <c r="XEB16" s="65"/>
      <c r="XEC16" s="65"/>
      <c r="XED16" s="65"/>
      <c r="XEE16" s="65"/>
      <c r="XEF16" s="65"/>
      <c r="XEG16" s="65"/>
      <c r="XEH16" s="65"/>
      <c r="XEI16" s="65"/>
    </row>
    <row r="17" s="47" customFormat="1" ht="20" customHeight="1" spans="1:3">
      <c r="A17" s="63" t="s">
        <v>1643</v>
      </c>
      <c r="B17" s="63" t="s">
        <v>1644</v>
      </c>
      <c r="C17" s="62">
        <v>66.419</v>
      </c>
    </row>
    <row r="18" s="47" customFormat="1" ht="20" customHeight="1" spans="1:3">
      <c r="A18" s="63" t="s">
        <v>1645</v>
      </c>
      <c r="B18" s="63" t="s">
        <v>1646</v>
      </c>
      <c r="C18" s="62">
        <v>22.41</v>
      </c>
    </row>
    <row r="19" s="47" customFormat="1" ht="20" customHeight="1" spans="1:3">
      <c r="A19" s="63" t="s">
        <v>1647</v>
      </c>
      <c r="B19" s="63" t="s">
        <v>1648</v>
      </c>
      <c r="C19" s="62">
        <v>55</v>
      </c>
    </row>
    <row r="20" s="47" customFormat="1" ht="30" customHeight="1" spans="1:3">
      <c r="A20" s="60" t="s">
        <v>1649</v>
      </c>
      <c r="B20" s="61" t="s">
        <v>1650</v>
      </c>
      <c r="C20" s="62">
        <v>68.913</v>
      </c>
    </row>
    <row r="21" s="47" customFormat="1" ht="20" customHeight="1" spans="1:3">
      <c r="A21" s="63" t="s">
        <v>1651</v>
      </c>
      <c r="B21" s="63" t="s">
        <v>1652</v>
      </c>
      <c r="C21" s="62">
        <v>260</v>
      </c>
    </row>
    <row r="22" s="47" customFormat="1" ht="20" customHeight="1" spans="1:3">
      <c r="A22" s="63" t="s">
        <v>1653</v>
      </c>
      <c r="B22" s="63" t="s">
        <v>1654</v>
      </c>
      <c r="C22" s="62">
        <v>174.08</v>
      </c>
    </row>
    <row r="23" s="47" customFormat="1" ht="20" customHeight="1" spans="1:3">
      <c r="A23" s="63"/>
      <c r="B23" s="63" t="s">
        <v>1655</v>
      </c>
      <c r="C23" s="62">
        <v>19.5</v>
      </c>
    </row>
    <row r="24" s="47" customFormat="1" ht="20" customHeight="1" spans="1:3">
      <c r="A24" s="63"/>
      <c r="B24" s="63" t="s">
        <v>1656</v>
      </c>
      <c r="C24" s="62">
        <v>12</v>
      </c>
    </row>
    <row r="25" s="47" customFormat="1" ht="20" customHeight="1" spans="1:3">
      <c r="A25" s="63"/>
      <c r="B25" s="63" t="s">
        <v>1657</v>
      </c>
      <c r="C25" s="62">
        <v>100</v>
      </c>
    </row>
    <row r="26" s="47" customFormat="1" ht="20" customHeight="1" spans="1:3">
      <c r="A26" s="60" t="s">
        <v>1658</v>
      </c>
      <c r="B26" s="61" t="s">
        <v>1659</v>
      </c>
      <c r="C26" s="62">
        <v>8.80226</v>
      </c>
    </row>
    <row r="27" s="47" customFormat="1" ht="20" customHeight="1" spans="1:3">
      <c r="A27" s="60" t="s">
        <v>1660</v>
      </c>
      <c r="B27" s="61" t="s">
        <v>1661</v>
      </c>
      <c r="C27" s="62">
        <v>20</v>
      </c>
    </row>
    <row r="28" s="47" customFormat="1" ht="20" customHeight="1" spans="1:3">
      <c r="A28" s="60" t="s">
        <v>1662</v>
      </c>
      <c r="B28" s="61" t="s">
        <v>1663</v>
      </c>
      <c r="C28" s="62">
        <v>25.99</v>
      </c>
    </row>
    <row r="29" s="47" customFormat="1" ht="20" customHeight="1" spans="1:3">
      <c r="A29" s="63" t="s">
        <v>1664</v>
      </c>
      <c r="B29" s="61" t="s">
        <v>1665</v>
      </c>
      <c r="C29" s="64">
        <v>20</v>
      </c>
    </row>
    <row r="30" s="47" customFormat="1" ht="20" customHeight="1" spans="1:3">
      <c r="A30" s="63"/>
      <c r="B30" s="61" t="s">
        <v>1666</v>
      </c>
      <c r="C30" s="64">
        <v>100</v>
      </c>
    </row>
    <row r="31" s="47" customFormat="1" ht="20" customHeight="1" spans="1:3">
      <c r="A31" s="63"/>
      <c r="B31" s="61" t="s">
        <v>1667</v>
      </c>
      <c r="C31" s="64">
        <v>60</v>
      </c>
    </row>
    <row r="32" s="47" customFormat="1" ht="20" customHeight="1" spans="1:16363">
      <c r="A32" s="63"/>
      <c r="B32" s="61" t="s">
        <v>1668</v>
      </c>
      <c r="C32" s="64">
        <v>50</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c r="IW32" s="65"/>
      <c r="IX32" s="65"/>
      <c r="IY32" s="65"/>
      <c r="IZ32" s="65"/>
      <c r="JA32" s="65"/>
      <c r="JB32" s="65"/>
      <c r="JC32" s="65"/>
      <c r="JD32" s="65"/>
      <c r="JE32" s="65"/>
      <c r="JF32" s="65"/>
      <c r="JG32" s="65"/>
      <c r="JH32" s="65"/>
      <c r="JI32" s="65"/>
      <c r="JJ32" s="65"/>
      <c r="JK32" s="65"/>
      <c r="JL32" s="65"/>
      <c r="JM32" s="65"/>
      <c r="JN32" s="65"/>
      <c r="JO32" s="65"/>
      <c r="JP32" s="65"/>
      <c r="JQ32" s="65"/>
      <c r="JR32" s="65"/>
      <c r="JS32" s="65"/>
      <c r="JT32" s="65"/>
      <c r="JU32" s="65"/>
      <c r="JV32" s="65"/>
      <c r="JW32" s="65"/>
      <c r="JX32" s="65"/>
      <c r="JY32" s="65"/>
      <c r="JZ32" s="65"/>
      <c r="KA32" s="65"/>
      <c r="KB32" s="65"/>
      <c r="KC32" s="65"/>
      <c r="KD32" s="65"/>
      <c r="KE32" s="65"/>
      <c r="KF32" s="65"/>
      <c r="KG32" s="65"/>
      <c r="KH32" s="65"/>
      <c r="KI32" s="65"/>
      <c r="KJ32" s="65"/>
      <c r="KK32" s="65"/>
      <c r="KL32" s="65"/>
      <c r="KM32" s="65"/>
      <c r="KN32" s="65"/>
      <c r="KO32" s="65"/>
      <c r="KP32" s="65"/>
      <c r="KQ32" s="65"/>
      <c r="KR32" s="65"/>
      <c r="KS32" s="65"/>
      <c r="KT32" s="65"/>
      <c r="KU32" s="65"/>
      <c r="KV32" s="65"/>
      <c r="KW32" s="65"/>
      <c r="KX32" s="65"/>
      <c r="KY32" s="65"/>
      <c r="KZ32" s="65"/>
      <c r="LA32" s="65"/>
      <c r="LB32" s="65"/>
      <c r="LC32" s="65"/>
      <c r="LD32" s="65"/>
      <c r="LE32" s="65"/>
      <c r="LF32" s="65"/>
      <c r="LG32" s="65"/>
      <c r="LH32" s="65"/>
      <c r="LI32" s="65"/>
      <c r="LJ32" s="65"/>
      <c r="LK32" s="65"/>
      <c r="LL32" s="65"/>
      <c r="LM32" s="65"/>
      <c r="LN32" s="65"/>
      <c r="LO32" s="65"/>
      <c r="LP32" s="65"/>
      <c r="LQ32" s="65"/>
      <c r="LR32" s="65"/>
      <c r="LS32" s="65"/>
      <c r="LT32" s="65"/>
      <c r="LU32" s="65"/>
      <c r="LV32" s="65"/>
      <c r="LW32" s="65"/>
      <c r="LX32" s="65"/>
      <c r="LY32" s="65"/>
      <c r="LZ32" s="65"/>
      <c r="MA32" s="65"/>
      <c r="MB32" s="65"/>
      <c r="MC32" s="65"/>
      <c r="MD32" s="65"/>
      <c r="ME32" s="65"/>
      <c r="MF32" s="65"/>
      <c r="MG32" s="65"/>
      <c r="MH32" s="65"/>
      <c r="MI32" s="65"/>
      <c r="MJ32" s="65"/>
      <c r="MK32" s="65"/>
      <c r="ML32" s="65"/>
      <c r="MM32" s="65"/>
      <c r="MN32" s="65"/>
      <c r="MO32" s="65"/>
      <c r="MP32" s="65"/>
      <c r="MQ32" s="65"/>
      <c r="MR32" s="65"/>
      <c r="MS32" s="65"/>
      <c r="MT32" s="65"/>
      <c r="MU32" s="65"/>
      <c r="MV32" s="65"/>
      <c r="MW32" s="65"/>
      <c r="MX32" s="65"/>
      <c r="MY32" s="65"/>
      <c r="MZ32" s="65"/>
      <c r="NA32" s="65"/>
      <c r="NB32" s="65"/>
      <c r="NC32" s="65"/>
      <c r="ND32" s="65"/>
      <c r="NE32" s="65"/>
      <c r="NF32" s="65"/>
      <c r="NG32" s="65"/>
      <c r="NH32" s="65"/>
      <c r="NI32" s="65"/>
      <c r="NJ32" s="65"/>
      <c r="NK32" s="65"/>
      <c r="NL32" s="65"/>
      <c r="NM32" s="65"/>
      <c r="NN32" s="65"/>
      <c r="NO32" s="65"/>
      <c r="NP32" s="65"/>
      <c r="NQ32" s="65"/>
      <c r="NR32" s="65"/>
      <c r="NS32" s="65"/>
      <c r="NT32" s="65"/>
      <c r="NU32" s="65"/>
      <c r="NV32" s="65"/>
      <c r="NW32" s="65"/>
      <c r="NX32" s="65"/>
      <c r="NY32" s="65"/>
      <c r="NZ32" s="65"/>
      <c r="OA32" s="65"/>
      <c r="OB32" s="65"/>
      <c r="OC32" s="65"/>
      <c r="OD32" s="65"/>
      <c r="OE32" s="65"/>
      <c r="OF32" s="65"/>
      <c r="OG32" s="65"/>
      <c r="OH32" s="65"/>
      <c r="OI32" s="65"/>
      <c r="OJ32" s="65"/>
      <c r="OK32" s="65"/>
      <c r="OL32" s="65"/>
      <c r="OM32" s="65"/>
      <c r="ON32" s="65"/>
      <c r="OO32" s="65"/>
      <c r="OP32" s="65"/>
      <c r="OQ32" s="65"/>
      <c r="OR32" s="65"/>
      <c r="OS32" s="65"/>
      <c r="OT32" s="65"/>
      <c r="OU32" s="65"/>
      <c r="OV32" s="65"/>
      <c r="OW32" s="65"/>
      <c r="OX32" s="65"/>
      <c r="OY32" s="65"/>
      <c r="OZ32" s="65"/>
      <c r="PA32" s="65"/>
      <c r="PB32" s="65"/>
      <c r="PC32" s="65"/>
      <c r="PD32" s="65"/>
      <c r="PE32" s="65"/>
      <c r="PF32" s="65"/>
      <c r="PG32" s="65"/>
      <c r="PH32" s="65"/>
      <c r="PI32" s="65"/>
      <c r="PJ32" s="65"/>
      <c r="PK32" s="65"/>
      <c r="PL32" s="65"/>
      <c r="PM32" s="65"/>
      <c r="PN32" s="65"/>
      <c r="PO32" s="65"/>
      <c r="PP32" s="65"/>
      <c r="PQ32" s="65"/>
      <c r="PR32" s="65"/>
      <c r="PS32" s="65"/>
      <c r="PT32" s="65"/>
      <c r="PU32" s="65"/>
      <c r="PV32" s="65"/>
      <c r="PW32" s="65"/>
      <c r="PX32" s="65"/>
      <c r="PY32" s="65"/>
      <c r="PZ32" s="65"/>
      <c r="QA32" s="65"/>
      <c r="QB32" s="65"/>
      <c r="QC32" s="65"/>
      <c r="QD32" s="65"/>
      <c r="QE32" s="65"/>
      <c r="QF32" s="65"/>
      <c r="QG32" s="65"/>
      <c r="QH32" s="65"/>
      <c r="QI32" s="65"/>
      <c r="QJ32" s="65"/>
      <c r="QK32" s="65"/>
      <c r="QL32" s="65"/>
      <c r="QM32" s="65"/>
      <c r="QN32" s="65"/>
      <c r="QO32" s="65"/>
      <c r="QP32" s="65"/>
      <c r="QQ32" s="65"/>
      <c r="QR32" s="65"/>
      <c r="QS32" s="65"/>
      <c r="QT32" s="65"/>
      <c r="QU32" s="65"/>
      <c r="QV32" s="65"/>
      <c r="QW32" s="65"/>
      <c r="QX32" s="65"/>
      <c r="QY32" s="65"/>
      <c r="QZ32" s="65"/>
      <c r="RA32" s="65"/>
      <c r="RB32" s="65"/>
      <c r="RC32" s="65"/>
      <c r="RD32" s="65"/>
      <c r="RE32" s="65"/>
      <c r="RF32" s="65"/>
      <c r="RG32" s="65"/>
      <c r="RH32" s="65"/>
      <c r="RI32" s="65"/>
      <c r="RJ32" s="65"/>
      <c r="RK32" s="65"/>
      <c r="RL32" s="65"/>
      <c r="RM32" s="65"/>
      <c r="RN32" s="65"/>
      <c r="RO32" s="65"/>
      <c r="RP32" s="65"/>
      <c r="RQ32" s="65"/>
      <c r="RR32" s="65"/>
      <c r="RS32" s="65"/>
      <c r="RT32" s="65"/>
      <c r="RU32" s="65"/>
      <c r="RV32" s="65"/>
      <c r="RW32" s="65"/>
      <c r="RX32" s="65"/>
      <c r="RY32" s="65"/>
      <c r="RZ32" s="65"/>
      <c r="SA32" s="65"/>
      <c r="SB32" s="65"/>
      <c r="SC32" s="65"/>
      <c r="SD32" s="65"/>
      <c r="SE32" s="65"/>
      <c r="SF32" s="65"/>
      <c r="SG32" s="65"/>
      <c r="SH32" s="65"/>
      <c r="SI32" s="65"/>
      <c r="SJ32" s="65"/>
      <c r="SK32" s="65"/>
      <c r="SL32" s="65"/>
      <c r="SM32" s="65"/>
      <c r="SN32" s="65"/>
      <c r="SO32" s="65"/>
      <c r="SP32" s="65"/>
      <c r="SQ32" s="65"/>
      <c r="SR32" s="65"/>
      <c r="SS32" s="65"/>
      <c r="ST32" s="65"/>
      <c r="SU32" s="65"/>
      <c r="SV32" s="65"/>
      <c r="SW32" s="65"/>
      <c r="SX32" s="65"/>
      <c r="SY32" s="65"/>
      <c r="SZ32" s="65"/>
      <c r="TA32" s="65"/>
      <c r="TB32" s="65"/>
      <c r="TC32" s="65"/>
      <c r="TD32" s="65"/>
      <c r="TE32" s="65"/>
      <c r="TF32" s="65"/>
      <c r="TG32" s="65"/>
      <c r="TH32" s="65"/>
      <c r="TI32" s="65"/>
      <c r="TJ32" s="65"/>
      <c r="TK32" s="65"/>
      <c r="TL32" s="65"/>
      <c r="TM32" s="65"/>
      <c r="TN32" s="65"/>
      <c r="TO32" s="65"/>
      <c r="TP32" s="65"/>
      <c r="TQ32" s="65"/>
      <c r="TR32" s="65"/>
      <c r="TS32" s="65"/>
      <c r="TT32" s="65"/>
      <c r="TU32" s="65"/>
      <c r="TV32" s="65"/>
      <c r="TW32" s="65"/>
      <c r="TX32" s="65"/>
      <c r="TY32" s="65"/>
      <c r="TZ32" s="65"/>
      <c r="UA32" s="65"/>
      <c r="UB32" s="65"/>
      <c r="UC32" s="65"/>
      <c r="UD32" s="65"/>
      <c r="UE32" s="65"/>
      <c r="UF32" s="65"/>
      <c r="UG32" s="65"/>
      <c r="UH32" s="65"/>
      <c r="UI32" s="65"/>
      <c r="UJ32" s="65"/>
      <c r="UK32" s="65"/>
      <c r="UL32" s="65"/>
      <c r="UM32" s="65"/>
      <c r="UN32" s="65"/>
      <c r="UO32" s="65"/>
      <c r="UP32" s="65"/>
      <c r="UQ32" s="65"/>
      <c r="UR32" s="65"/>
      <c r="US32" s="65"/>
      <c r="UT32" s="65"/>
      <c r="UU32" s="65"/>
      <c r="UV32" s="65"/>
      <c r="UW32" s="65"/>
      <c r="UX32" s="65"/>
      <c r="UY32" s="65"/>
      <c r="UZ32" s="65"/>
      <c r="VA32" s="65"/>
      <c r="VB32" s="65"/>
      <c r="VC32" s="65"/>
      <c r="VD32" s="65"/>
      <c r="VE32" s="65"/>
      <c r="VF32" s="65"/>
      <c r="VG32" s="65"/>
      <c r="VH32" s="65"/>
      <c r="VI32" s="65"/>
      <c r="VJ32" s="65"/>
      <c r="VK32" s="65"/>
      <c r="VL32" s="65"/>
      <c r="VM32" s="65"/>
      <c r="VN32" s="65"/>
      <c r="VO32" s="65"/>
      <c r="VP32" s="65"/>
      <c r="VQ32" s="65"/>
      <c r="VR32" s="65"/>
      <c r="VS32" s="65"/>
      <c r="VT32" s="65"/>
      <c r="VU32" s="65"/>
      <c r="VV32" s="65"/>
      <c r="VW32" s="65"/>
      <c r="VX32" s="65"/>
      <c r="VY32" s="65"/>
      <c r="VZ32" s="65"/>
      <c r="WA32" s="65"/>
      <c r="WB32" s="65"/>
      <c r="WC32" s="65"/>
      <c r="WD32" s="65"/>
      <c r="WE32" s="65"/>
      <c r="WF32" s="65"/>
      <c r="WG32" s="65"/>
      <c r="WH32" s="65"/>
      <c r="WI32" s="65"/>
      <c r="WJ32" s="65"/>
      <c r="WK32" s="65"/>
      <c r="WL32" s="65"/>
      <c r="WM32" s="65"/>
      <c r="WN32" s="65"/>
      <c r="WO32" s="65"/>
      <c r="WP32" s="65"/>
      <c r="WQ32" s="65"/>
      <c r="WR32" s="65"/>
      <c r="WS32" s="65"/>
      <c r="WT32" s="65"/>
      <c r="WU32" s="65"/>
      <c r="WV32" s="65"/>
      <c r="WW32" s="65"/>
      <c r="WX32" s="65"/>
      <c r="WY32" s="65"/>
      <c r="WZ32" s="65"/>
      <c r="XA32" s="65"/>
      <c r="XB32" s="65"/>
      <c r="XC32" s="65"/>
      <c r="XD32" s="65"/>
      <c r="XE32" s="65"/>
      <c r="XF32" s="65"/>
      <c r="XG32" s="65"/>
      <c r="XH32" s="65"/>
      <c r="XI32" s="65"/>
      <c r="XJ32" s="65"/>
      <c r="XK32" s="65"/>
      <c r="XL32" s="65"/>
      <c r="XM32" s="65"/>
      <c r="XN32" s="65"/>
      <c r="XO32" s="65"/>
      <c r="XP32" s="65"/>
      <c r="XQ32" s="65"/>
      <c r="XR32" s="65"/>
      <c r="XS32" s="65"/>
      <c r="XT32" s="65"/>
      <c r="XU32" s="65"/>
      <c r="XV32" s="65"/>
      <c r="XW32" s="65"/>
      <c r="XX32" s="65"/>
      <c r="XY32" s="65"/>
      <c r="XZ32" s="65"/>
      <c r="YA32" s="65"/>
      <c r="YB32" s="65"/>
      <c r="YC32" s="65"/>
      <c r="YD32" s="65"/>
      <c r="YE32" s="65"/>
      <c r="YF32" s="65"/>
      <c r="YG32" s="65"/>
      <c r="YH32" s="65"/>
      <c r="YI32" s="65"/>
      <c r="YJ32" s="65"/>
      <c r="YK32" s="65"/>
      <c r="YL32" s="65"/>
      <c r="YM32" s="65"/>
      <c r="YN32" s="65"/>
      <c r="YO32" s="65"/>
      <c r="YP32" s="65"/>
      <c r="YQ32" s="65"/>
      <c r="YR32" s="65"/>
      <c r="YS32" s="65"/>
      <c r="YT32" s="65"/>
      <c r="YU32" s="65"/>
      <c r="YV32" s="65"/>
      <c r="YW32" s="65"/>
      <c r="YX32" s="65"/>
      <c r="YY32" s="65"/>
      <c r="YZ32" s="65"/>
      <c r="ZA32" s="65"/>
      <c r="ZB32" s="65"/>
      <c r="ZC32" s="65"/>
      <c r="ZD32" s="65"/>
      <c r="ZE32" s="65"/>
      <c r="ZF32" s="65"/>
      <c r="ZG32" s="65"/>
      <c r="ZH32" s="65"/>
      <c r="ZI32" s="65"/>
      <c r="ZJ32" s="65"/>
      <c r="ZK32" s="65"/>
      <c r="ZL32" s="65"/>
      <c r="ZM32" s="65"/>
      <c r="ZN32" s="65"/>
      <c r="ZO32" s="65"/>
      <c r="ZP32" s="65"/>
      <c r="ZQ32" s="65"/>
      <c r="ZR32" s="65"/>
      <c r="ZS32" s="65"/>
      <c r="ZT32" s="65"/>
      <c r="ZU32" s="65"/>
      <c r="ZV32" s="65"/>
      <c r="ZW32" s="65"/>
      <c r="ZX32" s="65"/>
      <c r="ZY32" s="65"/>
      <c r="ZZ32" s="65"/>
      <c r="AAA32" s="65"/>
      <c r="AAB32" s="65"/>
      <c r="AAC32" s="65"/>
      <c r="AAD32" s="65"/>
      <c r="AAE32" s="65"/>
      <c r="AAF32" s="65"/>
      <c r="AAG32" s="65"/>
      <c r="AAH32" s="65"/>
      <c r="AAI32" s="65"/>
      <c r="AAJ32" s="65"/>
      <c r="AAK32" s="65"/>
      <c r="AAL32" s="65"/>
      <c r="AAM32" s="65"/>
      <c r="AAN32" s="65"/>
      <c r="AAO32" s="65"/>
      <c r="AAP32" s="65"/>
      <c r="AAQ32" s="65"/>
      <c r="AAR32" s="65"/>
      <c r="AAS32" s="65"/>
      <c r="AAT32" s="65"/>
      <c r="AAU32" s="65"/>
      <c r="AAV32" s="65"/>
      <c r="AAW32" s="65"/>
      <c r="AAX32" s="65"/>
      <c r="AAY32" s="65"/>
      <c r="AAZ32" s="65"/>
      <c r="ABA32" s="65"/>
      <c r="ABB32" s="65"/>
      <c r="ABC32" s="65"/>
      <c r="ABD32" s="65"/>
      <c r="ABE32" s="65"/>
      <c r="ABF32" s="65"/>
      <c r="ABG32" s="65"/>
      <c r="ABH32" s="65"/>
      <c r="ABI32" s="65"/>
      <c r="ABJ32" s="65"/>
      <c r="ABK32" s="65"/>
      <c r="ABL32" s="65"/>
      <c r="ABM32" s="65"/>
      <c r="ABN32" s="65"/>
      <c r="ABO32" s="65"/>
      <c r="ABP32" s="65"/>
      <c r="ABQ32" s="65"/>
      <c r="ABR32" s="65"/>
      <c r="ABS32" s="65"/>
      <c r="ABT32" s="65"/>
      <c r="ABU32" s="65"/>
      <c r="ABV32" s="65"/>
      <c r="ABW32" s="65"/>
      <c r="ABX32" s="65"/>
      <c r="ABY32" s="65"/>
      <c r="ABZ32" s="65"/>
      <c r="ACA32" s="65"/>
      <c r="ACB32" s="65"/>
      <c r="ACC32" s="65"/>
      <c r="ACD32" s="65"/>
      <c r="ACE32" s="65"/>
      <c r="ACF32" s="65"/>
      <c r="ACG32" s="65"/>
      <c r="ACH32" s="65"/>
      <c r="ACI32" s="65"/>
      <c r="ACJ32" s="65"/>
      <c r="ACK32" s="65"/>
      <c r="ACL32" s="65"/>
      <c r="ACM32" s="65"/>
      <c r="ACN32" s="65"/>
      <c r="ACO32" s="65"/>
      <c r="ACP32" s="65"/>
      <c r="ACQ32" s="65"/>
      <c r="ACR32" s="65"/>
      <c r="ACS32" s="65"/>
      <c r="ACT32" s="65"/>
      <c r="ACU32" s="65"/>
      <c r="ACV32" s="65"/>
      <c r="ACW32" s="65"/>
      <c r="ACX32" s="65"/>
      <c r="ACY32" s="65"/>
      <c r="ACZ32" s="65"/>
      <c r="ADA32" s="65"/>
      <c r="ADB32" s="65"/>
      <c r="ADC32" s="65"/>
      <c r="ADD32" s="65"/>
      <c r="ADE32" s="65"/>
      <c r="ADF32" s="65"/>
      <c r="ADG32" s="65"/>
      <c r="ADH32" s="65"/>
      <c r="ADI32" s="65"/>
      <c r="ADJ32" s="65"/>
      <c r="ADK32" s="65"/>
      <c r="ADL32" s="65"/>
      <c r="ADM32" s="65"/>
      <c r="ADN32" s="65"/>
      <c r="ADO32" s="65"/>
      <c r="ADP32" s="65"/>
      <c r="ADQ32" s="65"/>
      <c r="ADR32" s="65"/>
      <c r="ADS32" s="65"/>
      <c r="ADT32" s="65"/>
      <c r="ADU32" s="65"/>
      <c r="ADV32" s="65"/>
      <c r="ADW32" s="65"/>
      <c r="ADX32" s="65"/>
      <c r="ADY32" s="65"/>
      <c r="ADZ32" s="65"/>
      <c r="AEA32" s="65"/>
      <c r="AEB32" s="65"/>
      <c r="AEC32" s="65"/>
      <c r="AED32" s="65"/>
      <c r="AEE32" s="65"/>
      <c r="AEF32" s="65"/>
      <c r="AEG32" s="65"/>
      <c r="AEH32" s="65"/>
      <c r="AEI32" s="65"/>
      <c r="AEJ32" s="65"/>
      <c r="AEK32" s="65"/>
      <c r="AEL32" s="65"/>
      <c r="AEM32" s="65"/>
      <c r="AEN32" s="65"/>
      <c r="AEO32" s="65"/>
      <c r="AEP32" s="65"/>
      <c r="AEQ32" s="65"/>
      <c r="AER32" s="65"/>
      <c r="AES32" s="65"/>
      <c r="AET32" s="65"/>
      <c r="AEU32" s="65"/>
      <c r="AEV32" s="65"/>
      <c r="AEW32" s="65"/>
      <c r="AEX32" s="65"/>
      <c r="AEY32" s="65"/>
      <c r="AEZ32" s="65"/>
      <c r="AFA32" s="65"/>
      <c r="AFB32" s="65"/>
      <c r="AFC32" s="65"/>
      <c r="AFD32" s="65"/>
      <c r="AFE32" s="65"/>
      <c r="AFF32" s="65"/>
      <c r="AFG32" s="65"/>
      <c r="AFH32" s="65"/>
      <c r="AFI32" s="65"/>
      <c r="AFJ32" s="65"/>
      <c r="AFK32" s="65"/>
      <c r="AFL32" s="65"/>
      <c r="AFM32" s="65"/>
      <c r="AFN32" s="65"/>
      <c r="AFO32" s="65"/>
      <c r="AFP32" s="65"/>
      <c r="AFQ32" s="65"/>
      <c r="AFR32" s="65"/>
      <c r="AFS32" s="65"/>
      <c r="AFT32" s="65"/>
      <c r="AFU32" s="65"/>
      <c r="AFV32" s="65"/>
      <c r="AFW32" s="65"/>
      <c r="AFX32" s="65"/>
      <c r="AFY32" s="65"/>
      <c r="AFZ32" s="65"/>
      <c r="AGA32" s="65"/>
      <c r="AGB32" s="65"/>
      <c r="AGC32" s="65"/>
      <c r="AGD32" s="65"/>
      <c r="AGE32" s="65"/>
      <c r="AGF32" s="65"/>
      <c r="AGG32" s="65"/>
      <c r="AGH32" s="65"/>
      <c r="AGI32" s="65"/>
      <c r="AGJ32" s="65"/>
      <c r="AGK32" s="65"/>
      <c r="AGL32" s="65"/>
      <c r="AGM32" s="65"/>
      <c r="AGN32" s="65"/>
      <c r="AGO32" s="65"/>
      <c r="AGP32" s="65"/>
      <c r="AGQ32" s="65"/>
      <c r="AGR32" s="65"/>
      <c r="AGS32" s="65"/>
      <c r="AGT32" s="65"/>
      <c r="AGU32" s="65"/>
      <c r="AGV32" s="65"/>
      <c r="AGW32" s="65"/>
      <c r="AGX32" s="65"/>
      <c r="AGY32" s="65"/>
      <c r="AGZ32" s="65"/>
      <c r="AHA32" s="65"/>
      <c r="AHB32" s="65"/>
      <c r="AHC32" s="65"/>
      <c r="AHD32" s="65"/>
      <c r="AHE32" s="65"/>
      <c r="AHF32" s="65"/>
      <c r="AHG32" s="65"/>
      <c r="AHH32" s="65"/>
      <c r="AHI32" s="65"/>
      <c r="AHJ32" s="65"/>
      <c r="AHK32" s="65"/>
      <c r="AHL32" s="65"/>
      <c r="AHM32" s="65"/>
      <c r="AHN32" s="65"/>
      <c r="AHO32" s="65"/>
      <c r="AHP32" s="65"/>
      <c r="AHQ32" s="65"/>
      <c r="AHR32" s="65"/>
      <c r="AHS32" s="65"/>
      <c r="AHT32" s="65"/>
      <c r="AHU32" s="65"/>
      <c r="AHV32" s="65"/>
      <c r="AHW32" s="65"/>
      <c r="AHX32" s="65"/>
      <c r="AHY32" s="65"/>
      <c r="AHZ32" s="65"/>
      <c r="AIA32" s="65"/>
      <c r="AIB32" s="65"/>
      <c r="AIC32" s="65"/>
      <c r="AID32" s="65"/>
      <c r="AIE32" s="65"/>
      <c r="AIF32" s="65"/>
      <c r="AIG32" s="65"/>
      <c r="AIH32" s="65"/>
      <c r="AII32" s="65"/>
      <c r="AIJ32" s="65"/>
      <c r="AIK32" s="65"/>
      <c r="AIL32" s="65"/>
      <c r="AIM32" s="65"/>
      <c r="AIN32" s="65"/>
      <c r="AIO32" s="65"/>
      <c r="AIP32" s="65"/>
      <c r="AIQ32" s="65"/>
      <c r="AIR32" s="65"/>
      <c r="AIS32" s="65"/>
      <c r="AIT32" s="65"/>
      <c r="AIU32" s="65"/>
      <c r="AIV32" s="65"/>
      <c r="AIW32" s="65"/>
      <c r="AIX32" s="65"/>
      <c r="AIY32" s="65"/>
      <c r="AIZ32" s="65"/>
      <c r="AJA32" s="65"/>
      <c r="AJB32" s="65"/>
      <c r="AJC32" s="65"/>
      <c r="AJD32" s="65"/>
      <c r="AJE32" s="65"/>
      <c r="AJF32" s="65"/>
      <c r="AJG32" s="65"/>
      <c r="AJH32" s="65"/>
      <c r="AJI32" s="65"/>
      <c r="AJJ32" s="65"/>
      <c r="AJK32" s="65"/>
      <c r="AJL32" s="65"/>
      <c r="AJM32" s="65"/>
      <c r="AJN32" s="65"/>
      <c r="AJO32" s="65"/>
      <c r="AJP32" s="65"/>
      <c r="AJQ32" s="65"/>
      <c r="AJR32" s="65"/>
      <c r="AJS32" s="65"/>
      <c r="AJT32" s="65"/>
      <c r="AJU32" s="65"/>
      <c r="AJV32" s="65"/>
      <c r="AJW32" s="65"/>
      <c r="AJX32" s="65"/>
      <c r="AJY32" s="65"/>
      <c r="AJZ32" s="65"/>
      <c r="AKA32" s="65"/>
      <c r="AKB32" s="65"/>
      <c r="AKC32" s="65"/>
      <c r="AKD32" s="65"/>
      <c r="AKE32" s="65"/>
      <c r="AKF32" s="65"/>
      <c r="AKG32" s="65"/>
      <c r="AKH32" s="65"/>
      <c r="AKI32" s="65"/>
      <c r="AKJ32" s="65"/>
      <c r="AKK32" s="65"/>
      <c r="AKL32" s="65"/>
      <c r="AKM32" s="65"/>
      <c r="AKN32" s="65"/>
      <c r="AKO32" s="65"/>
      <c r="AKP32" s="65"/>
      <c r="AKQ32" s="65"/>
      <c r="AKR32" s="65"/>
      <c r="AKS32" s="65"/>
      <c r="AKT32" s="65"/>
      <c r="AKU32" s="65"/>
      <c r="AKV32" s="65"/>
      <c r="AKW32" s="65"/>
      <c r="AKX32" s="65"/>
      <c r="AKY32" s="65"/>
      <c r="AKZ32" s="65"/>
      <c r="ALA32" s="65"/>
      <c r="ALB32" s="65"/>
      <c r="ALC32" s="65"/>
      <c r="ALD32" s="65"/>
      <c r="ALE32" s="65"/>
      <c r="ALF32" s="65"/>
      <c r="ALG32" s="65"/>
      <c r="ALH32" s="65"/>
      <c r="ALI32" s="65"/>
      <c r="ALJ32" s="65"/>
      <c r="ALK32" s="65"/>
      <c r="ALL32" s="65"/>
      <c r="ALM32" s="65"/>
      <c r="ALN32" s="65"/>
      <c r="ALO32" s="65"/>
      <c r="ALP32" s="65"/>
      <c r="ALQ32" s="65"/>
      <c r="ALR32" s="65"/>
      <c r="ALS32" s="65"/>
      <c r="ALT32" s="65"/>
      <c r="ALU32" s="65"/>
      <c r="ALV32" s="65"/>
      <c r="ALW32" s="65"/>
      <c r="ALX32" s="65"/>
      <c r="ALY32" s="65"/>
      <c r="ALZ32" s="65"/>
      <c r="AMA32" s="65"/>
      <c r="AMB32" s="65"/>
      <c r="AMC32" s="65"/>
      <c r="AMD32" s="65"/>
      <c r="AME32" s="65"/>
      <c r="AMF32" s="65"/>
      <c r="AMG32" s="65"/>
      <c r="AMH32" s="65"/>
      <c r="AMI32" s="65"/>
      <c r="AMJ32" s="65"/>
      <c r="AMK32" s="65"/>
      <c r="AML32" s="65"/>
      <c r="AMM32" s="65"/>
      <c r="AMN32" s="65"/>
      <c r="AMO32" s="65"/>
      <c r="AMP32" s="65"/>
      <c r="AMQ32" s="65"/>
      <c r="AMR32" s="65"/>
      <c r="AMS32" s="65"/>
      <c r="AMT32" s="65"/>
      <c r="AMU32" s="65"/>
      <c r="AMV32" s="65"/>
      <c r="AMW32" s="65"/>
      <c r="AMX32" s="65"/>
      <c r="AMY32" s="65"/>
      <c r="AMZ32" s="65"/>
      <c r="ANA32" s="65"/>
      <c r="ANB32" s="65"/>
      <c r="ANC32" s="65"/>
      <c r="AND32" s="65"/>
      <c r="ANE32" s="65"/>
      <c r="ANF32" s="65"/>
      <c r="ANG32" s="65"/>
      <c r="ANH32" s="65"/>
      <c r="ANI32" s="65"/>
      <c r="ANJ32" s="65"/>
      <c r="ANK32" s="65"/>
      <c r="ANL32" s="65"/>
      <c r="ANM32" s="65"/>
      <c r="ANN32" s="65"/>
      <c r="ANO32" s="65"/>
      <c r="ANP32" s="65"/>
      <c r="ANQ32" s="65"/>
      <c r="ANR32" s="65"/>
      <c r="ANS32" s="65"/>
      <c r="ANT32" s="65"/>
      <c r="ANU32" s="65"/>
      <c r="ANV32" s="65"/>
      <c r="ANW32" s="65"/>
      <c r="ANX32" s="65"/>
      <c r="ANY32" s="65"/>
      <c r="ANZ32" s="65"/>
      <c r="AOA32" s="65"/>
      <c r="AOB32" s="65"/>
      <c r="AOC32" s="65"/>
      <c r="AOD32" s="65"/>
      <c r="AOE32" s="65"/>
      <c r="AOF32" s="65"/>
      <c r="AOG32" s="65"/>
      <c r="AOH32" s="65"/>
      <c r="AOI32" s="65"/>
      <c r="AOJ32" s="65"/>
      <c r="AOK32" s="65"/>
      <c r="AOL32" s="65"/>
      <c r="AOM32" s="65"/>
      <c r="AON32" s="65"/>
      <c r="AOO32" s="65"/>
      <c r="AOP32" s="65"/>
      <c r="AOQ32" s="65"/>
      <c r="AOR32" s="65"/>
      <c r="AOS32" s="65"/>
      <c r="AOT32" s="65"/>
      <c r="AOU32" s="65"/>
      <c r="AOV32" s="65"/>
      <c r="AOW32" s="65"/>
      <c r="AOX32" s="65"/>
      <c r="AOY32" s="65"/>
      <c r="AOZ32" s="65"/>
      <c r="APA32" s="65"/>
      <c r="APB32" s="65"/>
      <c r="APC32" s="65"/>
      <c r="APD32" s="65"/>
      <c r="APE32" s="65"/>
      <c r="APF32" s="65"/>
      <c r="APG32" s="65"/>
      <c r="APH32" s="65"/>
      <c r="API32" s="65"/>
      <c r="APJ32" s="65"/>
      <c r="APK32" s="65"/>
      <c r="APL32" s="65"/>
      <c r="APM32" s="65"/>
      <c r="APN32" s="65"/>
      <c r="APO32" s="65"/>
      <c r="APP32" s="65"/>
      <c r="APQ32" s="65"/>
      <c r="APR32" s="65"/>
      <c r="APS32" s="65"/>
      <c r="APT32" s="65"/>
      <c r="APU32" s="65"/>
      <c r="APV32" s="65"/>
      <c r="APW32" s="65"/>
      <c r="APX32" s="65"/>
      <c r="APY32" s="65"/>
      <c r="APZ32" s="65"/>
      <c r="AQA32" s="65"/>
      <c r="AQB32" s="65"/>
      <c r="AQC32" s="65"/>
      <c r="AQD32" s="65"/>
      <c r="AQE32" s="65"/>
      <c r="AQF32" s="65"/>
      <c r="AQG32" s="65"/>
      <c r="AQH32" s="65"/>
      <c r="AQI32" s="65"/>
      <c r="AQJ32" s="65"/>
      <c r="AQK32" s="65"/>
      <c r="AQL32" s="65"/>
      <c r="AQM32" s="65"/>
      <c r="AQN32" s="65"/>
      <c r="AQO32" s="65"/>
      <c r="AQP32" s="65"/>
      <c r="AQQ32" s="65"/>
      <c r="AQR32" s="65"/>
      <c r="AQS32" s="65"/>
      <c r="AQT32" s="65"/>
      <c r="AQU32" s="65"/>
      <c r="AQV32" s="65"/>
      <c r="AQW32" s="65"/>
      <c r="AQX32" s="65"/>
      <c r="AQY32" s="65"/>
      <c r="AQZ32" s="65"/>
      <c r="ARA32" s="65"/>
      <c r="ARB32" s="65"/>
      <c r="ARC32" s="65"/>
      <c r="ARD32" s="65"/>
      <c r="ARE32" s="65"/>
      <c r="ARF32" s="65"/>
      <c r="ARG32" s="65"/>
      <c r="ARH32" s="65"/>
      <c r="ARI32" s="65"/>
      <c r="ARJ32" s="65"/>
      <c r="ARK32" s="65"/>
      <c r="ARL32" s="65"/>
      <c r="ARM32" s="65"/>
      <c r="ARN32" s="65"/>
      <c r="ARO32" s="65"/>
      <c r="ARP32" s="65"/>
      <c r="ARQ32" s="65"/>
      <c r="ARR32" s="65"/>
      <c r="ARS32" s="65"/>
      <c r="ART32" s="65"/>
      <c r="ARU32" s="65"/>
      <c r="ARV32" s="65"/>
      <c r="ARW32" s="65"/>
      <c r="ARX32" s="65"/>
      <c r="ARY32" s="65"/>
      <c r="ARZ32" s="65"/>
      <c r="ASA32" s="65"/>
      <c r="ASB32" s="65"/>
      <c r="ASC32" s="65"/>
      <c r="ASD32" s="65"/>
      <c r="ASE32" s="65"/>
      <c r="ASF32" s="65"/>
      <c r="ASG32" s="65"/>
      <c r="ASH32" s="65"/>
      <c r="ASI32" s="65"/>
      <c r="ASJ32" s="65"/>
      <c r="ASK32" s="65"/>
      <c r="ASL32" s="65"/>
      <c r="ASM32" s="65"/>
      <c r="ASN32" s="65"/>
      <c r="ASO32" s="65"/>
      <c r="ASP32" s="65"/>
      <c r="ASQ32" s="65"/>
      <c r="ASR32" s="65"/>
      <c r="ASS32" s="65"/>
      <c r="AST32" s="65"/>
      <c r="ASU32" s="65"/>
      <c r="ASV32" s="65"/>
      <c r="ASW32" s="65"/>
      <c r="ASX32" s="65"/>
      <c r="ASY32" s="65"/>
      <c r="ASZ32" s="65"/>
      <c r="ATA32" s="65"/>
      <c r="ATB32" s="65"/>
      <c r="ATC32" s="65"/>
      <c r="ATD32" s="65"/>
      <c r="ATE32" s="65"/>
      <c r="ATF32" s="65"/>
      <c r="ATG32" s="65"/>
      <c r="ATH32" s="65"/>
      <c r="ATI32" s="65"/>
      <c r="ATJ32" s="65"/>
      <c r="ATK32" s="65"/>
      <c r="ATL32" s="65"/>
      <c r="ATM32" s="65"/>
      <c r="ATN32" s="65"/>
      <c r="ATO32" s="65"/>
      <c r="ATP32" s="65"/>
      <c r="ATQ32" s="65"/>
      <c r="ATR32" s="65"/>
      <c r="ATS32" s="65"/>
      <c r="ATT32" s="65"/>
      <c r="ATU32" s="65"/>
      <c r="ATV32" s="65"/>
      <c r="ATW32" s="65"/>
      <c r="ATX32" s="65"/>
      <c r="ATY32" s="65"/>
      <c r="ATZ32" s="65"/>
      <c r="AUA32" s="65"/>
      <c r="AUB32" s="65"/>
      <c r="AUC32" s="65"/>
      <c r="AUD32" s="65"/>
      <c r="AUE32" s="65"/>
      <c r="AUF32" s="65"/>
      <c r="AUG32" s="65"/>
      <c r="AUH32" s="65"/>
      <c r="AUI32" s="65"/>
      <c r="AUJ32" s="65"/>
      <c r="AUK32" s="65"/>
      <c r="AUL32" s="65"/>
      <c r="AUM32" s="65"/>
      <c r="AUN32" s="65"/>
      <c r="AUO32" s="65"/>
      <c r="AUP32" s="65"/>
      <c r="AUQ32" s="65"/>
      <c r="AUR32" s="65"/>
      <c r="AUS32" s="65"/>
      <c r="AUT32" s="65"/>
      <c r="AUU32" s="65"/>
      <c r="AUV32" s="65"/>
      <c r="AUW32" s="65"/>
      <c r="AUX32" s="65"/>
      <c r="AUY32" s="65"/>
      <c r="AUZ32" s="65"/>
      <c r="AVA32" s="65"/>
      <c r="AVB32" s="65"/>
      <c r="AVC32" s="65"/>
      <c r="AVD32" s="65"/>
      <c r="AVE32" s="65"/>
      <c r="AVF32" s="65"/>
      <c r="AVG32" s="65"/>
      <c r="AVH32" s="65"/>
      <c r="AVI32" s="65"/>
      <c r="AVJ32" s="65"/>
      <c r="AVK32" s="65"/>
      <c r="AVL32" s="65"/>
      <c r="AVM32" s="65"/>
      <c r="AVN32" s="65"/>
      <c r="AVO32" s="65"/>
      <c r="AVP32" s="65"/>
      <c r="AVQ32" s="65"/>
      <c r="AVR32" s="65"/>
      <c r="AVS32" s="65"/>
      <c r="AVT32" s="65"/>
      <c r="AVU32" s="65"/>
      <c r="AVV32" s="65"/>
      <c r="AVW32" s="65"/>
      <c r="AVX32" s="65"/>
      <c r="AVY32" s="65"/>
      <c r="AVZ32" s="65"/>
      <c r="AWA32" s="65"/>
      <c r="AWB32" s="65"/>
      <c r="AWC32" s="65"/>
      <c r="AWD32" s="65"/>
      <c r="AWE32" s="65"/>
      <c r="AWF32" s="65"/>
      <c r="AWG32" s="65"/>
      <c r="AWH32" s="65"/>
      <c r="AWI32" s="65"/>
      <c r="AWJ32" s="65"/>
      <c r="AWK32" s="65"/>
      <c r="AWL32" s="65"/>
      <c r="AWM32" s="65"/>
      <c r="AWN32" s="65"/>
      <c r="AWO32" s="65"/>
      <c r="AWP32" s="65"/>
      <c r="AWQ32" s="65"/>
      <c r="AWR32" s="65"/>
      <c r="AWS32" s="65"/>
      <c r="AWT32" s="65"/>
      <c r="AWU32" s="65"/>
      <c r="AWV32" s="65"/>
      <c r="AWW32" s="65"/>
      <c r="AWX32" s="65"/>
      <c r="AWY32" s="65"/>
      <c r="AWZ32" s="65"/>
      <c r="AXA32" s="65"/>
      <c r="AXB32" s="65"/>
      <c r="AXC32" s="65"/>
      <c r="AXD32" s="65"/>
      <c r="AXE32" s="65"/>
      <c r="AXF32" s="65"/>
      <c r="AXG32" s="65"/>
      <c r="AXH32" s="65"/>
      <c r="AXI32" s="65"/>
      <c r="AXJ32" s="65"/>
      <c r="AXK32" s="65"/>
      <c r="AXL32" s="65"/>
      <c r="AXM32" s="65"/>
      <c r="AXN32" s="65"/>
      <c r="AXO32" s="65"/>
      <c r="AXP32" s="65"/>
      <c r="AXQ32" s="65"/>
      <c r="AXR32" s="65"/>
      <c r="AXS32" s="65"/>
      <c r="AXT32" s="65"/>
      <c r="AXU32" s="65"/>
      <c r="AXV32" s="65"/>
      <c r="AXW32" s="65"/>
      <c r="AXX32" s="65"/>
      <c r="AXY32" s="65"/>
      <c r="AXZ32" s="65"/>
      <c r="AYA32" s="65"/>
      <c r="AYB32" s="65"/>
      <c r="AYC32" s="65"/>
      <c r="AYD32" s="65"/>
      <c r="AYE32" s="65"/>
      <c r="AYF32" s="65"/>
      <c r="AYG32" s="65"/>
      <c r="AYH32" s="65"/>
      <c r="AYI32" s="65"/>
      <c r="AYJ32" s="65"/>
      <c r="AYK32" s="65"/>
      <c r="AYL32" s="65"/>
      <c r="AYM32" s="65"/>
      <c r="AYN32" s="65"/>
      <c r="AYO32" s="65"/>
      <c r="AYP32" s="65"/>
      <c r="AYQ32" s="65"/>
      <c r="AYR32" s="65"/>
      <c r="AYS32" s="65"/>
      <c r="AYT32" s="65"/>
      <c r="AYU32" s="65"/>
      <c r="AYV32" s="65"/>
      <c r="AYW32" s="65"/>
      <c r="AYX32" s="65"/>
      <c r="AYY32" s="65"/>
      <c r="AYZ32" s="65"/>
      <c r="AZA32" s="65"/>
      <c r="AZB32" s="65"/>
      <c r="AZC32" s="65"/>
      <c r="AZD32" s="65"/>
      <c r="AZE32" s="65"/>
      <c r="AZF32" s="65"/>
      <c r="AZG32" s="65"/>
      <c r="AZH32" s="65"/>
      <c r="AZI32" s="65"/>
      <c r="AZJ32" s="65"/>
      <c r="AZK32" s="65"/>
      <c r="AZL32" s="65"/>
      <c r="AZM32" s="65"/>
      <c r="AZN32" s="65"/>
      <c r="AZO32" s="65"/>
      <c r="AZP32" s="65"/>
      <c r="AZQ32" s="65"/>
      <c r="AZR32" s="65"/>
      <c r="AZS32" s="65"/>
      <c r="AZT32" s="65"/>
      <c r="AZU32" s="65"/>
      <c r="AZV32" s="65"/>
      <c r="AZW32" s="65"/>
      <c r="AZX32" s="65"/>
      <c r="AZY32" s="65"/>
      <c r="AZZ32" s="65"/>
      <c r="BAA32" s="65"/>
      <c r="BAB32" s="65"/>
      <c r="BAC32" s="65"/>
      <c r="BAD32" s="65"/>
      <c r="BAE32" s="65"/>
      <c r="BAF32" s="65"/>
      <c r="BAG32" s="65"/>
      <c r="BAH32" s="65"/>
      <c r="BAI32" s="65"/>
      <c r="BAJ32" s="65"/>
      <c r="BAK32" s="65"/>
      <c r="BAL32" s="65"/>
      <c r="BAM32" s="65"/>
      <c r="BAN32" s="65"/>
      <c r="BAO32" s="65"/>
      <c r="BAP32" s="65"/>
      <c r="BAQ32" s="65"/>
      <c r="BAR32" s="65"/>
      <c r="BAS32" s="65"/>
      <c r="BAT32" s="65"/>
      <c r="BAU32" s="65"/>
      <c r="BAV32" s="65"/>
      <c r="BAW32" s="65"/>
      <c r="BAX32" s="65"/>
      <c r="BAY32" s="65"/>
      <c r="BAZ32" s="65"/>
      <c r="BBA32" s="65"/>
      <c r="BBB32" s="65"/>
      <c r="BBC32" s="65"/>
      <c r="BBD32" s="65"/>
      <c r="BBE32" s="65"/>
      <c r="BBF32" s="65"/>
      <c r="BBG32" s="65"/>
      <c r="BBH32" s="65"/>
      <c r="BBI32" s="65"/>
      <c r="BBJ32" s="65"/>
      <c r="BBK32" s="65"/>
      <c r="BBL32" s="65"/>
      <c r="BBM32" s="65"/>
      <c r="BBN32" s="65"/>
      <c r="BBO32" s="65"/>
      <c r="BBP32" s="65"/>
      <c r="BBQ32" s="65"/>
      <c r="BBR32" s="65"/>
      <c r="BBS32" s="65"/>
      <c r="BBT32" s="65"/>
      <c r="BBU32" s="65"/>
      <c r="BBV32" s="65"/>
      <c r="BBW32" s="65"/>
      <c r="BBX32" s="65"/>
      <c r="BBY32" s="65"/>
      <c r="BBZ32" s="65"/>
      <c r="BCA32" s="65"/>
      <c r="BCB32" s="65"/>
      <c r="BCC32" s="65"/>
      <c r="BCD32" s="65"/>
      <c r="BCE32" s="65"/>
      <c r="BCF32" s="65"/>
      <c r="BCG32" s="65"/>
      <c r="BCH32" s="65"/>
      <c r="BCI32" s="65"/>
      <c r="BCJ32" s="65"/>
      <c r="BCK32" s="65"/>
      <c r="BCL32" s="65"/>
      <c r="BCM32" s="65"/>
      <c r="BCN32" s="65"/>
      <c r="BCO32" s="65"/>
      <c r="BCP32" s="65"/>
      <c r="BCQ32" s="65"/>
      <c r="BCR32" s="65"/>
      <c r="BCS32" s="65"/>
      <c r="BCT32" s="65"/>
      <c r="BCU32" s="65"/>
      <c r="BCV32" s="65"/>
      <c r="BCW32" s="65"/>
      <c r="BCX32" s="65"/>
      <c r="BCY32" s="65"/>
      <c r="BCZ32" s="65"/>
      <c r="BDA32" s="65"/>
      <c r="BDB32" s="65"/>
      <c r="BDC32" s="65"/>
      <c r="BDD32" s="65"/>
      <c r="BDE32" s="65"/>
      <c r="BDF32" s="65"/>
      <c r="BDG32" s="65"/>
      <c r="BDH32" s="65"/>
      <c r="BDI32" s="65"/>
      <c r="BDJ32" s="65"/>
      <c r="BDK32" s="65"/>
      <c r="BDL32" s="65"/>
      <c r="BDM32" s="65"/>
      <c r="BDN32" s="65"/>
      <c r="BDO32" s="65"/>
      <c r="BDP32" s="65"/>
      <c r="BDQ32" s="65"/>
      <c r="BDR32" s="65"/>
      <c r="BDS32" s="65"/>
      <c r="BDT32" s="65"/>
      <c r="BDU32" s="65"/>
      <c r="BDV32" s="65"/>
      <c r="BDW32" s="65"/>
      <c r="BDX32" s="65"/>
      <c r="BDY32" s="65"/>
      <c r="BDZ32" s="65"/>
      <c r="BEA32" s="65"/>
      <c r="BEB32" s="65"/>
      <c r="BEC32" s="65"/>
      <c r="BED32" s="65"/>
      <c r="BEE32" s="65"/>
      <c r="BEF32" s="65"/>
      <c r="BEG32" s="65"/>
      <c r="BEH32" s="65"/>
      <c r="BEI32" s="65"/>
      <c r="BEJ32" s="65"/>
      <c r="BEK32" s="65"/>
      <c r="BEL32" s="65"/>
      <c r="BEM32" s="65"/>
      <c r="BEN32" s="65"/>
      <c r="BEO32" s="65"/>
      <c r="BEP32" s="65"/>
      <c r="BEQ32" s="65"/>
      <c r="BER32" s="65"/>
      <c r="BES32" s="65"/>
      <c r="BET32" s="65"/>
      <c r="BEU32" s="65"/>
      <c r="BEV32" s="65"/>
      <c r="BEW32" s="65"/>
      <c r="BEX32" s="65"/>
      <c r="BEY32" s="65"/>
      <c r="BEZ32" s="65"/>
      <c r="BFA32" s="65"/>
      <c r="BFB32" s="65"/>
      <c r="BFC32" s="65"/>
      <c r="BFD32" s="65"/>
      <c r="BFE32" s="65"/>
      <c r="BFF32" s="65"/>
      <c r="BFG32" s="65"/>
      <c r="BFH32" s="65"/>
      <c r="BFI32" s="65"/>
      <c r="BFJ32" s="65"/>
      <c r="BFK32" s="65"/>
      <c r="BFL32" s="65"/>
      <c r="BFM32" s="65"/>
      <c r="BFN32" s="65"/>
      <c r="BFO32" s="65"/>
      <c r="BFP32" s="65"/>
      <c r="BFQ32" s="65"/>
      <c r="BFR32" s="65"/>
      <c r="BFS32" s="65"/>
      <c r="BFT32" s="65"/>
      <c r="BFU32" s="65"/>
      <c r="BFV32" s="65"/>
      <c r="BFW32" s="65"/>
      <c r="BFX32" s="65"/>
      <c r="BFY32" s="65"/>
      <c r="BFZ32" s="65"/>
      <c r="BGA32" s="65"/>
      <c r="BGB32" s="65"/>
      <c r="BGC32" s="65"/>
      <c r="BGD32" s="65"/>
      <c r="BGE32" s="65"/>
      <c r="BGF32" s="65"/>
      <c r="BGG32" s="65"/>
      <c r="BGH32" s="65"/>
      <c r="BGI32" s="65"/>
      <c r="BGJ32" s="65"/>
      <c r="BGK32" s="65"/>
      <c r="BGL32" s="65"/>
      <c r="BGM32" s="65"/>
      <c r="BGN32" s="65"/>
      <c r="BGO32" s="65"/>
      <c r="BGP32" s="65"/>
      <c r="BGQ32" s="65"/>
      <c r="BGR32" s="65"/>
      <c r="BGS32" s="65"/>
      <c r="BGT32" s="65"/>
      <c r="BGU32" s="65"/>
      <c r="BGV32" s="65"/>
      <c r="BGW32" s="65"/>
      <c r="BGX32" s="65"/>
      <c r="BGY32" s="65"/>
      <c r="BGZ32" s="65"/>
      <c r="BHA32" s="65"/>
      <c r="BHB32" s="65"/>
      <c r="BHC32" s="65"/>
      <c r="BHD32" s="65"/>
      <c r="BHE32" s="65"/>
      <c r="BHF32" s="65"/>
      <c r="BHG32" s="65"/>
      <c r="BHH32" s="65"/>
      <c r="BHI32" s="65"/>
      <c r="BHJ32" s="65"/>
      <c r="BHK32" s="65"/>
      <c r="BHL32" s="65"/>
      <c r="BHM32" s="65"/>
      <c r="BHN32" s="65"/>
      <c r="BHO32" s="65"/>
      <c r="BHP32" s="65"/>
      <c r="BHQ32" s="65"/>
      <c r="BHR32" s="65"/>
      <c r="BHS32" s="65"/>
      <c r="BHT32" s="65"/>
      <c r="BHU32" s="65"/>
      <c r="BHV32" s="65"/>
      <c r="BHW32" s="65"/>
      <c r="BHX32" s="65"/>
      <c r="BHY32" s="65"/>
      <c r="BHZ32" s="65"/>
      <c r="BIA32" s="65"/>
      <c r="BIB32" s="65"/>
      <c r="BIC32" s="65"/>
      <c r="BID32" s="65"/>
      <c r="BIE32" s="65"/>
      <c r="BIF32" s="65"/>
      <c r="BIG32" s="65"/>
      <c r="BIH32" s="65"/>
      <c r="BII32" s="65"/>
      <c r="BIJ32" s="65"/>
      <c r="BIK32" s="65"/>
      <c r="BIL32" s="65"/>
      <c r="BIM32" s="65"/>
      <c r="BIN32" s="65"/>
      <c r="BIO32" s="65"/>
      <c r="BIP32" s="65"/>
      <c r="BIQ32" s="65"/>
      <c r="BIR32" s="65"/>
      <c r="BIS32" s="65"/>
      <c r="BIT32" s="65"/>
      <c r="BIU32" s="65"/>
      <c r="BIV32" s="65"/>
      <c r="BIW32" s="65"/>
      <c r="BIX32" s="65"/>
      <c r="BIY32" s="65"/>
      <c r="BIZ32" s="65"/>
      <c r="BJA32" s="65"/>
      <c r="BJB32" s="65"/>
      <c r="BJC32" s="65"/>
      <c r="BJD32" s="65"/>
      <c r="BJE32" s="65"/>
      <c r="BJF32" s="65"/>
      <c r="BJG32" s="65"/>
      <c r="BJH32" s="65"/>
      <c r="BJI32" s="65"/>
      <c r="BJJ32" s="65"/>
      <c r="BJK32" s="65"/>
      <c r="BJL32" s="65"/>
      <c r="BJM32" s="65"/>
      <c r="BJN32" s="65"/>
      <c r="BJO32" s="65"/>
      <c r="BJP32" s="65"/>
      <c r="BJQ32" s="65"/>
      <c r="BJR32" s="65"/>
      <c r="BJS32" s="65"/>
      <c r="BJT32" s="65"/>
      <c r="BJU32" s="65"/>
      <c r="BJV32" s="65"/>
      <c r="BJW32" s="65"/>
      <c r="BJX32" s="65"/>
      <c r="BJY32" s="65"/>
      <c r="BJZ32" s="65"/>
      <c r="BKA32" s="65"/>
      <c r="BKB32" s="65"/>
      <c r="BKC32" s="65"/>
      <c r="BKD32" s="65"/>
      <c r="BKE32" s="65"/>
      <c r="BKF32" s="65"/>
      <c r="BKG32" s="65"/>
      <c r="BKH32" s="65"/>
      <c r="BKI32" s="65"/>
      <c r="BKJ32" s="65"/>
      <c r="BKK32" s="65"/>
      <c r="BKL32" s="65"/>
      <c r="BKM32" s="65"/>
      <c r="BKN32" s="65"/>
      <c r="BKO32" s="65"/>
      <c r="BKP32" s="65"/>
      <c r="BKQ32" s="65"/>
      <c r="BKR32" s="65"/>
      <c r="BKS32" s="65"/>
      <c r="BKT32" s="65"/>
      <c r="BKU32" s="65"/>
      <c r="BKV32" s="65"/>
      <c r="BKW32" s="65"/>
      <c r="BKX32" s="65"/>
      <c r="BKY32" s="65"/>
      <c r="BKZ32" s="65"/>
      <c r="BLA32" s="65"/>
      <c r="BLB32" s="65"/>
      <c r="BLC32" s="65"/>
      <c r="BLD32" s="65"/>
      <c r="BLE32" s="65"/>
      <c r="BLF32" s="65"/>
      <c r="BLG32" s="65"/>
      <c r="BLH32" s="65"/>
      <c r="BLI32" s="65"/>
      <c r="BLJ32" s="65"/>
      <c r="BLK32" s="65"/>
      <c r="BLL32" s="65"/>
      <c r="BLM32" s="65"/>
      <c r="BLN32" s="65"/>
      <c r="BLO32" s="65"/>
      <c r="BLP32" s="65"/>
      <c r="BLQ32" s="65"/>
      <c r="BLR32" s="65"/>
      <c r="BLS32" s="65"/>
      <c r="BLT32" s="65"/>
      <c r="BLU32" s="65"/>
      <c r="BLV32" s="65"/>
      <c r="BLW32" s="65"/>
      <c r="BLX32" s="65"/>
      <c r="BLY32" s="65"/>
      <c r="BLZ32" s="65"/>
      <c r="BMA32" s="65"/>
      <c r="BMB32" s="65"/>
      <c r="BMC32" s="65"/>
      <c r="BMD32" s="65"/>
      <c r="BME32" s="65"/>
      <c r="BMF32" s="65"/>
      <c r="BMG32" s="65"/>
      <c r="BMH32" s="65"/>
      <c r="BMI32" s="65"/>
      <c r="BMJ32" s="65"/>
      <c r="BMK32" s="65"/>
      <c r="BML32" s="65"/>
      <c r="BMM32" s="65"/>
      <c r="BMN32" s="65"/>
      <c r="BMO32" s="65"/>
      <c r="BMP32" s="65"/>
      <c r="BMQ32" s="65"/>
      <c r="BMR32" s="65"/>
      <c r="BMS32" s="65"/>
      <c r="BMT32" s="65"/>
      <c r="BMU32" s="65"/>
      <c r="BMV32" s="65"/>
      <c r="BMW32" s="65"/>
      <c r="BMX32" s="65"/>
      <c r="BMY32" s="65"/>
      <c r="BMZ32" s="65"/>
      <c r="BNA32" s="65"/>
      <c r="BNB32" s="65"/>
      <c r="BNC32" s="65"/>
      <c r="BND32" s="65"/>
      <c r="BNE32" s="65"/>
      <c r="BNF32" s="65"/>
      <c r="BNG32" s="65"/>
      <c r="BNH32" s="65"/>
      <c r="BNI32" s="65"/>
      <c r="BNJ32" s="65"/>
      <c r="BNK32" s="65"/>
      <c r="BNL32" s="65"/>
      <c r="BNM32" s="65"/>
      <c r="BNN32" s="65"/>
      <c r="BNO32" s="65"/>
      <c r="BNP32" s="65"/>
      <c r="BNQ32" s="65"/>
      <c r="BNR32" s="65"/>
      <c r="BNS32" s="65"/>
      <c r="BNT32" s="65"/>
      <c r="BNU32" s="65"/>
      <c r="BNV32" s="65"/>
      <c r="BNW32" s="65"/>
      <c r="BNX32" s="65"/>
      <c r="BNY32" s="65"/>
      <c r="BNZ32" s="65"/>
      <c r="BOA32" s="65"/>
      <c r="BOB32" s="65"/>
      <c r="BOC32" s="65"/>
      <c r="BOD32" s="65"/>
      <c r="BOE32" s="65"/>
      <c r="BOF32" s="65"/>
      <c r="BOG32" s="65"/>
      <c r="BOH32" s="65"/>
      <c r="BOI32" s="65"/>
      <c r="BOJ32" s="65"/>
      <c r="BOK32" s="65"/>
      <c r="BOL32" s="65"/>
      <c r="BOM32" s="65"/>
      <c r="BON32" s="65"/>
      <c r="BOO32" s="65"/>
      <c r="BOP32" s="65"/>
      <c r="BOQ32" s="65"/>
      <c r="BOR32" s="65"/>
      <c r="BOS32" s="65"/>
      <c r="BOT32" s="65"/>
      <c r="BOU32" s="65"/>
      <c r="BOV32" s="65"/>
      <c r="BOW32" s="65"/>
      <c r="BOX32" s="65"/>
      <c r="BOY32" s="65"/>
      <c r="BOZ32" s="65"/>
      <c r="BPA32" s="65"/>
      <c r="BPB32" s="65"/>
      <c r="BPC32" s="65"/>
      <c r="BPD32" s="65"/>
      <c r="BPE32" s="65"/>
      <c r="BPF32" s="65"/>
      <c r="BPG32" s="65"/>
      <c r="BPH32" s="65"/>
      <c r="BPI32" s="65"/>
      <c r="BPJ32" s="65"/>
      <c r="BPK32" s="65"/>
      <c r="BPL32" s="65"/>
      <c r="BPM32" s="65"/>
      <c r="BPN32" s="65"/>
      <c r="BPO32" s="65"/>
      <c r="BPP32" s="65"/>
      <c r="BPQ32" s="65"/>
      <c r="BPR32" s="65"/>
      <c r="BPS32" s="65"/>
      <c r="BPT32" s="65"/>
      <c r="BPU32" s="65"/>
      <c r="BPV32" s="65"/>
      <c r="BPW32" s="65"/>
      <c r="BPX32" s="65"/>
      <c r="BPY32" s="65"/>
      <c r="BPZ32" s="65"/>
      <c r="BQA32" s="65"/>
      <c r="BQB32" s="65"/>
      <c r="BQC32" s="65"/>
      <c r="BQD32" s="65"/>
      <c r="BQE32" s="65"/>
      <c r="BQF32" s="65"/>
      <c r="BQG32" s="65"/>
      <c r="BQH32" s="65"/>
      <c r="BQI32" s="65"/>
      <c r="BQJ32" s="65"/>
      <c r="BQK32" s="65"/>
      <c r="BQL32" s="65"/>
      <c r="BQM32" s="65"/>
      <c r="BQN32" s="65"/>
      <c r="BQO32" s="65"/>
      <c r="BQP32" s="65"/>
      <c r="BQQ32" s="65"/>
      <c r="BQR32" s="65"/>
      <c r="BQS32" s="65"/>
      <c r="BQT32" s="65"/>
      <c r="BQU32" s="65"/>
      <c r="BQV32" s="65"/>
      <c r="BQW32" s="65"/>
      <c r="BQX32" s="65"/>
      <c r="BQY32" s="65"/>
      <c r="BQZ32" s="65"/>
      <c r="BRA32" s="65"/>
      <c r="BRB32" s="65"/>
      <c r="BRC32" s="65"/>
      <c r="BRD32" s="65"/>
      <c r="BRE32" s="65"/>
      <c r="BRF32" s="65"/>
      <c r="BRG32" s="65"/>
      <c r="BRH32" s="65"/>
      <c r="BRI32" s="65"/>
      <c r="BRJ32" s="65"/>
      <c r="BRK32" s="65"/>
      <c r="BRL32" s="65"/>
      <c r="BRM32" s="65"/>
      <c r="BRN32" s="65"/>
      <c r="BRO32" s="65"/>
      <c r="BRP32" s="65"/>
      <c r="BRQ32" s="65"/>
      <c r="BRR32" s="65"/>
      <c r="BRS32" s="65"/>
      <c r="BRT32" s="65"/>
      <c r="BRU32" s="65"/>
      <c r="BRV32" s="65"/>
      <c r="BRW32" s="65"/>
      <c r="BRX32" s="65"/>
      <c r="BRY32" s="65"/>
      <c r="BRZ32" s="65"/>
      <c r="BSA32" s="65"/>
      <c r="BSB32" s="65"/>
      <c r="BSC32" s="65"/>
      <c r="BSD32" s="65"/>
      <c r="BSE32" s="65"/>
      <c r="BSF32" s="65"/>
      <c r="BSG32" s="65"/>
      <c r="BSH32" s="65"/>
      <c r="BSI32" s="65"/>
      <c r="BSJ32" s="65"/>
      <c r="BSK32" s="65"/>
      <c r="BSL32" s="65"/>
      <c r="BSM32" s="65"/>
      <c r="BSN32" s="65"/>
      <c r="BSO32" s="65"/>
      <c r="BSP32" s="65"/>
      <c r="BSQ32" s="65"/>
      <c r="BSR32" s="65"/>
      <c r="BSS32" s="65"/>
      <c r="BST32" s="65"/>
      <c r="BSU32" s="65"/>
      <c r="BSV32" s="65"/>
      <c r="BSW32" s="65"/>
      <c r="BSX32" s="65"/>
      <c r="BSY32" s="65"/>
      <c r="BSZ32" s="65"/>
      <c r="BTA32" s="65"/>
      <c r="BTB32" s="65"/>
      <c r="BTC32" s="65"/>
      <c r="BTD32" s="65"/>
      <c r="BTE32" s="65"/>
      <c r="BTF32" s="65"/>
      <c r="BTG32" s="65"/>
      <c r="BTH32" s="65"/>
      <c r="BTI32" s="65"/>
      <c r="BTJ32" s="65"/>
      <c r="BTK32" s="65"/>
      <c r="BTL32" s="65"/>
      <c r="BTM32" s="65"/>
      <c r="BTN32" s="65"/>
      <c r="BTO32" s="65"/>
      <c r="BTP32" s="65"/>
      <c r="BTQ32" s="65"/>
      <c r="BTR32" s="65"/>
      <c r="BTS32" s="65"/>
      <c r="BTT32" s="65"/>
      <c r="BTU32" s="65"/>
      <c r="BTV32" s="65"/>
      <c r="BTW32" s="65"/>
      <c r="BTX32" s="65"/>
      <c r="BTY32" s="65"/>
      <c r="BTZ32" s="65"/>
      <c r="BUA32" s="65"/>
      <c r="BUB32" s="65"/>
      <c r="BUC32" s="65"/>
      <c r="BUD32" s="65"/>
      <c r="BUE32" s="65"/>
      <c r="BUF32" s="65"/>
      <c r="BUG32" s="65"/>
      <c r="BUH32" s="65"/>
      <c r="BUI32" s="65"/>
      <c r="BUJ32" s="65"/>
      <c r="BUK32" s="65"/>
      <c r="BUL32" s="65"/>
      <c r="BUM32" s="65"/>
      <c r="BUN32" s="65"/>
      <c r="BUO32" s="65"/>
      <c r="BUP32" s="65"/>
      <c r="BUQ32" s="65"/>
      <c r="BUR32" s="65"/>
      <c r="BUS32" s="65"/>
      <c r="BUT32" s="65"/>
      <c r="BUU32" s="65"/>
      <c r="BUV32" s="65"/>
      <c r="BUW32" s="65"/>
      <c r="BUX32" s="65"/>
      <c r="BUY32" s="65"/>
      <c r="BUZ32" s="65"/>
      <c r="BVA32" s="65"/>
      <c r="BVB32" s="65"/>
      <c r="BVC32" s="65"/>
      <c r="BVD32" s="65"/>
      <c r="BVE32" s="65"/>
      <c r="BVF32" s="65"/>
      <c r="BVG32" s="65"/>
      <c r="BVH32" s="65"/>
      <c r="BVI32" s="65"/>
      <c r="BVJ32" s="65"/>
      <c r="BVK32" s="65"/>
      <c r="BVL32" s="65"/>
      <c r="BVM32" s="65"/>
      <c r="BVN32" s="65"/>
      <c r="BVO32" s="65"/>
      <c r="BVP32" s="65"/>
      <c r="BVQ32" s="65"/>
      <c r="BVR32" s="65"/>
      <c r="BVS32" s="65"/>
      <c r="BVT32" s="65"/>
      <c r="BVU32" s="65"/>
      <c r="BVV32" s="65"/>
      <c r="BVW32" s="65"/>
      <c r="BVX32" s="65"/>
      <c r="BVY32" s="65"/>
      <c r="BVZ32" s="65"/>
      <c r="BWA32" s="65"/>
      <c r="BWB32" s="65"/>
      <c r="BWC32" s="65"/>
      <c r="BWD32" s="65"/>
      <c r="BWE32" s="65"/>
      <c r="BWF32" s="65"/>
      <c r="BWG32" s="65"/>
      <c r="BWH32" s="65"/>
      <c r="BWI32" s="65"/>
      <c r="BWJ32" s="65"/>
      <c r="BWK32" s="65"/>
      <c r="BWL32" s="65"/>
      <c r="BWM32" s="65"/>
      <c r="BWN32" s="65"/>
      <c r="BWO32" s="65"/>
      <c r="BWP32" s="65"/>
      <c r="BWQ32" s="65"/>
      <c r="BWR32" s="65"/>
      <c r="BWS32" s="65"/>
      <c r="BWT32" s="65"/>
      <c r="BWU32" s="65"/>
      <c r="BWV32" s="65"/>
      <c r="BWW32" s="65"/>
      <c r="BWX32" s="65"/>
      <c r="BWY32" s="65"/>
      <c r="BWZ32" s="65"/>
      <c r="BXA32" s="65"/>
      <c r="BXB32" s="65"/>
      <c r="BXC32" s="65"/>
      <c r="BXD32" s="65"/>
      <c r="BXE32" s="65"/>
      <c r="BXF32" s="65"/>
      <c r="BXG32" s="65"/>
      <c r="BXH32" s="65"/>
      <c r="BXI32" s="65"/>
      <c r="BXJ32" s="65"/>
      <c r="BXK32" s="65"/>
      <c r="BXL32" s="65"/>
      <c r="BXM32" s="65"/>
      <c r="BXN32" s="65"/>
      <c r="BXO32" s="65"/>
      <c r="BXP32" s="65"/>
      <c r="BXQ32" s="65"/>
      <c r="BXR32" s="65"/>
      <c r="BXS32" s="65"/>
      <c r="BXT32" s="65"/>
      <c r="BXU32" s="65"/>
      <c r="BXV32" s="65"/>
      <c r="BXW32" s="65"/>
      <c r="BXX32" s="65"/>
      <c r="BXY32" s="65"/>
      <c r="BXZ32" s="65"/>
      <c r="BYA32" s="65"/>
      <c r="BYB32" s="65"/>
      <c r="BYC32" s="65"/>
      <c r="BYD32" s="65"/>
      <c r="BYE32" s="65"/>
      <c r="BYF32" s="65"/>
      <c r="BYG32" s="65"/>
      <c r="BYH32" s="65"/>
      <c r="BYI32" s="65"/>
      <c r="BYJ32" s="65"/>
      <c r="BYK32" s="65"/>
      <c r="BYL32" s="65"/>
      <c r="BYM32" s="65"/>
      <c r="BYN32" s="65"/>
      <c r="BYO32" s="65"/>
      <c r="BYP32" s="65"/>
      <c r="BYQ32" s="65"/>
      <c r="BYR32" s="65"/>
      <c r="BYS32" s="65"/>
      <c r="BYT32" s="65"/>
      <c r="BYU32" s="65"/>
      <c r="BYV32" s="65"/>
      <c r="BYW32" s="65"/>
      <c r="BYX32" s="65"/>
      <c r="BYY32" s="65"/>
      <c r="BYZ32" s="65"/>
      <c r="BZA32" s="65"/>
      <c r="BZB32" s="65"/>
      <c r="BZC32" s="65"/>
      <c r="BZD32" s="65"/>
      <c r="BZE32" s="65"/>
      <c r="BZF32" s="65"/>
      <c r="BZG32" s="65"/>
      <c r="BZH32" s="65"/>
      <c r="BZI32" s="65"/>
      <c r="BZJ32" s="65"/>
      <c r="BZK32" s="65"/>
      <c r="BZL32" s="65"/>
      <c r="BZM32" s="65"/>
      <c r="BZN32" s="65"/>
      <c r="BZO32" s="65"/>
      <c r="BZP32" s="65"/>
      <c r="BZQ32" s="65"/>
      <c r="BZR32" s="65"/>
      <c r="BZS32" s="65"/>
      <c r="BZT32" s="65"/>
      <c r="BZU32" s="65"/>
      <c r="BZV32" s="65"/>
      <c r="BZW32" s="65"/>
      <c r="BZX32" s="65"/>
      <c r="BZY32" s="65"/>
      <c r="BZZ32" s="65"/>
      <c r="CAA32" s="65"/>
      <c r="CAB32" s="65"/>
      <c r="CAC32" s="65"/>
      <c r="CAD32" s="65"/>
      <c r="CAE32" s="65"/>
      <c r="CAF32" s="65"/>
      <c r="CAG32" s="65"/>
      <c r="CAH32" s="65"/>
      <c r="CAI32" s="65"/>
      <c r="CAJ32" s="65"/>
      <c r="CAK32" s="65"/>
      <c r="CAL32" s="65"/>
      <c r="CAM32" s="65"/>
      <c r="CAN32" s="65"/>
      <c r="CAO32" s="65"/>
      <c r="CAP32" s="65"/>
      <c r="CAQ32" s="65"/>
      <c r="CAR32" s="65"/>
      <c r="CAS32" s="65"/>
      <c r="CAT32" s="65"/>
      <c r="CAU32" s="65"/>
      <c r="CAV32" s="65"/>
      <c r="CAW32" s="65"/>
      <c r="CAX32" s="65"/>
      <c r="CAY32" s="65"/>
      <c r="CAZ32" s="65"/>
      <c r="CBA32" s="65"/>
      <c r="CBB32" s="65"/>
      <c r="CBC32" s="65"/>
      <c r="CBD32" s="65"/>
      <c r="CBE32" s="65"/>
      <c r="CBF32" s="65"/>
      <c r="CBG32" s="65"/>
      <c r="CBH32" s="65"/>
      <c r="CBI32" s="65"/>
      <c r="CBJ32" s="65"/>
      <c r="CBK32" s="65"/>
      <c r="CBL32" s="65"/>
      <c r="CBM32" s="65"/>
      <c r="CBN32" s="65"/>
      <c r="CBO32" s="65"/>
      <c r="CBP32" s="65"/>
      <c r="CBQ32" s="65"/>
      <c r="CBR32" s="65"/>
      <c r="CBS32" s="65"/>
      <c r="CBT32" s="65"/>
      <c r="CBU32" s="65"/>
      <c r="CBV32" s="65"/>
      <c r="CBW32" s="65"/>
      <c r="CBX32" s="65"/>
      <c r="CBY32" s="65"/>
      <c r="CBZ32" s="65"/>
      <c r="CCA32" s="65"/>
      <c r="CCB32" s="65"/>
      <c r="CCC32" s="65"/>
      <c r="CCD32" s="65"/>
      <c r="CCE32" s="65"/>
      <c r="CCF32" s="65"/>
      <c r="CCG32" s="65"/>
      <c r="CCH32" s="65"/>
      <c r="CCI32" s="65"/>
      <c r="CCJ32" s="65"/>
      <c r="CCK32" s="65"/>
      <c r="CCL32" s="65"/>
      <c r="CCM32" s="65"/>
      <c r="CCN32" s="65"/>
      <c r="CCO32" s="65"/>
      <c r="CCP32" s="65"/>
      <c r="CCQ32" s="65"/>
      <c r="CCR32" s="65"/>
      <c r="CCS32" s="65"/>
      <c r="CCT32" s="65"/>
      <c r="CCU32" s="65"/>
      <c r="CCV32" s="65"/>
      <c r="CCW32" s="65"/>
      <c r="CCX32" s="65"/>
      <c r="CCY32" s="65"/>
      <c r="CCZ32" s="65"/>
      <c r="CDA32" s="65"/>
      <c r="CDB32" s="65"/>
      <c r="CDC32" s="65"/>
      <c r="CDD32" s="65"/>
      <c r="CDE32" s="65"/>
      <c r="CDF32" s="65"/>
      <c r="CDG32" s="65"/>
      <c r="CDH32" s="65"/>
      <c r="CDI32" s="65"/>
      <c r="CDJ32" s="65"/>
      <c r="CDK32" s="65"/>
      <c r="CDL32" s="65"/>
      <c r="CDM32" s="65"/>
      <c r="CDN32" s="65"/>
      <c r="CDO32" s="65"/>
      <c r="CDP32" s="65"/>
      <c r="CDQ32" s="65"/>
      <c r="CDR32" s="65"/>
      <c r="CDS32" s="65"/>
      <c r="CDT32" s="65"/>
      <c r="CDU32" s="65"/>
      <c r="CDV32" s="65"/>
      <c r="CDW32" s="65"/>
      <c r="CDX32" s="65"/>
      <c r="CDY32" s="65"/>
      <c r="CDZ32" s="65"/>
      <c r="CEA32" s="65"/>
      <c r="CEB32" s="65"/>
      <c r="CEC32" s="65"/>
      <c r="CED32" s="65"/>
      <c r="CEE32" s="65"/>
      <c r="CEF32" s="65"/>
      <c r="CEG32" s="65"/>
      <c r="CEH32" s="65"/>
      <c r="CEI32" s="65"/>
      <c r="CEJ32" s="65"/>
      <c r="CEK32" s="65"/>
      <c r="CEL32" s="65"/>
      <c r="CEM32" s="65"/>
      <c r="CEN32" s="65"/>
      <c r="CEO32" s="65"/>
      <c r="CEP32" s="65"/>
      <c r="CEQ32" s="65"/>
      <c r="CER32" s="65"/>
      <c r="CES32" s="65"/>
      <c r="CET32" s="65"/>
      <c r="CEU32" s="65"/>
      <c r="CEV32" s="65"/>
      <c r="CEW32" s="65"/>
      <c r="CEX32" s="65"/>
      <c r="CEY32" s="65"/>
      <c r="CEZ32" s="65"/>
      <c r="CFA32" s="65"/>
      <c r="CFB32" s="65"/>
      <c r="CFC32" s="65"/>
      <c r="CFD32" s="65"/>
      <c r="CFE32" s="65"/>
      <c r="CFF32" s="65"/>
      <c r="CFG32" s="65"/>
      <c r="CFH32" s="65"/>
      <c r="CFI32" s="65"/>
      <c r="CFJ32" s="65"/>
      <c r="CFK32" s="65"/>
      <c r="CFL32" s="65"/>
      <c r="CFM32" s="65"/>
      <c r="CFN32" s="65"/>
      <c r="CFO32" s="65"/>
      <c r="CFP32" s="65"/>
      <c r="CFQ32" s="65"/>
      <c r="CFR32" s="65"/>
      <c r="CFS32" s="65"/>
      <c r="CFT32" s="65"/>
      <c r="CFU32" s="65"/>
      <c r="CFV32" s="65"/>
      <c r="CFW32" s="65"/>
      <c r="CFX32" s="65"/>
      <c r="CFY32" s="65"/>
      <c r="CFZ32" s="65"/>
      <c r="CGA32" s="65"/>
      <c r="CGB32" s="65"/>
      <c r="CGC32" s="65"/>
      <c r="CGD32" s="65"/>
      <c r="CGE32" s="65"/>
      <c r="CGF32" s="65"/>
      <c r="CGG32" s="65"/>
      <c r="CGH32" s="65"/>
      <c r="CGI32" s="65"/>
      <c r="CGJ32" s="65"/>
      <c r="CGK32" s="65"/>
      <c r="CGL32" s="65"/>
      <c r="CGM32" s="65"/>
      <c r="CGN32" s="65"/>
      <c r="CGO32" s="65"/>
      <c r="CGP32" s="65"/>
      <c r="CGQ32" s="65"/>
      <c r="CGR32" s="65"/>
      <c r="CGS32" s="65"/>
      <c r="CGT32" s="65"/>
      <c r="CGU32" s="65"/>
      <c r="CGV32" s="65"/>
      <c r="CGW32" s="65"/>
      <c r="CGX32" s="65"/>
      <c r="CGY32" s="65"/>
      <c r="CGZ32" s="65"/>
      <c r="CHA32" s="65"/>
      <c r="CHB32" s="65"/>
      <c r="CHC32" s="65"/>
      <c r="CHD32" s="65"/>
      <c r="CHE32" s="65"/>
      <c r="CHF32" s="65"/>
      <c r="CHG32" s="65"/>
      <c r="CHH32" s="65"/>
      <c r="CHI32" s="65"/>
      <c r="CHJ32" s="65"/>
      <c r="CHK32" s="65"/>
      <c r="CHL32" s="65"/>
      <c r="CHM32" s="65"/>
      <c r="CHN32" s="65"/>
      <c r="CHO32" s="65"/>
      <c r="CHP32" s="65"/>
      <c r="CHQ32" s="65"/>
      <c r="CHR32" s="65"/>
      <c r="CHS32" s="65"/>
      <c r="CHT32" s="65"/>
      <c r="CHU32" s="65"/>
      <c r="CHV32" s="65"/>
      <c r="CHW32" s="65"/>
      <c r="CHX32" s="65"/>
      <c r="CHY32" s="65"/>
      <c r="CHZ32" s="65"/>
      <c r="CIA32" s="65"/>
      <c r="CIB32" s="65"/>
      <c r="CIC32" s="65"/>
      <c r="CID32" s="65"/>
      <c r="CIE32" s="65"/>
      <c r="CIF32" s="65"/>
      <c r="CIG32" s="65"/>
      <c r="CIH32" s="65"/>
      <c r="CII32" s="65"/>
      <c r="CIJ32" s="65"/>
      <c r="CIK32" s="65"/>
      <c r="CIL32" s="65"/>
      <c r="CIM32" s="65"/>
      <c r="CIN32" s="65"/>
      <c r="CIO32" s="65"/>
      <c r="CIP32" s="65"/>
      <c r="CIQ32" s="65"/>
      <c r="CIR32" s="65"/>
      <c r="CIS32" s="65"/>
      <c r="CIT32" s="65"/>
      <c r="CIU32" s="65"/>
      <c r="CIV32" s="65"/>
      <c r="CIW32" s="65"/>
      <c r="CIX32" s="65"/>
      <c r="CIY32" s="65"/>
      <c r="CIZ32" s="65"/>
      <c r="CJA32" s="65"/>
      <c r="CJB32" s="65"/>
      <c r="CJC32" s="65"/>
      <c r="CJD32" s="65"/>
      <c r="CJE32" s="65"/>
      <c r="CJF32" s="65"/>
      <c r="CJG32" s="65"/>
      <c r="CJH32" s="65"/>
      <c r="CJI32" s="65"/>
      <c r="CJJ32" s="65"/>
      <c r="CJK32" s="65"/>
      <c r="CJL32" s="65"/>
      <c r="CJM32" s="65"/>
      <c r="CJN32" s="65"/>
      <c r="CJO32" s="65"/>
      <c r="CJP32" s="65"/>
      <c r="CJQ32" s="65"/>
      <c r="CJR32" s="65"/>
      <c r="CJS32" s="65"/>
      <c r="CJT32" s="65"/>
      <c r="CJU32" s="65"/>
      <c r="CJV32" s="65"/>
      <c r="CJW32" s="65"/>
      <c r="CJX32" s="65"/>
      <c r="CJY32" s="65"/>
      <c r="CJZ32" s="65"/>
      <c r="CKA32" s="65"/>
      <c r="CKB32" s="65"/>
      <c r="CKC32" s="65"/>
      <c r="CKD32" s="65"/>
      <c r="CKE32" s="65"/>
      <c r="CKF32" s="65"/>
      <c r="CKG32" s="65"/>
      <c r="CKH32" s="65"/>
      <c r="CKI32" s="65"/>
      <c r="CKJ32" s="65"/>
      <c r="CKK32" s="65"/>
      <c r="CKL32" s="65"/>
      <c r="CKM32" s="65"/>
      <c r="CKN32" s="65"/>
      <c r="CKO32" s="65"/>
      <c r="CKP32" s="65"/>
      <c r="CKQ32" s="65"/>
      <c r="CKR32" s="65"/>
      <c r="CKS32" s="65"/>
      <c r="CKT32" s="65"/>
      <c r="CKU32" s="65"/>
      <c r="CKV32" s="65"/>
      <c r="CKW32" s="65"/>
      <c r="CKX32" s="65"/>
      <c r="CKY32" s="65"/>
      <c r="CKZ32" s="65"/>
      <c r="CLA32" s="65"/>
      <c r="CLB32" s="65"/>
      <c r="CLC32" s="65"/>
      <c r="CLD32" s="65"/>
      <c r="CLE32" s="65"/>
      <c r="CLF32" s="65"/>
      <c r="CLG32" s="65"/>
      <c r="CLH32" s="65"/>
      <c r="CLI32" s="65"/>
      <c r="CLJ32" s="65"/>
      <c r="CLK32" s="65"/>
      <c r="CLL32" s="65"/>
      <c r="CLM32" s="65"/>
      <c r="CLN32" s="65"/>
      <c r="CLO32" s="65"/>
      <c r="CLP32" s="65"/>
      <c r="CLQ32" s="65"/>
      <c r="CLR32" s="65"/>
      <c r="CLS32" s="65"/>
      <c r="CLT32" s="65"/>
      <c r="CLU32" s="65"/>
      <c r="CLV32" s="65"/>
      <c r="CLW32" s="65"/>
      <c r="CLX32" s="65"/>
      <c r="CLY32" s="65"/>
      <c r="CLZ32" s="65"/>
      <c r="CMA32" s="65"/>
      <c r="CMB32" s="65"/>
      <c r="CMC32" s="65"/>
      <c r="CMD32" s="65"/>
      <c r="CME32" s="65"/>
      <c r="CMF32" s="65"/>
      <c r="CMG32" s="65"/>
      <c r="CMH32" s="65"/>
      <c r="CMI32" s="65"/>
      <c r="CMJ32" s="65"/>
      <c r="CMK32" s="65"/>
      <c r="CML32" s="65"/>
      <c r="CMM32" s="65"/>
      <c r="CMN32" s="65"/>
      <c r="CMO32" s="65"/>
      <c r="CMP32" s="65"/>
      <c r="CMQ32" s="65"/>
      <c r="CMR32" s="65"/>
      <c r="CMS32" s="65"/>
      <c r="CMT32" s="65"/>
      <c r="CMU32" s="65"/>
      <c r="CMV32" s="65"/>
      <c r="CMW32" s="65"/>
      <c r="CMX32" s="65"/>
      <c r="CMY32" s="65"/>
      <c r="CMZ32" s="65"/>
      <c r="CNA32" s="65"/>
      <c r="CNB32" s="65"/>
      <c r="CNC32" s="65"/>
      <c r="CND32" s="65"/>
      <c r="CNE32" s="65"/>
      <c r="CNF32" s="65"/>
      <c r="CNG32" s="65"/>
      <c r="CNH32" s="65"/>
      <c r="CNI32" s="65"/>
      <c r="CNJ32" s="65"/>
      <c r="CNK32" s="65"/>
      <c r="CNL32" s="65"/>
      <c r="CNM32" s="65"/>
      <c r="CNN32" s="65"/>
      <c r="CNO32" s="65"/>
      <c r="CNP32" s="65"/>
      <c r="CNQ32" s="65"/>
      <c r="CNR32" s="65"/>
      <c r="CNS32" s="65"/>
      <c r="CNT32" s="65"/>
      <c r="CNU32" s="65"/>
      <c r="CNV32" s="65"/>
      <c r="CNW32" s="65"/>
      <c r="CNX32" s="65"/>
      <c r="CNY32" s="65"/>
      <c r="CNZ32" s="65"/>
      <c r="COA32" s="65"/>
      <c r="COB32" s="65"/>
      <c r="COC32" s="65"/>
      <c r="COD32" s="65"/>
      <c r="COE32" s="65"/>
      <c r="COF32" s="65"/>
      <c r="COG32" s="65"/>
      <c r="COH32" s="65"/>
      <c r="COI32" s="65"/>
      <c r="COJ32" s="65"/>
      <c r="COK32" s="65"/>
      <c r="COL32" s="65"/>
      <c r="COM32" s="65"/>
      <c r="CON32" s="65"/>
      <c r="COO32" s="65"/>
      <c r="COP32" s="65"/>
      <c r="COQ32" s="65"/>
      <c r="COR32" s="65"/>
      <c r="COS32" s="65"/>
      <c r="COT32" s="65"/>
      <c r="COU32" s="65"/>
      <c r="COV32" s="65"/>
      <c r="COW32" s="65"/>
      <c r="COX32" s="65"/>
      <c r="COY32" s="65"/>
      <c r="COZ32" s="65"/>
      <c r="CPA32" s="65"/>
      <c r="CPB32" s="65"/>
      <c r="CPC32" s="65"/>
      <c r="CPD32" s="65"/>
      <c r="CPE32" s="65"/>
      <c r="CPF32" s="65"/>
      <c r="CPG32" s="65"/>
      <c r="CPH32" s="65"/>
      <c r="CPI32" s="65"/>
      <c r="CPJ32" s="65"/>
      <c r="CPK32" s="65"/>
      <c r="CPL32" s="65"/>
      <c r="CPM32" s="65"/>
      <c r="CPN32" s="65"/>
      <c r="CPO32" s="65"/>
      <c r="CPP32" s="65"/>
      <c r="CPQ32" s="65"/>
      <c r="CPR32" s="65"/>
      <c r="CPS32" s="65"/>
      <c r="CPT32" s="65"/>
      <c r="CPU32" s="65"/>
      <c r="CPV32" s="65"/>
      <c r="CPW32" s="65"/>
      <c r="CPX32" s="65"/>
      <c r="CPY32" s="65"/>
      <c r="CPZ32" s="65"/>
      <c r="CQA32" s="65"/>
      <c r="CQB32" s="65"/>
      <c r="CQC32" s="65"/>
      <c r="CQD32" s="65"/>
      <c r="CQE32" s="65"/>
      <c r="CQF32" s="65"/>
      <c r="CQG32" s="65"/>
      <c r="CQH32" s="65"/>
      <c r="CQI32" s="65"/>
      <c r="CQJ32" s="65"/>
      <c r="CQK32" s="65"/>
      <c r="CQL32" s="65"/>
      <c r="CQM32" s="65"/>
      <c r="CQN32" s="65"/>
      <c r="CQO32" s="65"/>
      <c r="CQP32" s="65"/>
      <c r="CQQ32" s="65"/>
      <c r="CQR32" s="65"/>
      <c r="CQS32" s="65"/>
      <c r="CQT32" s="65"/>
      <c r="CQU32" s="65"/>
      <c r="CQV32" s="65"/>
      <c r="CQW32" s="65"/>
      <c r="CQX32" s="65"/>
      <c r="CQY32" s="65"/>
      <c r="CQZ32" s="65"/>
      <c r="CRA32" s="65"/>
      <c r="CRB32" s="65"/>
      <c r="CRC32" s="65"/>
      <c r="CRD32" s="65"/>
      <c r="CRE32" s="65"/>
      <c r="CRF32" s="65"/>
      <c r="CRG32" s="65"/>
      <c r="CRH32" s="65"/>
      <c r="CRI32" s="65"/>
      <c r="CRJ32" s="65"/>
      <c r="CRK32" s="65"/>
      <c r="CRL32" s="65"/>
      <c r="CRM32" s="65"/>
      <c r="CRN32" s="65"/>
      <c r="CRO32" s="65"/>
      <c r="CRP32" s="65"/>
      <c r="CRQ32" s="65"/>
      <c r="CRR32" s="65"/>
      <c r="CRS32" s="65"/>
      <c r="CRT32" s="65"/>
      <c r="CRU32" s="65"/>
      <c r="CRV32" s="65"/>
      <c r="CRW32" s="65"/>
      <c r="CRX32" s="65"/>
      <c r="CRY32" s="65"/>
      <c r="CRZ32" s="65"/>
      <c r="CSA32" s="65"/>
      <c r="CSB32" s="65"/>
      <c r="CSC32" s="65"/>
      <c r="CSD32" s="65"/>
      <c r="CSE32" s="65"/>
      <c r="CSF32" s="65"/>
      <c r="CSG32" s="65"/>
      <c r="CSH32" s="65"/>
      <c r="CSI32" s="65"/>
      <c r="CSJ32" s="65"/>
      <c r="CSK32" s="65"/>
      <c r="CSL32" s="65"/>
      <c r="CSM32" s="65"/>
      <c r="CSN32" s="65"/>
      <c r="CSO32" s="65"/>
      <c r="CSP32" s="65"/>
      <c r="CSQ32" s="65"/>
      <c r="CSR32" s="65"/>
      <c r="CSS32" s="65"/>
      <c r="CST32" s="65"/>
      <c r="CSU32" s="65"/>
      <c r="CSV32" s="65"/>
      <c r="CSW32" s="65"/>
      <c r="CSX32" s="65"/>
      <c r="CSY32" s="65"/>
      <c r="CSZ32" s="65"/>
      <c r="CTA32" s="65"/>
      <c r="CTB32" s="65"/>
      <c r="CTC32" s="65"/>
      <c r="CTD32" s="65"/>
      <c r="CTE32" s="65"/>
      <c r="CTF32" s="65"/>
      <c r="CTG32" s="65"/>
      <c r="CTH32" s="65"/>
      <c r="CTI32" s="65"/>
      <c r="CTJ32" s="65"/>
      <c r="CTK32" s="65"/>
      <c r="CTL32" s="65"/>
      <c r="CTM32" s="65"/>
      <c r="CTN32" s="65"/>
      <c r="CTO32" s="65"/>
      <c r="CTP32" s="65"/>
      <c r="CTQ32" s="65"/>
      <c r="CTR32" s="65"/>
      <c r="CTS32" s="65"/>
      <c r="CTT32" s="65"/>
      <c r="CTU32" s="65"/>
      <c r="CTV32" s="65"/>
      <c r="CTW32" s="65"/>
      <c r="CTX32" s="65"/>
      <c r="CTY32" s="65"/>
      <c r="CTZ32" s="65"/>
      <c r="CUA32" s="65"/>
      <c r="CUB32" s="65"/>
      <c r="CUC32" s="65"/>
      <c r="CUD32" s="65"/>
      <c r="CUE32" s="65"/>
      <c r="CUF32" s="65"/>
      <c r="CUG32" s="65"/>
      <c r="CUH32" s="65"/>
      <c r="CUI32" s="65"/>
      <c r="CUJ32" s="65"/>
      <c r="CUK32" s="65"/>
      <c r="CUL32" s="65"/>
      <c r="CUM32" s="65"/>
      <c r="CUN32" s="65"/>
      <c r="CUO32" s="65"/>
      <c r="CUP32" s="65"/>
      <c r="CUQ32" s="65"/>
      <c r="CUR32" s="65"/>
      <c r="CUS32" s="65"/>
      <c r="CUT32" s="65"/>
      <c r="CUU32" s="65"/>
      <c r="CUV32" s="65"/>
      <c r="CUW32" s="65"/>
      <c r="CUX32" s="65"/>
      <c r="CUY32" s="65"/>
      <c r="CUZ32" s="65"/>
      <c r="CVA32" s="65"/>
      <c r="CVB32" s="65"/>
      <c r="CVC32" s="65"/>
      <c r="CVD32" s="65"/>
      <c r="CVE32" s="65"/>
      <c r="CVF32" s="65"/>
      <c r="CVG32" s="65"/>
      <c r="CVH32" s="65"/>
      <c r="CVI32" s="65"/>
      <c r="CVJ32" s="65"/>
      <c r="CVK32" s="65"/>
      <c r="CVL32" s="65"/>
      <c r="CVM32" s="65"/>
      <c r="CVN32" s="65"/>
      <c r="CVO32" s="65"/>
      <c r="CVP32" s="65"/>
      <c r="CVQ32" s="65"/>
      <c r="CVR32" s="65"/>
      <c r="CVS32" s="65"/>
      <c r="CVT32" s="65"/>
      <c r="CVU32" s="65"/>
      <c r="CVV32" s="65"/>
      <c r="CVW32" s="65"/>
      <c r="CVX32" s="65"/>
      <c r="CVY32" s="65"/>
      <c r="CVZ32" s="65"/>
      <c r="CWA32" s="65"/>
      <c r="CWB32" s="65"/>
      <c r="CWC32" s="65"/>
      <c r="CWD32" s="65"/>
      <c r="CWE32" s="65"/>
      <c r="CWF32" s="65"/>
      <c r="CWG32" s="65"/>
      <c r="CWH32" s="65"/>
      <c r="CWI32" s="65"/>
      <c r="CWJ32" s="65"/>
      <c r="CWK32" s="65"/>
      <c r="CWL32" s="65"/>
      <c r="CWM32" s="65"/>
      <c r="CWN32" s="65"/>
      <c r="CWO32" s="65"/>
      <c r="CWP32" s="65"/>
      <c r="CWQ32" s="65"/>
      <c r="CWR32" s="65"/>
      <c r="CWS32" s="65"/>
      <c r="CWT32" s="65"/>
      <c r="CWU32" s="65"/>
      <c r="CWV32" s="65"/>
      <c r="CWW32" s="65"/>
      <c r="CWX32" s="65"/>
      <c r="CWY32" s="65"/>
      <c r="CWZ32" s="65"/>
      <c r="CXA32" s="65"/>
      <c r="CXB32" s="65"/>
      <c r="CXC32" s="65"/>
      <c r="CXD32" s="65"/>
      <c r="CXE32" s="65"/>
      <c r="CXF32" s="65"/>
      <c r="CXG32" s="65"/>
      <c r="CXH32" s="65"/>
      <c r="CXI32" s="65"/>
      <c r="CXJ32" s="65"/>
      <c r="CXK32" s="65"/>
      <c r="CXL32" s="65"/>
      <c r="CXM32" s="65"/>
      <c r="CXN32" s="65"/>
      <c r="CXO32" s="65"/>
      <c r="CXP32" s="65"/>
      <c r="CXQ32" s="65"/>
      <c r="CXR32" s="65"/>
      <c r="CXS32" s="65"/>
      <c r="CXT32" s="65"/>
      <c r="CXU32" s="65"/>
      <c r="CXV32" s="65"/>
      <c r="CXW32" s="65"/>
      <c r="CXX32" s="65"/>
      <c r="CXY32" s="65"/>
      <c r="CXZ32" s="65"/>
      <c r="CYA32" s="65"/>
      <c r="CYB32" s="65"/>
      <c r="CYC32" s="65"/>
      <c r="CYD32" s="65"/>
      <c r="CYE32" s="65"/>
      <c r="CYF32" s="65"/>
      <c r="CYG32" s="65"/>
      <c r="CYH32" s="65"/>
      <c r="CYI32" s="65"/>
      <c r="CYJ32" s="65"/>
      <c r="CYK32" s="65"/>
      <c r="CYL32" s="65"/>
      <c r="CYM32" s="65"/>
      <c r="CYN32" s="65"/>
      <c r="CYO32" s="65"/>
      <c r="CYP32" s="65"/>
      <c r="CYQ32" s="65"/>
      <c r="CYR32" s="65"/>
      <c r="CYS32" s="65"/>
      <c r="CYT32" s="65"/>
      <c r="CYU32" s="65"/>
      <c r="CYV32" s="65"/>
      <c r="CYW32" s="65"/>
      <c r="CYX32" s="65"/>
      <c r="CYY32" s="65"/>
      <c r="CYZ32" s="65"/>
      <c r="CZA32" s="65"/>
      <c r="CZB32" s="65"/>
      <c r="CZC32" s="65"/>
      <c r="CZD32" s="65"/>
      <c r="CZE32" s="65"/>
      <c r="CZF32" s="65"/>
      <c r="CZG32" s="65"/>
      <c r="CZH32" s="65"/>
      <c r="CZI32" s="65"/>
      <c r="CZJ32" s="65"/>
      <c r="CZK32" s="65"/>
      <c r="CZL32" s="65"/>
      <c r="CZM32" s="65"/>
      <c r="CZN32" s="65"/>
      <c r="CZO32" s="65"/>
      <c r="CZP32" s="65"/>
      <c r="CZQ32" s="65"/>
      <c r="CZR32" s="65"/>
      <c r="CZS32" s="65"/>
      <c r="CZT32" s="65"/>
      <c r="CZU32" s="65"/>
      <c r="CZV32" s="65"/>
      <c r="CZW32" s="65"/>
      <c r="CZX32" s="65"/>
      <c r="CZY32" s="65"/>
      <c r="CZZ32" s="65"/>
      <c r="DAA32" s="65"/>
      <c r="DAB32" s="65"/>
      <c r="DAC32" s="65"/>
      <c r="DAD32" s="65"/>
      <c r="DAE32" s="65"/>
      <c r="DAF32" s="65"/>
      <c r="DAG32" s="65"/>
      <c r="DAH32" s="65"/>
      <c r="DAI32" s="65"/>
      <c r="DAJ32" s="65"/>
      <c r="DAK32" s="65"/>
      <c r="DAL32" s="65"/>
      <c r="DAM32" s="65"/>
      <c r="DAN32" s="65"/>
      <c r="DAO32" s="65"/>
      <c r="DAP32" s="65"/>
      <c r="DAQ32" s="65"/>
      <c r="DAR32" s="65"/>
      <c r="DAS32" s="65"/>
      <c r="DAT32" s="65"/>
      <c r="DAU32" s="65"/>
      <c r="DAV32" s="65"/>
      <c r="DAW32" s="65"/>
      <c r="DAX32" s="65"/>
      <c r="DAY32" s="65"/>
      <c r="DAZ32" s="65"/>
      <c r="DBA32" s="65"/>
      <c r="DBB32" s="65"/>
      <c r="DBC32" s="65"/>
      <c r="DBD32" s="65"/>
      <c r="DBE32" s="65"/>
      <c r="DBF32" s="65"/>
      <c r="DBG32" s="65"/>
      <c r="DBH32" s="65"/>
      <c r="DBI32" s="65"/>
      <c r="DBJ32" s="65"/>
      <c r="DBK32" s="65"/>
      <c r="DBL32" s="65"/>
      <c r="DBM32" s="65"/>
      <c r="DBN32" s="65"/>
      <c r="DBO32" s="65"/>
      <c r="DBP32" s="65"/>
      <c r="DBQ32" s="65"/>
      <c r="DBR32" s="65"/>
      <c r="DBS32" s="65"/>
      <c r="DBT32" s="65"/>
      <c r="DBU32" s="65"/>
      <c r="DBV32" s="65"/>
      <c r="DBW32" s="65"/>
      <c r="DBX32" s="65"/>
      <c r="DBY32" s="65"/>
      <c r="DBZ32" s="65"/>
      <c r="DCA32" s="65"/>
      <c r="DCB32" s="65"/>
      <c r="DCC32" s="65"/>
      <c r="DCD32" s="65"/>
      <c r="DCE32" s="65"/>
      <c r="DCF32" s="65"/>
      <c r="DCG32" s="65"/>
      <c r="DCH32" s="65"/>
      <c r="DCI32" s="65"/>
      <c r="DCJ32" s="65"/>
      <c r="DCK32" s="65"/>
      <c r="DCL32" s="65"/>
      <c r="DCM32" s="65"/>
      <c r="DCN32" s="65"/>
      <c r="DCO32" s="65"/>
      <c r="DCP32" s="65"/>
      <c r="DCQ32" s="65"/>
      <c r="DCR32" s="65"/>
      <c r="DCS32" s="65"/>
      <c r="DCT32" s="65"/>
      <c r="DCU32" s="65"/>
      <c r="DCV32" s="65"/>
      <c r="DCW32" s="65"/>
      <c r="DCX32" s="65"/>
      <c r="DCY32" s="65"/>
      <c r="DCZ32" s="65"/>
      <c r="DDA32" s="65"/>
      <c r="DDB32" s="65"/>
      <c r="DDC32" s="65"/>
      <c r="DDD32" s="65"/>
      <c r="DDE32" s="65"/>
      <c r="DDF32" s="65"/>
      <c r="DDG32" s="65"/>
      <c r="DDH32" s="65"/>
      <c r="DDI32" s="65"/>
      <c r="DDJ32" s="65"/>
      <c r="DDK32" s="65"/>
      <c r="DDL32" s="65"/>
      <c r="DDM32" s="65"/>
      <c r="DDN32" s="65"/>
      <c r="DDO32" s="65"/>
      <c r="DDP32" s="65"/>
      <c r="DDQ32" s="65"/>
      <c r="DDR32" s="65"/>
      <c r="DDS32" s="65"/>
      <c r="DDT32" s="65"/>
      <c r="DDU32" s="65"/>
      <c r="DDV32" s="65"/>
      <c r="DDW32" s="65"/>
      <c r="DDX32" s="65"/>
      <c r="DDY32" s="65"/>
      <c r="DDZ32" s="65"/>
      <c r="DEA32" s="65"/>
      <c r="DEB32" s="65"/>
      <c r="DEC32" s="65"/>
      <c r="DED32" s="65"/>
      <c r="DEE32" s="65"/>
      <c r="DEF32" s="65"/>
      <c r="DEG32" s="65"/>
      <c r="DEH32" s="65"/>
      <c r="DEI32" s="65"/>
      <c r="DEJ32" s="65"/>
      <c r="DEK32" s="65"/>
      <c r="DEL32" s="65"/>
      <c r="DEM32" s="65"/>
      <c r="DEN32" s="65"/>
      <c r="DEO32" s="65"/>
      <c r="DEP32" s="65"/>
      <c r="DEQ32" s="65"/>
      <c r="DER32" s="65"/>
      <c r="DES32" s="65"/>
      <c r="DET32" s="65"/>
      <c r="DEU32" s="65"/>
      <c r="DEV32" s="65"/>
      <c r="DEW32" s="65"/>
      <c r="DEX32" s="65"/>
      <c r="DEY32" s="65"/>
      <c r="DEZ32" s="65"/>
      <c r="DFA32" s="65"/>
      <c r="DFB32" s="65"/>
      <c r="DFC32" s="65"/>
      <c r="DFD32" s="65"/>
      <c r="DFE32" s="65"/>
      <c r="DFF32" s="65"/>
      <c r="DFG32" s="65"/>
      <c r="DFH32" s="65"/>
      <c r="DFI32" s="65"/>
      <c r="DFJ32" s="65"/>
      <c r="DFK32" s="65"/>
      <c r="DFL32" s="65"/>
      <c r="DFM32" s="65"/>
      <c r="DFN32" s="65"/>
      <c r="DFO32" s="65"/>
      <c r="DFP32" s="65"/>
      <c r="DFQ32" s="65"/>
      <c r="DFR32" s="65"/>
      <c r="DFS32" s="65"/>
      <c r="DFT32" s="65"/>
      <c r="DFU32" s="65"/>
      <c r="DFV32" s="65"/>
      <c r="DFW32" s="65"/>
      <c r="DFX32" s="65"/>
      <c r="DFY32" s="65"/>
      <c r="DFZ32" s="65"/>
      <c r="DGA32" s="65"/>
      <c r="DGB32" s="65"/>
      <c r="DGC32" s="65"/>
      <c r="DGD32" s="65"/>
      <c r="DGE32" s="65"/>
      <c r="DGF32" s="65"/>
      <c r="DGG32" s="65"/>
      <c r="DGH32" s="65"/>
      <c r="DGI32" s="65"/>
      <c r="DGJ32" s="65"/>
      <c r="DGK32" s="65"/>
      <c r="DGL32" s="65"/>
      <c r="DGM32" s="65"/>
      <c r="DGN32" s="65"/>
      <c r="DGO32" s="65"/>
      <c r="DGP32" s="65"/>
      <c r="DGQ32" s="65"/>
      <c r="DGR32" s="65"/>
      <c r="DGS32" s="65"/>
      <c r="DGT32" s="65"/>
      <c r="DGU32" s="65"/>
      <c r="DGV32" s="65"/>
      <c r="DGW32" s="65"/>
      <c r="DGX32" s="65"/>
      <c r="DGY32" s="65"/>
      <c r="DGZ32" s="65"/>
      <c r="DHA32" s="65"/>
      <c r="DHB32" s="65"/>
      <c r="DHC32" s="65"/>
      <c r="DHD32" s="65"/>
      <c r="DHE32" s="65"/>
      <c r="DHF32" s="65"/>
      <c r="DHG32" s="65"/>
      <c r="DHH32" s="65"/>
      <c r="DHI32" s="65"/>
      <c r="DHJ32" s="65"/>
      <c r="DHK32" s="65"/>
      <c r="DHL32" s="65"/>
      <c r="DHM32" s="65"/>
      <c r="DHN32" s="65"/>
      <c r="DHO32" s="65"/>
      <c r="DHP32" s="65"/>
      <c r="DHQ32" s="65"/>
      <c r="DHR32" s="65"/>
      <c r="DHS32" s="65"/>
      <c r="DHT32" s="65"/>
      <c r="DHU32" s="65"/>
      <c r="DHV32" s="65"/>
      <c r="DHW32" s="65"/>
      <c r="DHX32" s="65"/>
      <c r="DHY32" s="65"/>
      <c r="DHZ32" s="65"/>
      <c r="DIA32" s="65"/>
      <c r="DIB32" s="65"/>
      <c r="DIC32" s="65"/>
      <c r="DID32" s="65"/>
      <c r="DIE32" s="65"/>
      <c r="DIF32" s="65"/>
      <c r="DIG32" s="65"/>
      <c r="DIH32" s="65"/>
      <c r="DII32" s="65"/>
      <c r="DIJ32" s="65"/>
      <c r="DIK32" s="65"/>
      <c r="DIL32" s="65"/>
      <c r="DIM32" s="65"/>
      <c r="DIN32" s="65"/>
      <c r="DIO32" s="65"/>
      <c r="DIP32" s="65"/>
      <c r="DIQ32" s="65"/>
      <c r="DIR32" s="65"/>
      <c r="DIS32" s="65"/>
      <c r="DIT32" s="65"/>
      <c r="DIU32" s="65"/>
      <c r="DIV32" s="65"/>
      <c r="DIW32" s="65"/>
      <c r="DIX32" s="65"/>
      <c r="DIY32" s="65"/>
      <c r="DIZ32" s="65"/>
      <c r="DJA32" s="65"/>
      <c r="DJB32" s="65"/>
      <c r="DJC32" s="65"/>
      <c r="DJD32" s="65"/>
      <c r="DJE32" s="65"/>
      <c r="DJF32" s="65"/>
      <c r="DJG32" s="65"/>
      <c r="DJH32" s="65"/>
      <c r="DJI32" s="65"/>
      <c r="DJJ32" s="65"/>
      <c r="DJK32" s="65"/>
      <c r="DJL32" s="65"/>
      <c r="DJM32" s="65"/>
      <c r="DJN32" s="65"/>
      <c r="DJO32" s="65"/>
      <c r="DJP32" s="65"/>
      <c r="DJQ32" s="65"/>
      <c r="DJR32" s="65"/>
      <c r="DJS32" s="65"/>
      <c r="DJT32" s="65"/>
      <c r="DJU32" s="65"/>
      <c r="DJV32" s="65"/>
      <c r="DJW32" s="65"/>
      <c r="DJX32" s="65"/>
      <c r="DJY32" s="65"/>
      <c r="DJZ32" s="65"/>
      <c r="DKA32" s="65"/>
      <c r="DKB32" s="65"/>
      <c r="DKC32" s="65"/>
      <c r="DKD32" s="65"/>
      <c r="DKE32" s="65"/>
      <c r="DKF32" s="65"/>
      <c r="DKG32" s="65"/>
      <c r="DKH32" s="65"/>
      <c r="DKI32" s="65"/>
      <c r="DKJ32" s="65"/>
      <c r="DKK32" s="65"/>
      <c r="DKL32" s="65"/>
      <c r="DKM32" s="65"/>
      <c r="DKN32" s="65"/>
      <c r="DKO32" s="65"/>
      <c r="DKP32" s="65"/>
      <c r="DKQ32" s="65"/>
      <c r="DKR32" s="65"/>
      <c r="DKS32" s="65"/>
      <c r="DKT32" s="65"/>
      <c r="DKU32" s="65"/>
      <c r="DKV32" s="65"/>
      <c r="DKW32" s="65"/>
      <c r="DKX32" s="65"/>
      <c r="DKY32" s="65"/>
      <c r="DKZ32" s="65"/>
      <c r="DLA32" s="65"/>
      <c r="DLB32" s="65"/>
      <c r="DLC32" s="65"/>
      <c r="DLD32" s="65"/>
      <c r="DLE32" s="65"/>
      <c r="DLF32" s="65"/>
      <c r="DLG32" s="65"/>
      <c r="DLH32" s="65"/>
      <c r="DLI32" s="65"/>
      <c r="DLJ32" s="65"/>
      <c r="DLK32" s="65"/>
      <c r="DLL32" s="65"/>
      <c r="DLM32" s="65"/>
      <c r="DLN32" s="65"/>
      <c r="DLO32" s="65"/>
      <c r="DLP32" s="65"/>
      <c r="DLQ32" s="65"/>
      <c r="DLR32" s="65"/>
      <c r="DLS32" s="65"/>
      <c r="DLT32" s="65"/>
      <c r="DLU32" s="65"/>
      <c r="DLV32" s="65"/>
      <c r="DLW32" s="65"/>
      <c r="DLX32" s="65"/>
      <c r="DLY32" s="65"/>
      <c r="DLZ32" s="65"/>
      <c r="DMA32" s="65"/>
      <c r="DMB32" s="65"/>
      <c r="DMC32" s="65"/>
      <c r="DMD32" s="65"/>
      <c r="DME32" s="65"/>
      <c r="DMF32" s="65"/>
      <c r="DMG32" s="65"/>
      <c r="DMH32" s="65"/>
      <c r="DMI32" s="65"/>
      <c r="DMJ32" s="65"/>
      <c r="DMK32" s="65"/>
      <c r="DML32" s="65"/>
      <c r="DMM32" s="65"/>
      <c r="DMN32" s="65"/>
      <c r="DMO32" s="65"/>
      <c r="DMP32" s="65"/>
      <c r="DMQ32" s="65"/>
      <c r="DMR32" s="65"/>
      <c r="DMS32" s="65"/>
      <c r="DMT32" s="65"/>
      <c r="DMU32" s="65"/>
      <c r="DMV32" s="65"/>
      <c r="DMW32" s="65"/>
      <c r="DMX32" s="65"/>
      <c r="DMY32" s="65"/>
      <c r="DMZ32" s="65"/>
      <c r="DNA32" s="65"/>
      <c r="DNB32" s="65"/>
      <c r="DNC32" s="65"/>
      <c r="DND32" s="65"/>
      <c r="DNE32" s="65"/>
      <c r="DNF32" s="65"/>
      <c r="DNG32" s="65"/>
      <c r="DNH32" s="65"/>
      <c r="DNI32" s="65"/>
      <c r="DNJ32" s="65"/>
      <c r="DNK32" s="65"/>
      <c r="DNL32" s="65"/>
      <c r="DNM32" s="65"/>
      <c r="DNN32" s="65"/>
      <c r="DNO32" s="65"/>
      <c r="DNP32" s="65"/>
      <c r="DNQ32" s="65"/>
      <c r="DNR32" s="65"/>
      <c r="DNS32" s="65"/>
      <c r="DNT32" s="65"/>
      <c r="DNU32" s="65"/>
      <c r="DNV32" s="65"/>
      <c r="DNW32" s="65"/>
      <c r="DNX32" s="65"/>
      <c r="DNY32" s="65"/>
      <c r="DNZ32" s="65"/>
      <c r="DOA32" s="65"/>
      <c r="DOB32" s="65"/>
      <c r="DOC32" s="65"/>
      <c r="DOD32" s="65"/>
      <c r="DOE32" s="65"/>
      <c r="DOF32" s="65"/>
      <c r="DOG32" s="65"/>
      <c r="DOH32" s="65"/>
      <c r="DOI32" s="65"/>
      <c r="DOJ32" s="65"/>
      <c r="DOK32" s="65"/>
      <c r="DOL32" s="65"/>
      <c r="DOM32" s="65"/>
      <c r="DON32" s="65"/>
      <c r="DOO32" s="65"/>
      <c r="DOP32" s="65"/>
      <c r="DOQ32" s="65"/>
      <c r="DOR32" s="65"/>
      <c r="DOS32" s="65"/>
      <c r="DOT32" s="65"/>
      <c r="DOU32" s="65"/>
      <c r="DOV32" s="65"/>
      <c r="DOW32" s="65"/>
      <c r="DOX32" s="65"/>
      <c r="DOY32" s="65"/>
      <c r="DOZ32" s="65"/>
      <c r="DPA32" s="65"/>
      <c r="DPB32" s="65"/>
      <c r="DPC32" s="65"/>
      <c r="DPD32" s="65"/>
      <c r="DPE32" s="65"/>
      <c r="DPF32" s="65"/>
      <c r="DPG32" s="65"/>
      <c r="DPH32" s="65"/>
      <c r="DPI32" s="65"/>
      <c r="DPJ32" s="65"/>
      <c r="DPK32" s="65"/>
      <c r="DPL32" s="65"/>
      <c r="DPM32" s="65"/>
      <c r="DPN32" s="65"/>
      <c r="DPO32" s="65"/>
      <c r="DPP32" s="65"/>
      <c r="DPQ32" s="65"/>
      <c r="DPR32" s="65"/>
      <c r="DPS32" s="65"/>
      <c r="DPT32" s="65"/>
      <c r="DPU32" s="65"/>
      <c r="DPV32" s="65"/>
      <c r="DPW32" s="65"/>
      <c r="DPX32" s="65"/>
      <c r="DPY32" s="65"/>
      <c r="DPZ32" s="65"/>
      <c r="DQA32" s="65"/>
      <c r="DQB32" s="65"/>
      <c r="DQC32" s="65"/>
      <c r="DQD32" s="65"/>
      <c r="DQE32" s="65"/>
      <c r="DQF32" s="65"/>
      <c r="DQG32" s="65"/>
      <c r="DQH32" s="65"/>
      <c r="DQI32" s="65"/>
      <c r="DQJ32" s="65"/>
      <c r="DQK32" s="65"/>
      <c r="DQL32" s="65"/>
      <c r="DQM32" s="65"/>
      <c r="DQN32" s="65"/>
      <c r="DQO32" s="65"/>
      <c r="DQP32" s="65"/>
      <c r="DQQ32" s="65"/>
      <c r="DQR32" s="65"/>
      <c r="DQS32" s="65"/>
      <c r="DQT32" s="65"/>
      <c r="DQU32" s="65"/>
      <c r="DQV32" s="65"/>
      <c r="DQW32" s="65"/>
      <c r="DQX32" s="65"/>
      <c r="DQY32" s="65"/>
      <c r="DQZ32" s="65"/>
      <c r="DRA32" s="65"/>
      <c r="DRB32" s="65"/>
      <c r="DRC32" s="65"/>
      <c r="DRD32" s="65"/>
      <c r="DRE32" s="65"/>
      <c r="DRF32" s="65"/>
      <c r="DRG32" s="65"/>
      <c r="DRH32" s="65"/>
      <c r="DRI32" s="65"/>
      <c r="DRJ32" s="65"/>
      <c r="DRK32" s="65"/>
      <c r="DRL32" s="65"/>
      <c r="DRM32" s="65"/>
      <c r="DRN32" s="65"/>
      <c r="DRO32" s="65"/>
      <c r="DRP32" s="65"/>
      <c r="DRQ32" s="65"/>
      <c r="DRR32" s="65"/>
      <c r="DRS32" s="65"/>
      <c r="DRT32" s="65"/>
      <c r="DRU32" s="65"/>
      <c r="DRV32" s="65"/>
      <c r="DRW32" s="65"/>
      <c r="DRX32" s="65"/>
      <c r="DRY32" s="65"/>
      <c r="DRZ32" s="65"/>
      <c r="DSA32" s="65"/>
      <c r="DSB32" s="65"/>
      <c r="DSC32" s="65"/>
      <c r="DSD32" s="65"/>
      <c r="DSE32" s="65"/>
      <c r="DSF32" s="65"/>
      <c r="DSG32" s="65"/>
      <c r="DSH32" s="65"/>
      <c r="DSI32" s="65"/>
      <c r="DSJ32" s="65"/>
      <c r="DSK32" s="65"/>
      <c r="DSL32" s="65"/>
      <c r="DSM32" s="65"/>
      <c r="DSN32" s="65"/>
      <c r="DSO32" s="65"/>
      <c r="DSP32" s="65"/>
      <c r="DSQ32" s="65"/>
      <c r="DSR32" s="65"/>
      <c r="DSS32" s="65"/>
      <c r="DST32" s="65"/>
      <c r="DSU32" s="65"/>
      <c r="DSV32" s="65"/>
      <c r="DSW32" s="65"/>
      <c r="DSX32" s="65"/>
      <c r="DSY32" s="65"/>
      <c r="DSZ32" s="65"/>
      <c r="DTA32" s="65"/>
      <c r="DTB32" s="65"/>
      <c r="DTC32" s="65"/>
      <c r="DTD32" s="65"/>
      <c r="DTE32" s="65"/>
      <c r="DTF32" s="65"/>
      <c r="DTG32" s="65"/>
      <c r="DTH32" s="65"/>
      <c r="DTI32" s="65"/>
      <c r="DTJ32" s="65"/>
      <c r="DTK32" s="65"/>
      <c r="DTL32" s="65"/>
      <c r="DTM32" s="65"/>
      <c r="DTN32" s="65"/>
      <c r="DTO32" s="65"/>
      <c r="DTP32" s="65"/>
      <c r="DTQ32" s="65"/>
      <c r="DTR32" s="65"/>
      <c r="DTS32" s="65"/>
      <c r="DTT32" s="65"/>
      <c r="DTU32" s="65"/>
      <c r="DTV32" s="65"/>
      <c r="DTW32" s="65"/>
      <c r="DTX32" s="65"/>
      <c r="DTY32" s="65"/>
      <c r="DTZ32" s="65"/>
      <c r="DUA32" s="65"/>
      <c r="DUB32" s="65"/>
      <c r="DUC32" s="65"/>
      <c r="DUD32" s="65"/>
      <c r="DUE32" s="65"/>
      <c r="DUF32" s="65"/>
      <c r="DUG32" s="65"/>
      <c r="DUH32" s="65"/>
      <c r="DUI32" s="65"/>
      <c r="DUJ32" s="65"/>
      <c r="DUK32" s="65"/>
      <c r="DUL32" s="65"/>
      <c r="DUM32" s="65"/>
      <c r="DUN32" s="65"/>
      <c r="DUO32" s="65"/>
      <c r="DUP32" s="65"/>
      <c r="DUQ32" s="65"/>
      <c r="DUR32" s="65"/>
      <c r="DUS32" s="65"/>
      <c r="DUT32" s="65"/>
      <c r="DUU32" s="65"/>
      <c r="DUV32" s="65"/>
      <c r="DUW32" s="65"/>
      <c r="DUX32" s="65"/>
      <c r="DUY32" s="65"/>
      <c r="DUZ32" s="65"/>
      <c r="DVA32" s="65"/>
      <c r="DVB32" s="65"/>
      <c r="DVC32" s="65"/>
      <c r="DVD32" s="65"/>
      <c r="DVE32" s="65"/>
      <c r="DVF32" s="65"/>
      <c r="DVG32" s="65"/>
      <c r="DVH32" s="65"/>
      <c r="DVI32" s="65"/>
      <c r="DVJ32" s="65"/>
      <c r="DVK32" s="65"/>
      <c r="DVL32" s="65"/>
      <c r="DVM32" s="65"/>
      <c r="DVN32" s="65"/>
      <c r="DVO32" s="65"/>
      <c r="DVP32" s="65"/>
      <c r="DVQ32" s="65"/>
      <c r="DVR32" s="65"/>
      <c r="DVS32" s="65"/>
      <c r="DVT32" s="65"/>
      <c r="DVU32" s="65"/>
      <c r="DVV32" s="65"/>
      <c r="DVW32" s="65"/>
      <c r="DVX32" s="65"/>
      <c r="DVY32" s="65"/>
      <c r="DVZ32" s="65"/>
      <c r="DWA32" s="65"/>
      <c r="DWB32" s="65"/>
      <c r="DWC32" s="65"/>
      <c r="DWD32" s="65"/>
      <c r="DWE32" s="65"/>
      <c r="DWF32" s="65"/>
      <c r="DWG32" s="65"/>
      <c r="DWH32" s="65"/>
      <c r="DWI32" s="65"/>
      <c r="DWJ32" s="65"/>
      <c r="DWK32" s="65"/>
      <c r="DWL32" s="65"/>
      <c r="DWM32" s="65"/>
      <c r="DWN32" s="65"/>
      <c r="DWO32" s="65"/>
      <c r="DWP32" s="65"/>
      <c r="DWQ32" s="65"/>
      <c r="DWR32" s="65"/>
      <c r="DWS32" s="65"/>
      <c r="DWT32" s="65"/>
      <c r="DWU32" s="65"/>
      <c r="DWV32" s="65"/>
      <c r="DWW32" s="65"/>
      <c r="DWX32" s="65"/>
      <c r="DWY32" s="65"/>
      <c r="DWZ32" s="65"/>
      <c r="DXA32" s="65"/>
      <c r="DXB32" s="65"/>
      <c r="DXC32" s="65"/>
      <c r="DXD32" s="65"/>
      <c r="DXE32" s="65"/>
      <c r="DXF32" s="65"/>
      <c r="DXG32" s="65"/>
      <c r="DXH32" s="65"/>
      <c r="DXI32" s="65"/>
      <c r="DXJ32" s="65"/>
      <c r="DXK32" s="65"/>
      <c r="DXL32" s="65"/>
      <c r="DXM32" s="65"/>
      <c r="DXN32" s="65"/>
      <c r="DXO32" s="65"/>
      <c r="DXP32" s="65"/>
      <c r="DXQ32" s="65"/>
      <c r="DXR32" s="65"/>
      <c r="DXS32" s="65"/>
      <c r="DXT32" s="65"/>
      <c r="DXU32" s="65"/>
      <c r="DXV32" s="65"/>
      <c r="DXW32" s="65"/>
      <c r="DXX32" s="65"/>
      <c r="DXY32" s="65"/>
      <c r="DXZ32" s="65"/>
      <c r="DYA32" s="65"/>
      <c r="DYB32" s="65"/>
      <c r="DYC32" s="65"/>
      <c r="DYD32" s="65"/>
      <c r="DYE32" s="65"/>
      <c r="DYF32" s="65"/>
      <c r="DYG32" s="65"/>
      <c r="DYH32" s="65"/>
      <c r="DYI32" s="65"/>
      <c r="DYJ32" s="65"/>
      <c r="DYK32" s="65"/>
      <c r="DYL32" s="65"/>
      <c r="DYM32" s="65"/>
      <c r="DYN32" s="65"/>
      <c r="DYO32" s="65"/>
      <c r="DYP32" s="65"/>
      <c r="DYQ32" s="65"/>
      <c r="DYR32" s="65"/>
      <c r="DYS32" s="65"/>
      <c r="DYT32" s="65"/>
      <c r="DYU32" s="65"/>
      <c r="DYV32" s="65"/>
      <c r="DYW32" s="65"/>
      <c r="DYX32" s="65"/>
      <c r="DYY32" s="65"/>
      <c r="DYZ32" s="65"/>
      <c r="DZA32" s="65"/>
      <c r="DZB32" s="65"/>
      <c r="DZC32" s="65"/>
      <c r="DZD32" s="65"/>
      <c r="DZE32" s="65"/>
      <c r="DZF32" s="65"/>
      <c r="DZG32" s="65"/>
      <c r="DZH32" s="65"/>
      <c r="DZI32" s="65"/>
      <c r="DZJ32" s="65"/>
      <c r="DZK32" s="65"/>
      <c r="DZL32" s="65"/>
      <c r="DZM32" s="65"/>
      <c r="DZN32" s="65"/>
      <c r="DZO32" s="65"/>
      <c r="DZP32" s="65"/>
      <c r="DZQ32" s="65"/>
      <c r="DZR32" s="65"/>
      <c r="DZS32" s="65"/>
      <c r="DZT32" s="65"/>
      <c r="DZU32" s="65"/>
      <c r="DZV32" s="65"/>
      <c r="DZW32" s="65"/>
      <c r="DZX32" s="65"/>
      <c r="DZY32" s="65"/>
      <c r="DZZ32" s="65"/>
      <c r="EAA32" s="65"/>
      <c r="EAB32" s="65"/>
      <c r="EAC32" s="65"/>
      <c r="EAD32" s="65"/>
      <c r="EAE32" s="65"/>
      <c r="EAF32" s="65"/>
      <c r="EAG32" s="65"/>
      <c r="EAH32" s="65"/>
      <c r="EAI32" s="65"/>
      <c r="EAJ32" s="65"/>
      <c r="EAK32" s="65"/>
      <c r="EAL32" s="65"/>
      <c r="EAM32" s="65"/>
      <c r="EAN32" s="65"/>
      <c r="EAO32" s="65"/>
      <c r="EAP32" s="65"/>
      <c r="EAQ32" s="65"/>
      <c r="EAR32" s="65"/>
      <c r="EAS32" s="65"/>
      <c r="EAT32" s="65"/>
      <c r="EAU32" s="65"/>
      <c r="EAV32" s="65"/>
      <c r="EAW32" s="65"/>
      <c r="EAX32" s="65"/>
      <c r="EAY32" s="65"/>
      <c r="EAZ32" s="65"/>
      <c r="EBA32" s="65"/>
      <c r="EBB32" s="65"/>
      <c r="EBC32" s="65"/>
      <c r="EBD32" s="65"/>
      <c r="EBE32" s="65"/>
      <c r="EBF32" s="65"/>
      <c r="EBG32" s="65"/>
      <c r="EBH32" s="65"/>
      <c r="EBI32" s="65"/>
      <c r="EBJ32" s="65"/>
      <c r="EBK32" s="65"/>
      <c r="EBL32" s="65"/>
      <c r="EBM32" s="65"/>
      <c r="EBN32" s="65"/>
      <c r="EBO32" s="65"/>
      <c r="EBP32" s="65"/>
      <c r="EBQ32" s="65"/>
      <c r="EBR32" s="65"/>
      <c r="EBS32" s="65"/>
      <c r="EBT32" s="65"/>
      <c r="EBU32" s="65"/>
      <c r="EBV32" s="65"/>
      <c r="EBW32" s="65"/>
      <c r="EBX32" s="65"/>
      <c r="EBY32" s="65"/>
      <c r="EBZ32" s="65"/>
      <c r="ECA32" s="65"/>
      <c r="ECB32" s="65"/>
      <c r="ECC32" s="65"/>
      <c r="ECD32" s="65"/>
      <c r="ECE32" s="65"/>
      <c r="ECF32" s="65"/>
      <c r="ECG32" s="65"/>
      <c r="ECH32" s="65"/>
      <c r="ECI32" s="65"/>
      <c r="ECJ32" s="65"/>
      <c r="ECK32" s="65"/>
      <c r="ECL32" s="65"/>
      <c r="ECM32" s="65"/>
      <c r="ECN32" s="65"/>
      <c r="ECO32" s="65"/>
      <c r="ECP32" s="65"/>
      <c r="ECQ32" s="65"/>
      <c r="ECR32" s="65"/>
      <c r="ECS32" s="65"/>
      <c r="ECT32" s="65"/>
      <c r="ECU32" s="65"/>
      <c r="ECV32" s="65"/>
      <c r="ECW32" s="65"/>
      <c r="ECX32" s="65"/>
      <c r="ECY32" s="65"/>
      <c r="ECZ32" s="65"/>
      <c r="EDA32" s="65"/>
      <c r="EDB32" s="65"/>
      <c r="EDC32" s="65"/>
      <c r="EDD32" s="65"/>
      <c r="EDE32" s="65"/>
      <c r="EDF32" s="65"/>
      <c r="EDG32" s="65"/>
      <c r="EDH32" s="65"/>
      <c r="EDI32" s="65"/>
      <c r="EDJ32" s="65"/>
      <c r="EDK32" s="65"/>
      <c r="EDL32" s="65"/>
      <c r="EDM32" s="65"/>
      <c r="EDN32" s="65"/>
      <c r="EDO32" s="65"/>
      <c r="EDP32" s="65"/>
      <c r="EDQ32" s="65"/>
      <c r="EDR32" s="65"/>
      <c r="EDS32" s="65"/>
      <c r="EDT32" s="65"/>
      <c r="EDU32" s="65"/>
      <c r="EDV32" s="65"/>
      <c r="EDW32" s="65"/>
      <c r="EDX32" s="65"/>
      <c r="EDY32" s="65"/>
      <c r="EDZ32" s="65"/>
      <c r="EEA32" s="65"/>
      <c r="EEB32" s="65"/>
      <c r="EEC32" s="65"/>
      <c r="EED32" s="65"/>
      <c r="EEE32" s="65"/>
      <c r="EEF32" s="65"/>
      <c r="EEG32" s="65"/>
      <c r="EEH32" s="65"/>
      <c r="EEI32" s="65"/>
      <c r="EEJ32" s="65"/>
      <c r="EEK32" s="65"/>
      <c r="EEL32" s="65"/>
      <c r="EEM32" s="65"/>
      <c r="EEN32" s="65"/>
      <c r="EEO32" s="65"/>
      <c r="EEP32" s="65"/>
      <c r="EEQ32" s="65"/>
      <c r="EER32" s="65"/>
      <c r="EES32" s="65"/>
      <c r="EET32" s="65"/>
      <c r="EEU32" s="65"/>
      <c r="EEV32" s="65"/>
      <c r="EEW32" s="65"/>
      <c r="EEX32" s="65"/>
      <c r="EEY32" s="65"/>
      <c r="EEZ32" s="65"/>
      <c r="EFA32" s="65"/>
      <c r="EFB32" s="65"/>
      <c r="EFC32" s="65"/>
      <c r="EFD32" s="65"/>
      <c r="EFE32" s="65"/>
      <c r="EFF32" s="65"/>
      <c r="EFG32" s="65"/>
      <c r="EFH32" s="65"/>
      <c r="EFI32" s="65"/>
      <c r="EFJ32" s="65"/>
      <c r="EFK32" s="65"/>
      <c r="EFL32" s="65"/>
      <c r="EFM32" s="65"/>
      <c r="EFN32" s="65"/>
      <c r="EFO32" s="65"/>
      <c r="EFP32" s="65"/>
      <c r="EFQ32" s="65"/>
      <c r="EFR32" s="65"/>
      <c r="EFS32" s="65"/>
      <c r="EFT32" s="65"/>
      <c r="EFU32" s="65"/>
      <c r="EFV32" s="65"/>
      <c r="EFW32" s="65"/>
      <c r="EFX32" s="65"/>
      <c r="EFY32" s="65"/>
      <c r="EFZ32" s="65"/>
      <c r="EGA32" s="65"/>
      <c r="EGB32" s="65"/>
      <c r="EGC32" s="65"/>
      <c r="EGD32" s="65"/>
      <c r="EGE32" s="65"/>
      <c r="EGF32" s="65"/>
      <c r="EGG32" s="65"/>
      <c r="EGH32" s="65"/>
      <c r="EGI32" s="65"/>
      <c r="EGJ32" s="65"/>
      <c r="EGK32" s="65"/>
      <c r="EGL32" s="65"/>
      <c r="EGM32" s="65"/>
      <c r="EGN32" s="65"/>
      <c r="EGO32" s="65"/>
      <c r="EGP32" s="65"/>
      <c r="EGQ32" s="65"/>
      <c r="EGR32" s="65"/>
      <c r="EGS32" s="65"/>
      <c r="EGT32" s="65"/>
      <c r="EGU32" s="65"/>
      <c r="EGV32" s="65"/>
      <c r="EGW32" s="65"/>
      <c r="EGX32" s="65"/>
      <c r="EGY32" s="65"/>
      <c r="EGZ32" s="65"/>
      <c r="EHA32" s="65"/>
      <c r="EHB32" s="65"/>
      <c r="EHC32" s="65"/>
      <c r="EHD32" s="65"/>
      <c r="EHE32" s="65"/>
      <c r="EHF32" s="65"/>
      <c r="EHG32" s="65"/>
      <c r="EHH32" s="65"/>
      <c r="EHI32" s="65"/>
      <c r="EHJ32" s="65"/>
      <c r="EHK32" s="65"/>
      <c r="EHL32" s="65"/>
      <c r="EHM32" s="65"/>
      <c r="EHN32" s="65"/>
      <c r="EHO32" s="65"/>
      <c r="EHP32" s="65"/>
      <c r="EHQ32" s="65"/>
      <c r="EHR32" s="65"/>
      <c r="EHS32" s="65"/>
      <c r="EHT32" s="65"/>
      <c r="EHU32" s="65"/>
      <c r="EHV32" s="65"/>
      <c r="EHW32" s="65"/>
      <c r="EHX32" s="65"/>
      <c r="EHY32" s="65"/>
      <c r="EHZ32" s="65"/>
      <c r="EIA32" s="65"/>
      <c r="EIB32" s="65"/>
      <c r="EIC32" s="65"/>
      <c r="EID32" s="65"/>
      <c r="EIE32" s="65"/>
      <c r="EIF32" s="65"/>
      <c r="EIG32" s="65"/>
      <c r="EIH32" s="65"/>
      <c r="EII32" s="65"/>
      <c r="EIJ32" s="65"/>
      <c r="EIK32" s="65"/>
      <c r="EIL32" s="65"/>
      <c r="EIM32" s="65"/>
      <c r="EIN32" s="65"/>
      <c r="EIO32" s="65"/>
      <c r="EIP32" s="65"/>
      <c r="EIQ32" s="65"/>
      <c r="EIR32" s="65"/>
      <c r="EIS32" s="65"/>
      <c r="EIT32" s="65"/>
      <c r="EIU32" s="65"/>
      <c r="EIV32" s="65"/>
      <c r="EIW32" s="65"/>
      <c r="EIX32" s="65"/>
      <c r="EIY32" s="65"/>
      <c r="EIZ32" s="65"/>
      <c r="EJA32" s="65"/>
      <c r="EJB32" s="65"/>
      <c r="EJC32" s="65"/>
      <c r="EJD32" s="65"/>
      <c r="EJE32" s="65"/>
      <c r="EJF32" s="65"/>
      <c r="EJG32" s="65"/>
      <c r="EJH32" s="65"/>
      <c r="EJI32" s="65"/>
      <c r="EJJ32" s="65"/>
      <c r="EJK32" s="65"/>
      <c r="EJL32" s="65"/>
      <c r="EJM32" s="65"/>
      <c r="EJN32" s="65"/>
      <c r="EJO32" s="65"/>
      <c r="EJP32" s="65"/>
      <c r="EJQ32" s="65"/>
      <c r="EJR32" s="65"/>
      <c r="EJS32" s="65"/>
      <c r="EJT32" s="65"/>
      <c r="EJU32" s="65"/>
      <c r="EJV32" s="65"/>
      <c r="EJW32" s="65"/>
      <c r="EJX32" s="65"/>
      <c r="EJY32" s="65"/>
      <c r="EJZ32" s="65"/>
      <c r="EKA32" s="65"/>
      <c r="EKB32" s="65"/>
      <c r="EKC32" s="65"/>
      <c r="EKD32" s="65"/>
      <c r="EKE32" s="65"/>
      <c r="EKF32" s="65"/>
      <c r="EKG32" s="65"/>
      <c r="EKH32" s="65"/>
      <c r="EKI32" s="65"/>
      <c r="EKJ32" s="65"/>
      <c r="EKK32" s="65"/>
      <c r="EKL32" s="65"/>
      <c r="EKM32" s="65"/>
      <c r="EKN32" s="65"/>
      <c r="EKO32" s="65"/>
      <c r="EKP32" s="65"/>
      <c r="EKQ32" s="65"/>
      <c r="EKR32" s="65"/>
      <c r="EKS32" s="65"/>
      <c r="EKT32" s="65"/>
      <c r="EKU32" s="65"/>
      <c r="EKV32" s="65"/>
      <c r="EKW32" s="65"/>
      <c r="EKX32" s="65"/>
      <c r="EKY32" s="65"/>
      <c r="EKZ32" s="65"/>
      <c r="ELA32" s="65"/>
      <c r="ELB32" s="65"/>
      <c r="ELC32" s="65"/>
      <c r="ELD32" s="65"/>
      <c r="ELE32" s="65"/>
      <c r="ELF32" s="65"/>
      <c r="ELG32" s="65"/>
      <c r="ELH32" s="65"/>
      <c r="ELI32" s="65"/>
      <c r="ELJ32" s="65"/>
      <c r="ELK32" s="65"/>
      <c r="ELL32" s="65"/>
      <c r="ELM32" s="65"/>
      <c r="ELN32" s="65"/>
      <c r="ELO32" s="65"/>
      <c r="ELP32" s="65"/>
      <c r="ELQ32" s="65"/>
      <c r="ELR32" s="65"/>
      <c r="ELS32" s="65"/>
      <c r="ELT32" s="65"/>
      <c r="ELU32" s="65"/>
      <c r="ELV32" s="65"/>
      <c r="ELW32" s="65"/>
      <c r="ELX32" s="65"/>
      <c r="ELY32" s="65"/>
      <c r="ELZ32" s="65"/>
      <c r="EMA32" s="65"/>
      <c r="EMB32" s="65"/>
      <c r="EMC32" s="65"/>
      <c r="EMD32" s="65"/>
      <c r="EME32" s="65"/>
      <c r="EMF32" s="65"/>
      <c r="EMG32" s="65"/>
      <c r="EMH32" s="65"/>
      <c r="EMI32" s="65"/>
      <c r="EMJ32" s="65"/>
      <c r="EMK32" s="65"/>
      <c r="EML32" s="65"/>
      <c r="EMM32" s="65"/>
      <c r="EMN32" s="65"/>
      <c r="EMO32" s="65"/>
      <c r="EMP32" s="65"/>
      <c r="EMQ32" s="65"/>
      <c r="EMR32" s="65"/>
      <c r="EMS32" s="65"/>
      <c r="EMT32" s="65"/>
      <c r="EMU32" s="65"/>
      <c r="EMV32" s="65"/>
      <c r="EMW32" s="65"/>
      <c r="EMX32" s="65"/>
      <c r="EMY32" s="65"/>
      <c r="EMZ32" s="65"/>
      <c r="ENA32" s="65"/>
      <c r="ENB32" s="65"/>
      <c r="ENC32" s="65"/>
      <c r="END32" s="65"/>
      <c r="ENE32" s="65"/>
      <c r="ENF32" s="65"/>
      <c r="ENG32" s="65"/>
      <c r="ENH32" s="65"/>
      <c r="ENI32" s="65"/>
      <c r="ENJ32" s="65"/>
      <c r="ENK32" s="65"/>
      <c r="ENL32" s="65"/>
      <c r="ENM32" s="65"/>
      <c r="ENN32" s="65"/>
      <c r="ENO32" s="65"/>
      <c r="ENP32" s="65"/>
      <c r="ENQ32" s="65"/>
      <c r="ENR32" s="65"/>
      <c r="ENS32" s="65"/>
      <c r="ENT32" s="65"/>
      <c r="ENU32" s="65"/>
      <c r="ENV32" s="65"/>
      <c r="ENW32" s="65"/>
      <c r="ENX32" s="65"/>
      <c r="ENY32" s="65"/>
      <c r="ENZ32" s="65"/>
      <c r="EOA32" s="65"/>
      <c r="EOB32" s="65"/>
      <c r="EOC32" s="65"/>
      <c r="EOD32" s="65"/>
      <c r="EOE32" s="65"/>
      <c r="EOF32" s="65"/>
      <c r="EOG32" s="65"/>
      <c r="EOH32" s="65"/>
      <c r="EOI32" s="65"/>
      <c r="EOJ32" s="65"/>
      <c r="EOK32" s="65"/>
      <c r="EOL32" s="65"/>
      <c r="EOM32" s="65"/>
      <c r="EON32" s="65"/>
      <c r="EOO32" s="65"/>
      <c r="EOP32" s="65"/>
      <c r="EOQ32" s="65"/>
      <c r="EOR32" s="65"/>
      <c r="EOS32" s="65"/>
      <c r="EOT32" s="65"/>
      <c r="EOU32" s="65"/>
      <c r="EOV32" s="65"/>
      <c r="EOW32" s="65"/>
      <c r="EOX32" s="65"/>
      <c r="EOY32" s="65"/>
      <c r="EOZ32" s="65"/>
      <c r="EPA32" s="65"/>
      <c r="EPB32" s="65"/>
      <c r="EPC32" s="65"/>
      <c r="EPD32" s="65"/>
      <c r="EPE32" s="65"/>
      <c r="EPF32" s="65"/>
      <c r="EPG32" s="65"/>
      <c r="EPH32" s="65"/>
      <c r="EPI32" s="65"/>
      <c r="EPJ32" s="65"/>
      <c r="EPK32" s="65"/>
      <c r="EPL32" s="65"/>
      <c r="EPM32" s="65"/>
      <c r="EPN32" s="65"/>
      <c r="EPO32" s="65"/>
      <c r="EPP32" s="65"/>
      <c r="EPQ32" s="65"/>
      <c r="EPR32" s="65"/>
      <c r="EPS32" s="65"/>
      <c r="EPT32" s="65"/>
      <c r="EPU32" s="65"/>
      <c r="EPV32" s="65"/>
      <c r="EPW32" s="65"/>
      <c r="EPX32" s="65"/>
      <c r="EPY32" s="65"/>
      <c r="EPZ32" s="65"/>
      <c r="EQA32" s="65"/>
      <c r="EQB32" s="65"/>
      <c r="EQC32" s="65"/>
      <c r="EQD32" s="65"/>
      <c r="EQE32" s="65"/>
      <c r="EQF32" s="65"/>
      <c r="EQG32" s="65"/>
      <c r="EQH32" s="65"/>
      <c r="EQI32" s="65"/>
      <c r="EQJ32" s="65"/>
      <c r="EQK32" s="65"/>
      <c r="EQL32" s="65"/>
      <c r="EQM32" s="65"/>
      <c r="EQN32" s="65"/>
      <c r="EQO32" s="65"/>
      <c r="EQP32" s="65"/>
      <c r="EQQ32" s="65"/>
      <c r="EQR32" s="65"/>
      <c r="EQS32" s="65"/>
      <c r="EQT32" s="65"/>
      <c r="EQU32" s="65"/>
      <c r="EQV32" s="65"/>
      <c r="EQW32" s="65"/>
      <c r="EQX32" s="65"/>
      <c r="EQY32" s="65"/>
      <c r="EQZ32" s="65"/>
      <c r="ERA32" s="65"/>
      <c r="ERB32" s="65"/>
      <c r="ERC32" s="65"/>
      <c r="ERD32" s="65"/>
      <c r="ERE32" s="65"/>
      <c r="ERF32" s="65"/>
      <c r="ERG32" s="65"/>
      <c r="ERH32" s="65"/>
      <c r="ERI32" s="65"/>
      <c r="ERJ32" s="65"/>
      <c r="ERK32" s="65"/>
      <c r="ERL32" s="65"/>
      <c r="ERM32" s="65"/>
      <c r="ERN32" s="65"/>
      <c r="ERO32" s="65"/>
      <c r="ERP32" s="65"/>
      <c r="ERQ32" s="65"/>
      <c r="ERR32" s="65"/>
      <c r="ERS32" s="65"/>
      <c r="ERT32" s="65"/>
      <c r="ERU32" s="65"/>
      <c r="ERV32" s="65"/>
      <c r="ERW32" s="65"/>
      <c r="ERX32" s="65"/>
      <c r="ERY32" s="65"/>
      <c r="ERZ32" s="65"/>
      <c r="ESA32" s="65"/>
      <c r="ESB32" s="65"/>
      <c r="ESC32" s="65"/>
      <c r="ESD32" s="65"/>
      <c r="ESE32" s="65"/>
      <c r="ESF32" s="65"/>
      <c r="ESG32" s="65"/>
      <c r="ESH32" s="65"/>
      <c r="ESI32" s="65"/>
      <c r="ESJ32" s="65"/>
      <c r="ESK32" s="65"/>
      <c r="ESL32" s="65"/>
      <c r="ESM32" s="65"/>
      <c r="ESN32" s="65"/>
      <c r="ESO32" s="65"/>
      <c r="ESP32" s="65"/>
      <c r="ESQ32" s="65"/>
      <c r="ESR32" s="65"/>
      <c r="ESS32" s="65"/>
      <c r="EST32" s="65"/>
      <c r="ESU32" s="65"/>
      <c r="ESV32" s="65"/>
      <c r="ESW32" s="65"/>
      <c r="ESX32" s="65"/>
      <c r="ESY32" s="65"/>
      <c r="ESZ32" s="65"/>
      <c r="ETA32" s="65"/>
      <c r="ETB32" s="65"/>
      <c r="ETC32" s="65"/>
      <c r="ETD32" s="65"/>
      <c r="ETE32" s="65"/>
      <c r="ETF32" s="65"/>
      <c r="ETG32" s="65"/>
      <c r="ETH32" s="65"/>
      <c r="ETI32" s="65"/>
      <c r="ETJ32" s="65"/>
      <c r="ETK32" s="65"/>
      <c r="ETL32" s="65"/>
      <c r="ETM32" s="65"/>
      <c r="ETN32" s="65"/>
      <c r="ETO32" s="65"/>
      <c r="ETP32" s="65"/>
      <c r="ETQ32" s="65"/>
      <c r="ETR32" s="65"/>
      <c r="ETS32" s="65"/>
      <c r="ETT32" s="65"/>
      <c r="ETU32" s="65"/>
      <c r="ETV32" s="65"/>
      <c r="ETW32" s="65"/>
      <c r="ETX32" s="65"/>
      <c r="ETY32" s="65"/>
      <c r="ETZ32" s="65"/>
      <c r="EUA32" s="65"/>
      <c r="EUB32" s="65"/>
      <c r="EUC32" s="65"/>
      <c r="EUD32" s="65"/>
      <c r="EUE32" s="65"/>
      <c r="EUF32" s="65"/>
      <c r="EUG32" s="65"/>
      <c r="EUH32" s="65"/>
      <c r="EUI32" s="65"/>
      <c r="EUJ32" s="65"/>
      <c r="EUK32" s="65"/>
      <c r="EUL32" s="65"/>
      <c r="EUM32" s="65"/>
      <c r="EUN32" s="65"/>
      <c r="EUO32" s="65"/>
      <c r="EUP32" s="65"/>
      <c r="EUQ32" s="65"/>
      <c r="EUR32" s="65"/>
      <c r="EUS32" s="65"/>
      <c r="EUT32" s="65"/>
      <c r="EUU32" s="65"/>
      <c r="EUV32" s="65"/>
      <c r="EUW32" s="65"/>
      <c r="EUX32" s="65"/>
      <c r="EUY32" s="65"/>
      <c r="EUZ32" s="65"/>
      <c r="EVA32" s="65"/>
      <c r="EVB32" s="65"/>
      <c r="EVC32" s="65"/>
      <c r="EVD32" s="65"/>
      <c r="EVE32" s="65"/>
      <c r="EVF32" s="65"/>
      <c r="EVG32" s="65"/>
      <c r="EVH32" s="65"/>
      <c r="EVI32" s="65"/>
      <c r="EVJ32" s="65"/>
      <c r="EVK32" s="65"/>
      <c r="EVL32" s="65"/>
      <c r="EVM32" s="65"/>
      <c r="EVN32" s="65"/>
      <c r="EVO32" s="65"/>
      <c r="EVP32" s="65"/>
      <c r="EVQ32" s="65"/>
      <c r="EVR32" s="65"/>
      <c r="EVS32" s="65"/>
      <c r="EVT32" s="65"/>
      <c r="EVU32" s="65"/>
      <c r="EVV32" s="65"/>
      <c r="EVW32" s="65"/>
      <c r="EVX32" s="65"/>
      <c r="EVY32" s="65"/>
      <c r="EVZ32" s="65"/>
      <c r="EWA32" s="65"/>
      <c r="EWB32" s="65"/>
      <c r="EWC32" s="65"/>
      <c r="EWD32" s="65"/>
      <c r="EWE32" s="65"/>
      <c r="EWF32" s="65"/>
      <c r="EWG32" s="65"/>
      <c r="EWH32" s="65"/>
      <c r="EWI32" s="65"/>
      <c r="EWJ32" s="65"/>
      <c r="EWK32" s="65"/>
      <c r="EWL32" s="65"/>
      <c r="EWM32" s="65"/>
      <c r="EWN32" s="65"/>
      <c r="EWO32" s="65"/>
      <c r="EWP32" s="65"/>
      <c r="EWQ32" s="65"/>
      <c r="EWR32" s="65"/>
      <c r="EWS32" s="65"/>
      <c r="EWT32" s="65"/>
      <c r="EWU32" s="65"/>
      <c r="EWV32" s="65"/>
      <c r="EWW32" s="65"/>
      <c r="EWX32" s="65"/>
      <c r="EWY32" s="65"/>
      <c r="EWZ32" s="65"/>
      <c r="EXA32" s="65"/>
      <c r="EXB32" s="65"/>
      <c r="EXC32" s="65"/>
      <c r="EXD32" s="65"/>
      <c r="EXE32" s="65"/>
      <c r="EXF32" s="65"/>
      <c r="EXG32" s="65"/>
      <c r="EXH32" s="65"/>
      <c r="EXI32" s="65"/>
      <c r="EXJ32" s="65"/>
      <c r="EXK32" s="65"/>
      <c r="EXL32" s="65"/>
      <c r="EXM32" s="65"/>
      <c r="EXN32" s="65"/>
      <c r="EXO32" s="65"/>
      <c r="EXP32" s="65"/>
      <c r="EXQ32" s="65"/>
      <c r="EXR32" s="65"/>
      <c r="EXS32" s="65"/>
      <c r="EXT32" s="65"/>
      <c r="EXU32" s="65"/>
      <c r="EXV32" s="65"/>
      <c r="EXW32" s="65"/>
      <c r="EXX32" s="65"/>
      <c r="EXY32" s="65"/>
      <c r="EXZ32" s="65"/>
      <c r="EYA32" s="65"/>
      <c r="EYB32" s="65"/>
      <c r="EYC32" s="65"/>
      <c r="EYD32" s="65"/>
      <c r="EYE32" s="65"/>
      <c r="EYF32" s="65"/>
      <c r="EYG32" s="65"/>
      <c r="EYH32" s="65"/>
      <c r="EYI32" s="65"/>
      <c r="EYJ32" s="65"/>
      <c r="EYK32" s="65"/>
      <c r="EYL32" s="65"/>
      <c r="EYM32" s="65"/>
      <c r="EYN32" s="65"/>
      <c r="EYO32" s="65"/>
      <c r="EYP32" s="65"/>
      <c r="EYQ32" s="65"/>
      <c r="EYR32" s="65"/>
      <c r="EYS32" s="65"/>
      <c r="EYT32" s="65"/>
      <c r="EYU32" s="65"/>
      <c r="EYV32" s="65"/>
      <c r="EYW32" s="65"/>
      <c r="EYX32" s="65"/>
      <c r="EYY32" s="65"/>
      <c r="EYZ32" s="65"/>
      <c r="EZA32" s="65"/>
      <c r="EZB32" s="65"/>
      <c r="EZC32" s="65"/>
      <c r="EZD32" s="65"/>
      <c r="EZE32" s="65"/>
      <c r="EZF32" s="65"/>
      <c r="EZG32" s="65"/>
      <c r="EZH32" s="65"/>
      <c r="EZI32" s="65"/>
      <c r="EZJ32" s="65"/>
      <c r="EZK32" s="65"/>
      <c r="EZL32" s="65"/>
      <c r="EZM32" s="65"/>
      <c r="EZN32" s="65"/>
      <c r="EZO32" s="65"/>
      <c r="EZP32" s="65"/>
      <c r="EZQ32" s="65"/>
      <c r="EZR32" s="65"/>
      <c r="EZS32" s="65"/>
      <c r="EZT32" s="65"/>
      <c r="EZU32" s="65"/>
      <c r="EZV32" s="65"/>
      <c r="EZW32" s="65"/>
      <c r="EZX32" s="65"/>
      <c r="EZY32" s="65"/>
      <c r="EZZ32" s="65"/>
      <c r="FAA32" s="65"/>
      <c r="FAB32" s="65"/>
      <c r="FAC32" s="65"/>
      <c r="FAD32" s="65"/>
      <c r="FAE32" s="65"/>
      <c r="FAF32" s="65"/>
      <c r="FAG32" s="65"/>
      <c r="FAH32" s="65"/>
      <c r="FAI32" s="65"/>
      <c r="FAJ32" s="65"/>
      <c r="FAK32" s="65"/>
      <c r="FAL32" s="65"/>
      <c r="FAM32" s="65"/>
      <c r="FAN32" s="65"/>
      <c r="FAO32" s="65"/>
      <c r="FAP32" s="65"/>
      <c r="FAQ32" s="65"/>
      <c r="FAR32" s="65"/>
      <c r="FAS32" s="65"/>
      <c r="FAT32" s="65"/>
      <c r="FAU32" s="65"/>
      <c r="FAV32" s="65"/>
      <c r="FAW32" s="65"/>
      <c r="FAX32" s="65"/>
      <c r="FAY32" s="65"/>
      <c r="FAZ32" s="65"/>
      <c r="FBA32" s="65"/>
      <c r="FBB32" s="65"/>
      <c r="FBC32" s="65"/>
      <c r="FBD32" s="65"/>
      <c r="FBE32" s="65"/>
      <c r="FBF32" s="65"/>
      <c r="FBG32" s="65"/>
      <c r="FBH32" s="65"/>
      <c r="FBI32" s="65"/>
      <c r="FBJ32" s="65"/>
      <c r="FBK32" s="65"/>
      <c r="FBL32" s="65"/>
      <c r="FBM32" s="65"/>
      <c r="FBN32" s="65"/>
      <c r="FBO32" s="65"/>
      <c r="FBP32" s="65"/>
      <c r="FBQ32" s="65"/>
      <c r="FBR32" s="65"/>
      <c r="FBS32" s="65"/>
      <c r="FBT32" s="65"/>
      <c r="FBU32" s="65"/>
      <c r="FBV32" s="65"/>
      <c r="FBW32" s="65"/>
      <c r="FBX32" s="65"/>
      <c r="FBY32" s="65"/>
      <c r="FBZ32" s="65"/>
      <c r="FCA32" s="65"/>
      <c r="FCB32" s="65"/>
      <c r="FCC32" s="65"/>
      <c r="FCD32" s="65"/>
      <c r="FCE32" s="65"/>
      <c r="FCF32" s="65"/>
      <c r="FCG32" s="65"/>
      <c r="FCH32" s="65"/>
      <c r="FCI32" s="65"/>
      <c r="FCJ32" s="65"/>
      <c r="FCK32" s="65"/>
      <c r="FCL32" s="65"/>
      <c r="FCM32" s="65"/>
      <c r="FCN32" s="65"/>
      <c r="FCO32" s="65"/>
      <c r="FCP32" s="65"/>
      <c r="FCQ32" s="65"/>
      <c r="FCR32" s="65"/>
      <c r="FCS32" s="65"/>
      <c r="FCT32" s="65"/>
      <c r="FCU32" s="65"/>
      <c r="FCV32" s="65"/>
      <c r="FCW32" s="65"/>
      <c r="FCX32" s="65"/>
      <c r="FCY32" s="65"/>
      <c r="FCZ32" s="65"/>
      <c r="FDA32" s="65"/>
      <c r="FDB32" s="65"/>
      <c r="FDC32" s="65"/>
      <c r="FDD32" s="65"/>
      <c r="FDE32" s="65"/>
      <c r="FDF32" s="65"/>
      <c r="FDG32" s="65"/>
      <c r="FDH32" s="65"/>
      <c r="FDI32" s="65"/>
      <c r="FDJ32" s="65"/>
      <c r="FDK32" s="65"/>
      <c r="FDL32" s="65"/>
      <c r="FDM32" s="65"/>
      <c r="FDN32" s="65"/>
      <c r="FDO32" s="65"/>
      <c r="FDP32" s="65"/>
      <c r="FDQ32" s="65"/>
      <c r="FDR32" s="65"/>
      <c r="FDS32" s="65"/>
      <c r="FDT32" s="65"/>
      <c r="FDU32" s="65"/>
      <c r="FDV32" s="65"/>
      <c r="FDW32" s="65"/>
      <c r="FDX32" s="65"/>
      <c r="FDY32" s="65"/>
      <c r="FDZ32" s="65"/>
      <c r="FEA32" s="65"/>
      <c r="FEB32" s="65"/>
      <c r="FEC32" s="65"/>
      <c r="FED32" s="65"/>
      <c r="FEE32" s="65"/>
      <c r="FEF32" s="65"/>
      <c r="FEG32" s="65"/>
      <c r="FEH32" s="65"/>
      <c r="FEI32" s="65"/>
      <c r="FEJ32" s="65"/>
      <c r="FEK32" s="65"/>
      <c r="FEL32" s="65"/>
      <c r="FEM32" s="65"/>
      <c r="FEN32" s="65"/>
      <c r="FEO32" s="65"/>
      <c r="FEP32" s="65"/>
      <c r="FEQ32" s="65"/>
      <c r="FER32" s="65"/>
      <c r="FES32" s="65"/>
      <c r="FET32" s="65"/>
      <c r="FEU32" s="65"/>
      <c r="FEV32" s="65"/>
      <c r="FEW32" s="65"/>
      <c r="FEX32" s="65"/>
      <c r="FEY32" s="65"/>
      <c r="FEZ32" s="65"/>
      <c r="FFA32" s="65"/>
      <c r="FFB32" s="65"/>
      <c r="FFC32" s="65"/>
      <c r="FFD32" s="65"/>
      <c r="FFE32" s="65"/>
      <c r="FFF32" s="65"/>
      <c r="FFG32" s="65"/>
      <c r="FFH32" s="65"/>
      <c r="FFI32" s="65"/>
      <c r="FFJ32" s="65"/>
      <c r="FFK32" s="65"/>
      <c r="FFL32" s="65"/>
      <c r="FFM32" s="65"/>
      <c r="FFN32" s="65"/>
      <c r="FFO32" s="65"/>
      <c r="FFP32" s="65"/>
      <c r="FFQ32" s="65"/>
      <c r="FFR32" s="65"/>
      <c r="FFS32" s="65"/>
      <c r="FFT32" s="65"/>
      <c r="FFU32" s="65"/>
      <c r="FFV32" s="65"/>
      <c r="FFW32" s="65"/>
      <c r="FFX32" s="65"/>
      <c r="FFY32" s="65"/>
      <c r="FFZ32" s="65"/>
      <c r="FGA32" s="65"/>
      <c r="FGB32" s="65"/>
      <c r="FGC32" s="65"/>
      <c r="FGD32" s="65"/>
      <c r="FGE32" s="65"/>
      <c r="FGF32" s="65"/>
      <c r="FGG32" s="65"/>
      <c r="FGH32" s="65"/>
      <c r="FGI32" s="65"/>
      <c r="FGJ32" s="65"/>
      <c r="FGK32" s="65"/>
      <c r="FGL32" s="65"/>
      <c r="FGM32" s="65"/>
      <c r="FGN32" s="65"/>
      <c r="FGO32" s="65"/>
      <c r="FGP32" s="65"/>
      <c r="FGQ32" s="65"/>
      <c r="FGR32" s="65"/>
      <c r="FGS32" s="65"/>
      <c r="FGT32" s="65"/>
      <c r="FGU32" s="65"/>
      <c r="FGV32" s="65"/>
      <c r="FGW32" s="65"/>
      <c r="FGX32" s="65"/>
      <c r="FGY32" s="65"/>
      <c r="FGZ32" s="65"/>
      <c r="FHA32" s="65"/>
      <c r="FHB32" s="65"/>
      <c r="FHC32" s="65"/>
      <c r="FHD32" s="65"/>
      <c r="FHE32" s="65"/>
      <c r="FHF32" s="65"/>
      <c r="FHG32" s="65"/>
      <c r="FHH32" s="65"/>
      <c r="FHI32" s="65"/>
      <c r="FHJ32" s="65"/>
      <c r="FHK32" s="65"/>
      <c r="FHL32" s="65"/>
      <c r="FHM32" s="65"/>
      <c r="FHN32" s="65"/>
      <c r="FHO32" s="65"/>
      <c r="FHP32" s="65"/>
      <c r="FHQ32" s="65"/>
      <c r="FHR32" s="65"/>
      <c r="FHS32" s="65"/>
      <c r="FHT32" s="65"/>
      <c r="FHU32" s="65"/>
      <c r="FHV32" s="65"/>
      <c r="FHW32" s="65"/>
      <c r="FHX32" s="65"/>
      <c r="FHY32" s="65"/>
      <c r="FHZ32" s="65"/>
      <c r="FIA32" s="65"/>
      <c r="FIB32" s="65"/>
      <c r="FIC32" s="65"/>
      <c r="FID32" s="65"/>
      <c r="FIE32" s="65"/>
      <c r="FIF32" s="65"/>
      <c r="FIG32" s="65"/>
      <c r="FIH32" s="65"/>
      <c r="FII32" s="65"/>
      <c r="FIJ32" s="65"/>
      <c r="FIK32" s="65"/>
      <c r="FIL32" s="65"/>
      <c r="FIM32" s="65"/>
      <c r="FIN32" s="65"/>
      <c r="FIO32" s="65"/>
      <c r="FIP32" s="65"/>
      <c r="FIQ32" s="65"/>
      <c r="FIR32" s="65"/>
      <c r="FIS32" s="65"/>
      <c r="FIT32" s="65"/>
      <c r="FIU32" s="65"/>
      <c r="FIV32" s="65"/>
      <c r="FIW32" s="65"/>
      <c r="FIX32" s="65"/>
      <c r="FIY32" s="65"/>
      <c r="FIZ32" s="65"/>
      <c r="FJA32" s="65"/>
      <c r="FJB32" s="65"/>
      <c r="FJC32" s="65"/>
      <c r="FJD32" s="65"/>
      <c r="FJE32" s="65"/>
      <c r="FJF32" s="65"/>
      <c r="FJG32" s="65"/>
      <c r="FJH32" s="65"/>
      <c r="FJI32" s="65"/>
      <c r="FJJ32" s="65"/>
      <c r="FJK32" s="65"/>
      <c r="FJL32" s="65"/>
      <c r="FJM32" s="65"/>
      <c r="FJN32" s="65"/>
      <c r="FJO32" s="65"/>
      <c r="FJP32" s="65"/>
      <c r="FJQ32" s="65"/>
      <c r="FJR32" s="65"/>
      <c r="FJS32" s="65"/>
      <c r="FJT32" s="65"/>
      <c r="FJU32" s="65"/>
      <c r="FJV32" s="65"/>
      <c r="FJW32" s="65"/>
      <c r="FJX32" s="65"/>
      <c r="FJY32" s="65"/>
      <c r="FJZ32" s="65"/>
      <c r="FKA32" s="65"/>
      <c r="FKB32" s="65"/>
      <c r="FKC32" s="65"/>
      <c r="FKD32" s="65"/>
      <c r="FKE32" s="65"/>
      <c r="FKF32" s="65"/>
      <c r="FKG32" s="65"/>
      <c r="FKH32" s="65"/>
      <c r="FKI32" s="65"/>
      <c r="FKJ32" s="65"/>
      <c r="FKK32" s="65"/>
      <c r="FKL32" s="65"/>
      <c r="FKM32" s="65"/>
      <c r="FKN32" s="65"/>
      <c r="FKO32" s="65"/>
      <c r="FKP32" s="65"/>
      <c r="FKQ32" s="65"/>
      <c r="FKR32" s="65"/>
      <c r="FKS32" s="65"/>
      <c r="FKT32" s="65"/>
      <c r="FKU32" s="65"/>
      <c r="FKV32" s="65"/>
      <c r="FKW32" s="65"/>
      <c r="FKX32" s="65"/>
      <c r="FKY32" s="65"/>
      <c r="FKZ32" s="65"/>
      <c r="FLA32" s="65"/>
      <c r="FLB32" s="65"/>
      <c r="FLC32" s="65"/>
      <c r="FLD32" s="65"/>
      <c r="FLE32" s="65"/>
      <c r="FLF32" s="65"/>
      <c r="FLG32" s="65"/>
      <c r="FLH32" s="65"/>
      <c r="FLI32" s="65"/>
      <c r="FLJ32" s="65"/>
      <c r="FLK32" s="65"/>
      <c r="FLL32" s="65"/>
      <c r="FLM32" s="65"/>
      <c r="FLN32" s="65"/>
      <c r="FLO32" s="65"/>
      <c r="FLP32" s="65"/>
      <c r="FLQ32" s="65"/>
      <c r="FLR32" s="65"/>
      <c r="FLS32" s="65"/>
      <c r="FLT32" s="65"/>
      <c r="FLU32" s="65"/>
      <c r="FLV32" s="65"/>
      <c r="FLW32" s="65"/>
      <c r="FLX32" s="65"/>
      <c r="FLY32" s="65"/>
      <c r="FLZ32" s="65"/>
      <c r="FMA32" s="65"/>
      <c r="FMB32" s="65"/>
      <c r="FMC32" s="65"/>
      <c r="FMD32" s="65"/>
      <c r="FME32" s="65"/>
      <c r="FMF32" s="65"/>
      <c r="FMG32" s="65"/>
      <c r="FMH32" s="65"/>
      <c r="FMI32" s="65"/>
      <c r="FMJ32" s="65"/>
      <c r="FMK32" s="65"/>
      <c r="FML32" s="65"/>
      <c r="FMM32" s="65"/>
      <c r="FMN32" s="65"/>
      <c r="FMO32" s="65"/>
      <c r="FMP32" s="65"/>
      <c r="FMQ32" s="65"/>
      <c r="FMR32" s="65"/>
      <c r="FMS32" s="65"/>
      <c r="FMT32" s="65"/>
      <c r="FMU32" s="65"/>
      <c r="FMV32" s="65"/>
      <c r="FMW32" s="65"/>
      <c r="FMX32" s="65"/>
      <c r="FMY32" s="65"/>
      <c r="FMZ32" s="65"/>
      <c r="FNA32" s="65"/>
      <c r="FNB32" s="65"/>
      <c r="FNC32" s="65"/>
      <c r="FND32" s="65"/>
      <c r="FNE32" s="65"/>
      <c r="FNF32" s="65"/>
      <c r="FNG32" s="65"/>
      <c r="FNH32" s="65"/>
      <c r="FNI32" s="65"/>
      <c r="FNJ32" s="65"/>
      <c r="FNK32" s="65"/>
      <c r="FNL32" s="65"/>
      <c r="FNM32" s="65"/>
      <c r="FNN32" s="65"/>
      <c r="FNO32" s="65"/>
      <c r="FNP32" s="65"/>
      <c r="FNQ32" s="65"/>
      <c r="FNR32" s="65"/>
      <c r="FNS32" s="65"/>
      <c r="FNT32" s="65"/>
      <c r="FNU32" s="65"/>
      <c r="FNV32" s="65"/>
      <c r="FNW32" s="65"/>
      <c r="FNX32" s="65"/>
      <c r="FNY32" s="65"/>
      <c r="FNZ32" s="65"/>
      <c r="FOA32" s="65"/>
      <c r="FOB32" s="65"/>
      <c r="FOC32" s="65"/>
      <c r="FOD32" s="65"/>
      <c r="FOE32" s="65"/>
      <c r="FOF32" s="65"/>
      <c r="FOG32" s="65"/>
      <c r="FOH32" s="65"/>
      <c r="FOI32" s="65"/>
      <c r="FOJ32" s="65"/>
      <c r="FOK32" s="65"/>
      <c r="FOL32" s="65"/>
      <c r="FOM32" s="65"/>
      <c r="FON32" s="65"/>
      <c r="FOO32" s="65"/>
      <c r="FOP32" s="65"/>
      <c r="FOQ32" s="65"/>
      <c r="FOR32" s="65"/>
      <c r="FOS32" s="65"/>
      <c r="FOT32" s="65"/>
      <c r="FOU32" s="65"/>
      <c r="FOV32" s="65"/>
      <c r="FOW32" s="65"/>
      <c r="FOX32" s="65"/>
      <c r="FOY32" s="65"/>
      <c r="FOZ32" s="65"/>
      <c r="FPA32" s="65"/>
      <c r="FPB32" s="65"/>
      <c r="FPC32" s="65"/>
      <c r="FPD32" s="65"/>
      <c r="FPE32" s="65"/>
      <c r="FPF32" s="65"/>
      <c r="FPG32" s="65"/>
      <c r="FPH32" s="65"/>
      <c r="FPI32" s="65"/>
      <c r="FPJ32" s="65"/>
      <c r="FPK32" s="65"/>
      <c r="FPL32" s="65"/>
      <c r="FPM32" s="65"/>
      <c r="FPN32" s="65"/>
      <c r="FPO32" s="65"/>
      <c r="FPP32" s="65"/>
      <c r="FPQ32" s="65"/>
      <c r="FPR32" s="65"/>
      <c r="FPS32" s="65"/>
      <c r="FPT32" s="65"/>
      <c r="FPU32" s="65"/>
      <c r="FPV32" s="65"/>
      <c r="FPW32" s="65"/>
      <c r="FPX32" s="65"/>
      <c r="FPY32" s="65"/>
      <c r="FPZ32" s="65"/>
      <c r="FQA32" s="65"/>
      <c r="FQB32" s="65"/>
      <c r="FQC32" s="65"/>
      <c r="FQD32" s="65"/>
      <c r="FQE32" s="65"/>
      <c r="FQF32" s="65"/>
      <c r="FQG32" s="65"/>
      <c r="FQH32" s="65"/>
      <c r="FQI32" s="65"/>
      <c r="FQJ32" s="65"/>
      <c r="FQK32" s="65"/>
      <c r="FQL32" s="65"/>
      <c r="FQM32" s="65"/>
      <c r="FQN32" s="65"/>
      <c r="FQO32" s="65"/>
      <c r="FQP32" s="65"/>
      <c r="FQQ32" s="65"/>
      <c r="FQR32" s="65"/>
      <c r="FQS32" s="65"/>
      <c r="FQT32" s="65"/>
      <c r="FQU32" s="65"/>
      <c r="FQV32" s="65"/>
      <c r="FQW32" s="65"/>
      <c r="FQX32" s="65"/>
      <c r="FQY32" s="65"/>
      <c r="FQZ32" s="65"/>
      <c r="FRA32" s="65"/>
      <c r="FRB32" s="65"/>
      <c r="FRC32" s="65"/>
      <c r="FRD32" s="65"/>
      <c r="FRE32" s="65"/>
      <c r="FRF32" s="65"/>
      <c r="FRG32" s="65"/>
      <c r="FRH32" s="65"/>
      <c r="FRI32" s="65"/>
      <c r="FRJ32" s="65"/>
      <c r="FRK32" s="65"/>
      <c r="FRL32" s="65"/>
      <c r="FRM32" s="65"/>
      <c r="FRN32" s="65"/>
      <c r="FRO32" s="65"/>
      <c r="FRP32" s="65"/>
      <c r="FRQ32" s="65"/>
      <c r="FRR32" s="65"/>
      <c r="FRS32" s="65"/>
      <c r="FRT32" s="65"/>
      <c r="FRU32" s="65"/>
      <c r="FRV32" s="65"/>
      <c r="FRW32" s="65"/>
      <c r="FRX32" s="65"/>
      <c r="FRY32" s="65"/>
      <c r="FRZ32" s="65"/>
      <c r="FSA32" s="65"/>
      <c r="FSB32" s="65"/>
      <c r="FSC32" s="65"/>
      <c r="FSD32" s="65"/>
      <c r="FSE32" s="65"/>
      <c r="FSF32" s="65"/>
      <c r="FSG32" s="65"/>
      <c r="FSH32" s="65"/>
      <c r="FSI32" s="65"/>
      <c r="FSJ32" s="65"/>
      <c r="FSK32" s="65"/>
      <c r="FSL32" s="65"/>
      <c r="FSM32" s="65"/>
      <c r="FSN32" s="65"/>
      <c r="FSO32" s="65"/>
      <c r="FSP32" s="65"/>
      <c r="FSQ32" s="65"/>
      <c r="FSR32" s="65"/>
      <c r="FSS32" s="65"/>
      <c r="FST32" s="65"/>
      <c r="FSU32" s="65"/>
      <c r="FSV32" s="65"/>
      <c r="FSW32" s="65"/>
      <c r="FSX32" s="65"/>
      <c r="FSY32" s="65"/>
      <c r="FSZ32" s="65"/>
      <c r="FTA32" s="65"/>
      <c r="FTB32" s="65"/>
      <c r="FTC32" s="65"/>
      <c r="FTD32" s="65"/>
      <c r="FTE32" s="65"/>
      <c r="FTF32" s="65"/>
      <c r="FTG32" s="65"/>
      <c r="FTH32" s="65"/>
      <c r="FTI32" s="65"/>
      <c r="FTJ32" s="65"/>
      <c r="FTK32" s="65"/>
      <c r="FTL32" s="65"/>
      <c r="FTM32" s="65"/>
      <c r="FTN32" s="65"/>
      <c r="FTO32" s="65"/>
      <c r="FTP32" s="65"/>
      <c r="FTQ32" s="65"/>
      <c r="FTR32" s="65"/>
      <c r="FTS32" s="65"/>
      <c r="FTT32" s="65"/>
      <c r="FTU32" s="65"/>
      <c r="FTV32" s="65"/>
      <c r="FTW32" s="65"/>
      <c r="FTX32" s="65"/>
      <c r="FTY32" s="65"/>
      <c r="FTZ32" s="65"/>
      <c r="FUA32" s="65"/>
      <c r="FUB32" s="65"/>
      <c r="FUC32" s="65"/>
      <c r="FUD32" s="65"/>
      <c r="FUE32" s="65"/>
      <c r="FUF32" s="65"/>
      <c r="FUG32" s="65"/>
      <c r="FUH32" s="65"/>
      <c r="FUI32" s="65"/>
      <c r="FUJ32" s="65"/>
      <c r="FUK32" s="65"/>
      <c r="FUL32" s="65"/>
      <c r="FUM32" s="65"/>
      <c r="FUN32" s="65"/>
      <c r="FUO32" s="65"/>
      <c r="FUP32" s="65"/>
      <c r="FUQ32" s="65"/>
      <c r="FUR32" s="65"/>
      <c r="FUS32" s="65"/>
      <c r="FUT32" s="65"/>
      <c r="FUU32" s="65"/>
      <c r="FUV32" s="65"/>
      <c r="FUW32" s="65"/>
      <c r="FUX32" s="65"/>
      <c r="FUY32" s="65"/>
      <c r="FUZ32" s="65"/>
      <c r="FVA32" s="65"/>
      <c r="FVB32" s="65"/>
      <c r="FVC32" s="65"/>
      <c r="FVD32" s="65"/>
      <c r="FVE32" s="65"/>
      <c r="FVF32" s="65"/>
      <c r="FVG32" s="65"/>
      <c r="FVH32" s="65"/>
      <c r="FVI32" s="65"/>
      <c r="FVJ32" s="65"/>
      <c r="FVK32" s="65"/>
      <c r="FVL32" s="65"/>
      <c r="FVM32" s="65"/>
      <c r="FVN32" s="65"/>
      <c r="FVO32" s="65"/>
      <c r="FVP32" s="65"/>
      <c r="FVQ32" s="65"/>
      <c r="FVR32" s="65"/>
      <c r="FVS32" s="65"/>
      <c r="FVT32" s="65"/>
      <c r="FVU32" s="65"/>
      <c r="FVV32" s="65"/>
      <c r="FVW32" s="65"/>
      <c r="FVX32" s="65"/>
      <c r="FVY32" s="65"/>
      <c r="FVZ32" s="65"/>
      <c r="FWA32" s="65"/>
      <c r="FWB32" s="65"/>
      <c r="FWC32" s="65"/>
      <c r="FWD32" s="65"/>
      <c r="FWE32" s="65"/>
      <c r="FWF32" s="65"/>
      <c r="FWG32" s="65"/>
      <c r="FWH32" s="65"/>
      <c r="FWI32" s="65"/>
      <c r="FWJ32" s="65"/>
      <c r="FWK32" s="65"/>
      <c r="FWL32" s="65"/>
      <c r="FWM32" s="65"/>
      <c r="FWN32" s="65"/>
      <c r="FWO32" s="65"/>
      <c r="FWP32" s="65"/>
      <c r="FWQ32" s="65"/>
      <c r="FWR32" s="65"/>
      <c r="FWS32" s="65"/>
      <c r="FWT32" s="65"/>
      <c r="FWU32" s="65"/>
      <c r="FWV32" s="65"/>
      <c r="FWW32" s="65"/>
      <c r="FWX32" s="65"/>
      <c r="FWY32" s="65"/>
      <c r="FWZ32" s="65"/>
      <c r="FXA32" s="65"/>
      <c r="FXB32" s="65"/>
      <c r="FXC32" s="65"/>
      <c r="FXD32" s="65"/>
      <c r="FXE32" s="65"/>
      <c r="FXF32" s="65"/>
      <c r="FXG32" s="65"/>
      <c r="FXH32" s="65"/>
      <c r="FXI32" s="65"/>
      <c r="FXJ32" s="65"/>
      <c r="FXK32" s="65"/>
      <c r="FXL32" s="65"/>
      <c r="FXM32" s="65"/>
      <c r="FXN32" s="65"/>
      <c r="FXO32" s="65"/>
      <c r="FXP32" s="65"/>
      <c r="FXQ32" s="65"/>
      <c r="FXR32" s="65"/>
      <c r="FXS32" s="65"/>
      <c r="FXT32" s="65"/>
      <c r="FXU32" s="65"/>
      <c r="FXV32" s="65"/>
      <c r="FXW32" s="65"/>
      <c r="FXX32" s="65"/>
      <c r="FXY32" s="65"/>
      <c r="FXZ32" s="65"/>
      <c r="FYA32" s="65"/>
      <c r="FYB32" s="65"/>
      <c r="FYC32" s="65"/>
      <c r="FYD32" s="65"/>
      <c r="FYE32" s="65"/>
      <c r="FYF32" s="65"/>
      <c r="FYG32" s="65"/>
      <c r="FYH32" s="65"/>
      <c r="FYI32" s="65"/>
      <c r="FYJ32" s="65"/>
      <c r="FYK32" s="65"/>
      <c r="FYL32" s="65"/>
      <c r="FYM32" s="65"/>
      <c r="FYN32" s="65"/>
      <c r="FYO32" s="65"/>
      <c r="FYP32" s="65"/>
      <c r="FYQ32" s="65"/>
      <c r="FYR32" s="65"/>
      <c r="FYS32" s="65"/>
      <c r="FYT32" s="65"/>
      <c r="FYU32" s="65"/>
      <c r="FYV32" s="65"/>
      <c r="FYW32" s="65"/>
      <c r="FYX32" s="65"/>
      <c r="FYY32" s="65"/>
      <c r="FYZ32" s="65"/>
      <c r="FZA32" s="65"/>
      <c r="FZB32" s="65"/>
      <c r="FZC32" s="65"/>
      <c r="FZD32" s="65"/>
      <c r="FZE32" s="65"/>
      <c r="FZF32" s="65"/>
      <c r="FZG32" s="65"/>
      <c r="FZH32" s="65"/>
      <c r="FZI32" s="65"/>
      <c r="FZJ32" s="65"/>
      <c r="FZK32" s="65"/>
      <c r="FZL32" s="65"/>
      <c r="FZM32" s="65"/>
      <c r="FZN32" s="65"/>
      <c r="FZO32" s="65"/>
      <c r="FZP32" s="65"/>
      <c r="FZQ32" s="65"/>
      <c r="FZR32" s="65"/>
      <c r="FZS32" s="65"/>
      <c r="FZT32" s="65"/>
      <c r="FZU32" s="65"/>
      <c r="FZV32" s="65"/>
      <c r="FZW32" s="65"/>
      <c r="FZX32" s="65"/>
      <c r="FZY32" s="65"/>
      <c r="FZZ32" s="65"/>
      <c r="GAA32" s="65"/>
      <c r="GAB32" s="65"/>
      <c r="GAC32" s="65"/>
      <c r="GAD32" s="65"/>
      <c r="GAE32" s="65"/>
      <c r="GAF32" s="65"/>
      <c r="GAG32" s="65"/>
      <c r="GAH32" s="65"/>
      <c r="GAI32" s="65"/>
      <c r="GAJ32" s="65"/>
      <c r="GAK32" s="65"/>
      <c r="GAL32" s="65"/>
      <c r="GAM32" s="65"/>
      <c r="GAN32" s="65"/>
      <c r="GAO32" s="65"/>
      <c r="GAP32" s="65"/>
      <c r="GAQ32" s="65"/>
      <c r="GAR32" s="65"/>
      <c r="GAS32" s="65"/>
      <c r="GAT32" s="65"/>
      <c r="GAU32" s="65"/>
      <c r="GAV32" s="65"/>
      <c r="GAW32" s="65"/>
      <c r="GAX32" s="65"/>
      <c r="GAY32" s="65"/>
      <c r="GAZ32" s="65"/>
      <c r="GBA32" s="65"/>
      <c r="GBB32" s="65"/>
      <c r="GBC32" s="65"/>
      <c r="GBD32" s="65"/>
      <c r="GBE32" s="65"/>
      <c r="GBF32" s="65"/>
      <c r="GBG32" s="65"/>
      <c r="GBH32" s="65"/>
      <c r="GBI32" s="65"/>
      <c r="GBJ32" s="65"/>
      <c r="GBK32" s="65"/>
      <c r="GBL32" s="65"/>
      <c r="GBM32" s="65"/>
      <c r="GBN32" s="65"/>
      <c r="GBO32" s="65"/>
      <c r="GBP32" s="65"/>
      <c r="GBQ32" s="65"/>
      <c r="GBR32" s="65"/>
      <c r="GBS32" s="65"/>
      <c r="GBT32" s="65"/>
      <c r="GBU32" s="65"/>
      <c r="GBV32" s="65"/>
      <c r="GBW32" s="65"/>
      <c r="GBX32" s="65"/>
      <c r="GBY32" s="65"/>
      <c r="GBZ32" s="65"/>
      <c r="GCA32" s="65"/>
      <c r="GCB32" s="65"/>
      <c r="GCC32" s="65"/>
      <c r="GCD32" s="65"/>
      <c r="GCE32" s="65"/>
      <c r="GCF32" s="65"/>
      <c r="GCG32" s="65"/>
      <c r="GCH32" s="65"/>
      <c r="GCI32" s="65"/>
      <c r="GCJ32" s="65"/>
      <c r="GCK32" s="65"/>
      <c r="GCL32" s="65"/>
      <c r="GCM32" s="65"/>
      <c r="GCN32" s="65"/>
      <c r="GCO32" s="65"/>
      <c r="GCP32" s="65"/>
      <c r="GCQ32" s="65"/>
      <c r="GCR32" s="65"/>
      <c r="GCS32" s="65"/>
      <c r="GCT32" s="65"/>
      <c r="GCU32" s="65"/>
      <c r="GCV32" s="65"/>
      <c r="GCW32" s="65"/>
      <c r="GCX32" s="65"/>
      <c r="GCY32" s="65"/>
      <c r="GCZ32" s="65"/>
      <c r="GDA32" s="65"/>
      <c r="GDB32" s="65"/>
      <c r="GDC32" s="65"/>
      <c r="GDD32" s="65"/>
      <c r="GDE32" s="65"/>
      <c r="GDF32" s="65"/>
      <c r="GDG32" s="65"/>
      <c r="GDH32" s="65"/>
      <c r="GDI32" s="65"/>
      <c r="GDJ32" s="65"/>
      <c r="GDK32" s="65"/>
      <c r="GDL32" s="65"/>
      <c r="GDM32" s="65"/>
      <c r="GDN32" s="65"/>
      <c r="GDO32" s="65"/>
      <c r="GDP32" s="65"/>
      <c r="GDQ32" s="65"/>
      <c r="GDR32" s="65"/>
      <c r="GDS32" s="65"/>
      <c r="GDT32" s="65"/>
      <c r="GDU32" s="65"/>
      <c r="GDV32" s="65"/>
      <c r="GDW32" s="65"/>
      <c r="GDX32" s="65"/>
      <c r="GDY32" s="65"/>
      <c r="GDZ32" s="65"/>
      <c r="GEA32" s="65"/>
      <c r="GEB32" s="65"/>
      <c r="GEC32" s="65"/>
      <c r="GED32" s="65"/>
      <c r="GEE32" s="65"/>
      <c r="GEF32" s="65"/>
      <c r="GEG32" s="65"/>
      <c r="GEH32" s="65"/>
      <c r="GEI32" s="65"/>
      <c r="GEJ32" s="65"/>
      <c r="GEK32" s="65"/>
      <c r="GEL32" s="65"/>
      <c r="GEM32" s="65"/>
      <c r="GEN32" s="65"/>
      <c r="GEO32" s="65"/>
      <c r="GEP32" s="65"/>
      <c r="GEQ32" s="65"/>
      <c r="GER32" s="65"/>
      <c r="GES32" s="65"/>
      <c r="GET32" s="65"/>
      <c r="GEU32" s="65"/>
      <c r="GEV32" s="65"/>
      <c r="GEW32" s="65"/>
      <c r="GEX32" s="65"/>
      <c r="GEY32" s="65"/>
      <c r="GEZ32" s="65"/>
      <c r="GFA32" s="65"/>
      <c r="GFB32" s="65"/>
      <c r="GFC32" s="65"/>
      <c r="GFD32" s="65"/>
      <c r="GFE32" s="65"/>
      <c r="GFF32" s="65"/>
      <c r="GFG32" s="65"/>
      <c r="GFH32" s="65"/>
      <c r="GFI32" s="65"/>
      <c r="GFJ32" s="65"/>
      <c r="GFK32" s="65"/>
      <c r="GFL32" s="65"/>
      <c r="GFM32" s="65"/>
      <c r="GFN32" s="65"/>
      <c r="GFO32" s="65"/>
      <c r="GFP32" s="65"/>
      <c r="GFQ32" s="65"/>
      <c r="GFR32" s="65"/>
      <c r="GFS32" s="65"/>
      <c r="GFT32" s="65"/>
      <c r="GFU32" s="65"/>
      <c r="GFV32" s="65"/>
      <c r="GFW32" s="65"/>
      <c r="GFX32" s="65"/>
      <c r="GFY32" s="65"/>
      <c r="GFZ32" s="65"/>
      <c r="GGA32" s="65"/>
      <c r="GGB32" s="65"/>
      <c r="GGC32" s="65"/>
      <c r="GGD32" s="65"/>
      <c r="GGE32" s="65"/>
      <c r="GGF32" s="65"/>
      <c r="GGG32" s="65"/>
      <c r="GGH32" s="65"/>
      <c r="GGI32" s="65"/>
      <c r="GGJ32" s="65"/>
      <c r="GGK32" s="65"/>
      <c r="GGL32" s="65"/>
      <c r="GGM32" s="65"/>
      <c r="GGN32" s="65"/>
      <c r="GGO32" s="65"/>
      <c r="GGP32" s="65"/>
      <c r="GGQ32" s="65"/>
      <c r="GGR32" s="65"/>
      <c r="GGS32" s="65"/>
      <c r="GGT32" s="65"/>
      <c r="GGU32" s="65"/>
      <c r="GGV32" s="65"/>
      <c r="GGW32" s="65"/>
      <c r="GGX32" s="65"/>
      <c r="GGY32" s="65"/>
      <c r="GGZ32" s="65"/>
      <c r="GHA32" s="65"/>
      <c r="GHB32" s="65"/>
      <c r="GHC32" s="65"/>
      <c r="GHD32" s="65"/>
      <c r="GHE32" s="65"/>
      <c r="GHF32" s="65"/>
      <c r="GHG32" s="65"/>
      <c r="GHH32" s="65"/>
      <c r="GHI32" s="65"/>
      <c r="GHJ32" s="65"/>
      <c r="GHK32" s="65"/>
      <c r="GHL32" s="65"/>
      <c r="GHM32" s="65"/>
      <c r="GHN32" s="65"/>
      <c r="GHO32" s="65"/>
      <c r="GHP32" s="65"/>
      <c r="GHQ32" s="65"/>
      <c r="GHR32" s="65"/>
      <c r="GHS32" s="65"/>
      <c r="GHT32" s="65"/>
      <c r="GHU32" s="65"/>
      <c r="GHV32" s="65"/>
      <c r="GHW32" s="65"/>
      <c r="GHX32" s="65"/>
      <c r="GHY32" s="65"/>
      <c r="GHZ32" s="65"/>
      <c r="GIA32" s="65"/>
      <c r="GIB32" s="65"/>
      <c r="GIC32" s="65"/>
      <c r="GID32" s="65"/>
      <c r="GIE32" s="65"/>
      <c r="GIF32" s="65"/>
      <c r="GIG32" s="65"/>
      <c r="GIH32" s="65"/>
      <c r="GII32" s="65"/>
      <c r="GIJ32" s="65"/>
      <c r="GIK32" s="65"/>
      <c r="GIL32" s="65"/>
      <c r="GIM32" s="65"/>
      <c r="GIN32" s="65"/>
      <c r="GIO32" s="65"/>
      <c r="GIP32" s="65"/>
      <c r="GIQ32" s="65"/>
      <c r="GIR32" s="65"/>
      <c r="GIS32" s="65"/>
      <c r="GIT32" s="65"/>
      <c r="GIU32" s="65"/>
      <c r="GIV32" s="65"/>
      <c r="GIW32" s="65"/>
      <c r="GIX32" s="65"/>
      <c r="GIY32" s="65"/>
      <c r="GIZ32" s="65"/>
      <c r="GJA32" s="65"/>
      <c r="GJB32" s="65"/>
      <c r="GJC32" s="65"/>
      <c r="GJD32" s="65"/>
      <c r="GJE32" s="65"/>
      <c r="GJF32" s="65"/>
      <c r="GJG32" s="65"/>
      <c r="GJH32" s="65"/>
      <c r="GJI32" s="65"/>
      <c r="GJJ32" s="65"/>
      <c r="GJK32" s="65"/>
      <c r="GJL32" s="65"/>
      <c r="GJM32" s="65"/>
      <c r="GJN32" s="65"/>
      <c r="GJO32" s="65"/>
      <c r="GJP32" s="65"/>
      <c r="GJQ32" s="65"/>
      <c r="GJR32" s="65"/>
      <c r="GJS32" s="65"/>
      <c r="GJT32" s="65"/>
      <c r="GJU32" s="65"/>
      <c r="GJV32" s="65"/>
      <c r="GJW32" s="65"/>
      <c r="GJX32" s="65"/>
      <c r="GJY32" s="65"/>
      <c r="GJZ32" s="65"/>
      <c r="GKA32" s="65"/>
      <c r="GKB32" s="65"/>
      <c r="GKC32" s="65"/>
      <c r="GKD32" s="65"/>
      <c r="GKE32" s="65"/>
      <c r="GKF32" s="65"/>
      <c r="GKG32" s="65"/>
      <c r="GKH32" s="65"/>
      <c r="GKI32" s="65"/>
      <c r="GKJ32" s="65"/>
      <c r="GKK32" s="65"/>
      <c r="GKL32" s="65"/>
      <c r="GKM32" s="65"/>
      <c r="GKN32" s="65"/>
      <c r="GKO32" s="65"/>
      <c r="GKP32" s="65"/>
      <c r="GKQ32" s="65"/>
      <c r="GKR32" s="65"/>
      <c r="GKS32" s="65"/>
      <c r="GKT32" s="65"/>
      <c r="GKU32" s="65"/>
      <c r="GKV32" s="65"/>
      <c r="GKW32" s="65"/>
      <c r="GKX32" s="65"/>
      <c r="GKY32" s="65"/>
      <c r="GKZ32" s="65"/>
      <c r="GLA32" s="65"/>
      <c r="GLB32" s="65"/>
      <c r="GLC32" s="65"/>
      <c r="GLD32" s="65"/>
      <c r="GLE32" s="65"/>
      <c r="GLF32" s="65"/>
      <c r="GLG32" s="65"/>
      <c r="GLH32" s="65"/>
      <c r="GLI32" s="65"/>
      <c r="GLJ32" s="65"/>
      <c r="GLK32" s="65"/>
      <c r="GLL32" s="65"/>
      <c r="GLM32" s="65"/>
      <c r="GLN32" s="65"/>
      <c r="GLO32" s="65"/>
      <c r="GLP32" s="65"/>
      <c r="GLQ32" s="65"/>
      <c r="GLR32" s="65"/>
      <c r="GLS32" s="65"/>
      <c r="GLT32" s="65"/>
      <c r="GLU32" s="65"/>
      <c r="GLV32" s="65"/>
      <c r="GLW32" s="65"/>
      <c r="GLX32" s="65"/>
      <c r="GLY32" s="65"/>
      <c r="GLZ32" s="65"/>
      <c r="GMA32" s="65"/>
      <c r="GMB32" s="65"/>
      <c r="GMC32" s="65"/>
      <c r="GMD32" s="65"/>
      <c r="GME32" s="65"/>
      <c r="GMF32" s="65"/>
      <c r="GMG32" s="65"/>
      <c r="GMH32" s="65"/>
      <c r="GMI32" s="65"/>
      <c r="GMJ32" s="65"/>
      <c r="GMK32" s="65"/>
      <c r="GML32" s="65"/>
      <c r="GMM32" s="65"/>
      <c r="GMN32" s="65"/>
      <c r="GMO32" s="65"/>
      <c r="GMP32" s="65"/>
      <c r="GMQ32" s="65"/>
      <c r="GMR32" s="65"/>
      <c r="GMS32" s="65"/>
      <c r="GMT32" s="65"/>
      <c r="GMU32" s="65"/>
      <c r="GMV32" s="65"/>
      <c r="GMW32" s="65"/>
      <c r="GMX32" s="65"/>
      <c r="GMY32" s="65"/>
      <c r="GMZ32" s="65"/>
      <c r="GNA32" s="65"/>
      <c r="GNB32" s="65"/>
      <c r="GNC32" s="65"/>
      <c r="GND32" s="65"/>
      <c r="GNE32" s="65"/>
      <c r="GNF32" s="65"/>
      <c r="GNG32" s="65"/>
      <c r="GNH32" s="65"/>
      <c r="GNI32" s="65"/>
      <c r="GNJ32" s="65"/>
      <c r="GNK32" s="65"/>
      <c r="GNL32" s="65"/>
      <c r="GNM32" s="65"/>
      <c r="GNN32" s="65"/>
      <c r="GNO32" s="65"/>
      <c r="GNP32" s="65"/>
      <c r="GNQ32" s="65"/>
      <c r="GNR32" s="65"/>
      <c r="GNS32" s="65"/>
      <c r="GNT32" s="65"/>
      <c r="GNU32" s="65"/>
      <c r="GNV32" s="65"/>
      <c r="GNW32" s="65"/>
      <c r="GNX32" s="65"/>
      <c r="GNY32" s="65"/>
      <c r="GNZ32" s="65"/>
      <c r="GOA32" s="65"/>
      <c r="GOB32" s="65"/>
      <c r="GOC32" s="65"/>
      <c r="GOD32" s="65"/>
      <c r="GOE32" s="65"/>
      <c r="GOF32" s="65"/>
      <c r="GOG32" s="65"/>
      <c r="GOH32" s="65"/>
      <c r="GOI32" s="65"/>
      <c r="GOJ32" s="65"/>
      <c r="GOK32" s="65"/>
      <c r="GOL32" s="65"/>
      <c r="GOM32" s="65"/>
      <c r="GON32" s="65"/>
      <c r="GOO32" s="65"/>
      <c r="GOP32" s="65"/>
      <c r="GOQ32" s="65"/>
      <c r="GOR32" s="65"/>
      <c r="GOS32" s="65"/>
      <c r="GOT32" s="65"/>
      <c r="GOU32" s="65"/>
      <c r="GOV32" s="65"/>
      <c r="GOW32" s="65"/>
      <c r="GOX32" s="65"/>
      <c r="GOY32" s="65"/>
      <c r="GOZ32" s="65"/>
      <c r="GPA32" s="65"/>
      <c r="GPB32" s="65"/>
      <c r="GPC32" s="65"/>
      <c r="GPD32" s="65"/>
      <c r="GPE32" s="65"/>
      <c r="GPF32" s="65"/>
      <c r="GPG32" s="65"/>
      <c r="GPH32" s="65"/>
      <c r="GPI32" s="65"/>
      <c r="GPJ32" s="65"/>
      <c r="GPK32" s="65"/>
      <c r="GPL32" s="65"/>
      <c r="GPM32" s="65"/>
      <c r="GPN32" s="65"/>
      <c r="GPO32" s="65"/>
      <c r="GPP32" s="65"/>
      <c r="GPQ32" s="65"/>
      <c r="GPR32" s="65"/>
      <c r="GPS32" s="65"/>
      <c r="GPT32" s="65"/>
      <c r="GPU32" s="65"/>
      <c r="GPV32" s="65"/>
      <c r="GPW32" s="65"/>
      <c r="GPX32" s="65"/>
      <c r="GPY32" s="65"/>
      <c r="GPZ32" s="65"/>
      <c r="GQA32" s="65"/>
      <c r="GQB32" s="65"/>
      <c r="GQC32" s="65"/>
      <c r="GQD32" s="65"/>
      <c r="GQE32" s="65"/>
      <c r="GQF32" s="65"/>
      <c r="GQG32" s="65"/>
      <c r="GQH32" s="65"/>
      <c r="GQI32" s="65"/>
      <c r="GQJ32" s="65"/>
      <c r="GQK32" s="65"/>
      <c r="GQL32" s="65"/>
      <c r="GQM32" s="65"/>
      <c r="GQN32" s="65"/>
      <c r="GQO32" s="65"/>
      <c r="GQP32" s="65"/>
      <c r="GQQ32" s="65"/>
      <c r="GQR32" s="65"/>
      <c r="GQS32" s="65"/>
      <c r="GQT32" s="65"/>
      <c r="GQU32" s="65"/>
      <c r="GQV32" s="65"/>
      <c r="GQW32" s="65"/>
      <c r="GQX32" s="65"/>
      <c r="GQY32" s="65"/>
      <c r="GQZ32" s="65"/>
      <c r="GRA32" s="65"/>
      <c r="GRB32" s="65"/>
      <c r="GRC32" s="65"/>
      <c r="GRD32" s="65"/>
      <c r="GRE32" s="65"/>
      <c r="GRF32" s="65"/>
      <c r="GRG32" s="65"/>
      <c r="GRH32" s="65"/>
      <c r="GRI32" s="65"/>
      <c r="GRJ32" s="65"/>
      <c r="GRK32" s="65"/>
      <c r="GRL32" s="65"/>
      <c r="GRM32" s="65"/>
      <c r="GRN32" s="65"/>
      <c r="GRO32" s="65"/>
      <c r="GRP32" s="65"/>
      <c r="GRQ32" s="65"/>
      <c r="GRR32" s="65"/>
      <c r="GRS32" s="65"/>
      <c r="GRT32" s="65"/>
      <c r="GRU32" s="65"/>
      <c r="GRV32" s="65"/>
      <c r="GRW32" s="65"/>
      <c r="GRX32" s="65"/>
      <c r="GRY32" s="65"/>
      <c r="GRZ32" s="65"/>
      <c r="GSA32" s="65"/>
      <c r="GSB32" s="65"/>
      <c r="GSC32" s="65"/>
      <c r="GSD32" s="65"/>
      <c r="GSE32" s="65"/>
      <c r="GSF32" s="65"/>
      <c r="GSG32" s="65"/>
      <c r="GSH32" s="65"/>
      <c r="GSI32" s="65"/>
      <c r="GSJ32" s="65"/>
      <c r="GSK32" s="65"/>
      <c r="GSL32" s="65"/>
      <c r="GSM32" s="65"/>
      <c r="GSN32" s="65"/>
      <c r="GSO32" s="65"/>
      <c r="GSP32" s="65"/>
      <c r="GSQ32" s="65"/>
      <c r="GSR32" s="65"/>
      <c r="GSS32" s="65"/>
      <c r="GST32" s="65"/>
      <c r="GSU32" s="65"/>
      <c r="GSV32" s="65"/>
      <c r="GSW32" s="65"/>
      <c r="GSX32" s="65"/>
      <c r="GSY32" s="65"/>
      <c r="GSZ32" s="65"/>
      <c r="GTA32" s="65"/>
      <c r="GTB32" s="65"/>
      <c r="GTC32" s="65"/>
      <c r="GTD32" s="65"/>
      <c r="GTE32" s="65"/>
      <c r="GTF32" s="65"/>
      <c r="GTG32" s="65"/>
      <c r="GTH32" s="65"/>
      <c r="GTI32" s="65"/>
      <c r="GTJ32" s="65"/>
      <c r="GTK32" s="65"/>
      <c r="GTL32" s="65"/>
      <c r="GTM32" s="65"/>
      <c r="GTN32" s="65"/>
      <c r="GTO32" s="65"/>
      <c r="GTP32" s="65"/>
      <c r="GTQ32" s="65"/>
      <c r="GTR32" s="65"/>
      <c r="GTS32" s="65"/>
      <c r="GTT32" s="65"/>
      <c r="GTU32" s="65"/>
      <c r="GTV32" s="65"/>
      <c r="GTW32" s="65"/>
      <c r="GTX32" s="65"/>
      <c r="GTY32" s="65"/>
      <c r="GTZ32" s="65"/>
      <c r="GUA32" s="65"/>
      <c r="GUB32" s="65"/>
      <c r="GUC32" s="65"/>
      <c r="GUD32" s="65"/>
      <c r="GUE32" s="65"/>
      <c r="GUF32" s="65"/>
      <c r="GUG32" s="65"/>
      <c r="GUH32" s="65"/>
      <c r="GUI32" s="65"/>
      <c r="GUJ32" s="65"/>
      <c r="GUK32" s="65"/>
      <c r="GUL32" s="65"/>
      <c r="GUM32" s="65"/>
      <c r="GUN32" s="65"/>
      <c r="GUO32" s="65"/>
      <c r="GUP32" s="65"/>
      <c r="GUQ32" s="65"/>
      <c r="GUR32" s="65"/>
      <c r="GUS32" s="65"/>
      <c r="GUT32" s="65"/>
      <c r="GUU32" s="65"/>
      <c r="GUV32" s="65"/>
      <c r="GUW32" s="65"/>
      <c r="GUX32" s="65"/>
      <c r="GUY32" s="65"/>
      <c r="GUZ32" s="65"/>
      <c r="GVA32" s="65"/>
      <c r="GVB32" s="65"/>
      <c r="GVC32" s="65"/>
      <c r="GVD32" s="65"/>
      <c r="GVE32" s="65"/>
      <c r="GVF32" s="65"/>
      <c r="GVG32" s="65"/>
      <c r="GVH32" s="65"/>
      <c r="GVI32" s="65"/>
      <c r="GVJ32" s="65"/>
      <c r="GVK32" s="65"/>
      <c r="GVL32" s="65"/>
      <c r="GVM32" s="65"/>
      <c r="GVN32" s="65"/>
      <c r="GVO32" s="65"/>
      <c r="GVP32" s="65"/>
      <c r="GVQ32" s="65"/>
      <c r="GVR32" s="65"/>
      <c r="GVS32" s="65"/>
      <c r="GVT32" s="65"/>
      <c r="GVU32" s="65"/>
      <c r="GVV32" s="65"/>
      <c r="GVW32" s="65"/>
      <c r="GVX32" s="65"/>
      <c r="GVY32" s="65"/>
      <c r="GVZ32" s="65"/>
      <c r="GWA32" s="65"/>
      <c r="GWB32" s="65"/>
      <c r="GWC32" s="65"/>
      <c r="GWD32" s="65"/>
      <c r="GWE32" s="65"/>
      <c r="GWF32" s="65"/>
      <c r="GWG32" s="65"/>
      <c r="GWH32" s="65"/>
      <c r="GWI32" s="65"/>
      <c r="GWJ32" s="65"/>
      <c r="GWK32" s="65"/>
      <c r="GWL32" s="65"/>
      <c r="GWM32" s="65"/>
      <c r="GWN32" s="65"/>
      <c r="GWO32" s="65"/>
      <c r="GWP32" s="65"/>
      <c r="GWQ32" s="65"/>
      <c r="GWR32" s="65"/>
      <c r="GWS32" s="65"/>
      <c r="GWT32" s="65"/>
      <c r="GWU32" s="65"/>
      <c r="GWV32" s="65"/>
      <c r="GWW32" s="65"/>
      <c r="GWX32" s="65"/>
      <c r="GWY32" s="65"/>
      <c r="GWZ32" s="65"/>
      <c r="GXA32" s="65"/>
      <c r="GXB32" s="65"/>
      <c r="GXC32" s="65"/>
      <c r="GXD32" s="65"/>
      <c r="GXE32" s="65"/>
      <c r="GXF32" s="65"/>
      <c r="GXG32" s="65"/>
      <c r="GXH32" s="65"/>
      <c r="GXI32" s="65"/>
      <c r="GXJ32" s="65"/>
      <c r="GXK32" s="65"/>
      <c r="GXL32" s="65"/>
      <c r="GXM32" s="65"/>
      <c r="GXN32" s="65"/>
      <c r="GXO32" s="65"/>
      <c r="GXP32" s="65"/>
      <c r="GXQ32" s="65"/>
      <c r="GXR32" s="65"/>
      <c r="GXS32" s="65"/>
      <c r="GXT32" s="65"/>
      <c r="GXU32" s="65"/>
      <c r="GXV32" s="65"/>
      <c r="GXW32" s="65"/>
      <c r="GXX32" s="65"/>
      <c r="GXY32" s="65"/>
      <c r="GXZ32" s="65"/>
      <c r="GYA32" s="65"/>
      <c r="GYB32" s="65"/>
      <c r="GYC32" s="65"/>
      <c r="GYD32" s="65"/>
      <c r="GYE32" s="65"/>
      <c r="GYF32" s="65"/>
      <c r="GYG32" s="65"/>
      <c r="GYH32" s="65"/>
      <c r="GYI32" s="65"/>
      <c r="GYJ32" s="65"/>
      <c r="GYK32" s="65"/>
      <c r="GYL32" s="65"/>
      <c r="GYM32" s="65"/>
      <c r="GYN32" s="65"/>
      <c r="GYO32" s="65"/>
      <c r="GYP32" s="65"/>
      <c r="GYQ32" s="65"/>
      <c r="GYR32" s="65"/>
      <c r="GYS32" s="65"/>
      <c r="GYT32" s="65"/>
      <c r="GYU32" s="65"/>
      <c r="GYV32" s="65"/>
      <c r="GYW32" s="65"/>
      <c r="GYX32" s="65"/>
      <c r="GYY32" s="65"/>
      <c r="GYZ32" s="65"/>
      <c r="GZA32" s="65"/>
      <c r="GZB32" s="65"/>
      <c r="GZC32" s="65"/>
      <c r="GZD32" s="65"/>
      <c r="GZE32" s="65"/>
      <c r="GZF32" s="65"/>
      <c r="GZG32" s="65"/>
      <c r="GZH32" s="65"/>
      <c r="GZI32" s="65"/>
      <c r="GZJ32" s="65"/>
      <c r="GZK32" s="65"/>
      <c r="GZL32" s="65"/>
      <c r="GZM32" s="65"/>
      <c r="GZN32" s="65"/>
      <c r="GZO32" s="65"/>
      <c r="GZP32" s="65"/>
      <c r="GZQ32" s="65"/>
      <c r="GZR32" s="65"/>
      <c r="GZS32" s="65"/>
      <c r="GZT32" s="65"/>
      <c r="GZU32" s="65"/>
      <c r="GZV32" s="65"/>
      <c r="GZW32" s="65"/>
      <c r="GZX32" s="65"/>
      <c r="GZY32" s="65"/>
      <c r="GZZ32" s="65"/>
      <c r="HAA32" s="65"/>
      <c r="HAB32" s="65"/>
      <c r="HAC32" s="65"/>
      <c r="HAD32" s="65"/>
      <c r="HAE32" s="65"/>
      <c r="HAF32" s="65"/>
      <c r="HAG32" s="65"/>
      <c r="HAH32" s="65"/>
      <c r="HAI32" s="65"/>
      <c r="HAJ32" s="65"/>
      <c r="HAK32" s="65"/>
      <c r="HAL32" s="65"/>
      <c r="HAM32" s="65"/>
      <c r="HAN32" s="65"/>
      <c r="HAO32" s="65"/>
      <c r="HAP32" s="65"/>
      <c r="HAQ32" s="65"/>
      <c r="HAR32" s="65"/>
      <c r="HAS32" s="65"/>
      <c r="HAT32" s="65"/>
      <c r="HAU32" s="65"/>
      <c r="HAV32" s="65"/>
      <c r="HAW32" s="65"/>
      <c r="HAX32" s="65"/>
      <c r="HAY32" s="65"/>
      <c r="HAZ32" s="65"/>
      <c r="HBA32" s="65"/>
      <c r="HBB32" s="65"/>
      <c r="HBC32" s="65"/>
      <c r="HBD32" s="65"/>
      <c r="HBE32" s="65"/>
      <c r="HBF32" s="65"/>
      <c r="HBG32" s="65"/>
      <c r="HBH32" s="65"/>
      <c r="HBI32" s="65"/>
      <c r="HBJ32" s="65"/>
      <c r="HBK32" s="65"/>
      <c r="HBL32" s="65"/>
      <c r="HBM32" s="65"/>
      <c r="HBN32" s="65"/>
      <c r="HBO32" s="65"/>
      <c r="HBP32" s="65"/>
      <c r="HBQ32" s="65"/>
      <c r="HBR32" s="65"/>
      <c r="HBS32" s="65"/>
      <c r="HBT32" s="65"/>
      <c r="HBU32" s="65"/>
      <c r="HBV32" s="65"/>
      <c r="HBW32" s="65"/>
      <c r="HBX32" s="65"/>
      <c r="HBY32" s="65"/>
      <c r="HBZ32" s="65"/>
      <c r="HCA32" s="65"/>
      <c r="HCB32" s="65"/>
      <c r="HCC32" s="65"/>
      <c r="HCD32" s="65"/>
      <c r="HCE32" s="65"/>
      <c r="HCF32" s="65"/>
      <c r="HCG32" s="65"/>
      <c r="HCH32" s="65"/>
      <c r="HCI32" s="65"/>
      <c r="HCJ32" s="65"/>
      <c r="HCK32" s="65"/>
      <c r="HCL32" s="65"/>
      <c r="HCM32" s="65"/>
      <c r="HCN32" s="65"/>
      <c r="HCO32" s="65"/>
      <c r="HCP32" s="65"/>
      <c r="HCQ32" s="65"/>
      <c r="HCR32" s="65"/>
      <c r="HCS32" s="65"/>
      <c r="HCT32" s="65"/>
      <c r="HCU32" s="65"/>
      <c r="HCV32" s="65"/>
      <c r="HCW32" s="65"/>
      <c r="HCX32" s="65"/>
      <c r="HCY32" s="65"/>
      <c r="HCZ32" s="65"/>
      <c r="HDA32" s="65"/>
      <c r="HDB32" s="65"/>
      <c r="HDC32" s="65"/>
      <c r="HDD32" s="65"/>
      <c r="HDE32" s="65"/>
      <c r="HDF32" s="65"/>
      <c r="HDG32" s="65"/>
      <c r="HDH32" s="65"/>
      <c r="HDI32" s="65"/>
      <c r="HDJ32" s="65"/>
      <c r="HDK32" s="65"/>
      <c r="HDL32" s="65"/>
      <c r="HDM32" s="65"/>
      <c r="HDN32" s="65"/>
      <c r="HDO32" s="65"/>
      <c r="HDP32" s="65"/>
      <c r="HDQ32" s="65"/>
      <c r="HDR32" s="65"/>
      <c r="HDS32" s="65"/>
      <c r="HDT32" s="65"/>
      <c r="HDU32" s="65"/>
      <c r="HDV32" s="65"/>
      <c r="HDW32" s="65"/>
      <c r="HDX32" s="65"/>
      <c r="HDY32" s="65"/>
      <c r="HDZ32" s="65"/>
      <c r="HEA32" s="65"/>
      <c r="HEB32" s="65"/>
      <c r="HEC32" s="65"/>
      <c r="HED32" s="65"/>
      <c r="HEE32" s="65"/>
      <c r="HEF32" s="65"/>
      <c r="HEG32" s="65"/>
      <c r="HEH32" s="65"/>
      <c r="HEI32" s="65"/>
      <c r="HEJ32" s="65"/>
      <c r="HEK32" s="65"/>
      <c r="HEL32" s="65"/>
      <c r="HEM32" s="65"/>
      <c r="HEN32" s="65"/>
      <c r="HEO32" s="65"/>
      <c r="HEP32" s="65"/>
      <c r="HEQ32" s="65"/>
      <c r="HER32" s="65"/>
      <c r="HES32" s="65"/>
      <c r="HET32" s="65"/>
      <c r="HEU32" s="65"/>
      <c r="HEV32" s="65"/>
      <c r="HEW32" s="65"/>
      <c r="HEX32" s="65"/>
      <c r="HEY32" s="65"/>
      <c r="HEZ32" s="65"/>
      <c r="HFA32" s="65"/>
      <c r="HFB32" s="65"/>
      <c r="HFC32" s="65"/>
      <c r="HFD32" s="65"/>
      <c r="HFE32" s="65"/>
      <c r="HFF32" s="65"/>
      <c r="HFG32" s="65"/>
      <c r="HFH32" s="65"/>
      <c r="HFI32" s="65"/>
      <c r="HFJ32" s="65"/>
      <c r="HFK32" s="65"/>
      <c r="HFL32" s="65"/>
      <c r="HFM32" s="65"/>
      <c r="HFN32" s="65"/>
      <c r="HFO32" s="65"/>
      <c r="HFP32" s="65"/>
      <c r="HFQ32" s="65"/>
      <c r="HFR32" s="65"/>
      <c r="HFS32" s="65"/>
      <c r="HFT32" s="65"/>
      <c r="HFU32" s="65"/>
      <c r="HFV32" s="65"/>
      <c r="HFW32" s="65"/>
      <c r="HFX32" s="65"/>
      <c r="HFY32" s="65"/>
      <c r="HFZ32" s="65"/>
      <c r="HGA32" s="65"/>
      <c r="HGB32" s="65"/>
      <c r="HGC32" s="65"/>
      <c r="HGD32" s="65"/>
      <c r="HGE32" s="65"/>
      <c r="HGF32" s="65"/>
      <c r="HGG32" s="65"/>
      <c r="HGH32" s="65"/>
      <c r="HGI32" s="65"/>
      <c r="HGJ32" s="65"/>
      <c r="HGK32" s="65"/>
      <c r="HGL32" s="65"/>
      <c r="HGM32" s="65"/>
      <c r="HGN32" s="65"/>
      <c r="HGO32" s="65"/>
      <c r="HGP32" s="65"/>
      <c r="HGQ32" s="65"/>
      <c r="HGR32" s="65"/>
      <c r="HGS32" s="65"/>
      <c r="HGT32" s="65"/>
      <c r="HGU32" s="65"/>
      <c r="HGV32" s="65"/>
      <c r="HGW32" s="65"/>
      <c r="HGX32" s="65"/>
      <c r="HGY32" s="65"/>
      <c r="HGZ32" s="65"/>
      <c r="HHA32" s="65"/>
      <c r="HHB32" s="65"/>
      <c r="HHC32" s="65"/>
      <c r="HHD32" s="65"/>
      <c r="HHE32" s="65"/>
      <c r="HHF32" s="65"/>
      <c r="HHG32" s="65"/>
      <c r="HHH32" s="65"/>
      <c r="HHI32" s="65"/>
      <c r="HHJ32" s="65"/>
      <c r="HHK32" s="65"/>
      <c r="HHL32" s="65"/>
      <c r="HHM32" s="65"/>
      <c r="HHN32" s="65"/>
      <c r="HHO32" s="65"/>
      <c r="HHP32" s="65"/>
      <c r="HHQ32" s="65"/>
      <c r="HHR32" s="65"/>
      <c r="HHS32" s="65"/>
      <c r="HHT32" s="65"/>
      <c r="HHU32" s="65"/>
      <c r="HHV32" s="65"/>
      <c r="HHW32" s="65"/>
      <c r="HHX32" s="65"/>
      <c r="HHY32" s="65"/>
      <c r="HHZ32" s="65"/>
      <c r="HIA32" s="65"/>
      <c r="HIB32" s="65"/>
      <c r="HIC32" s="65"/>
      <c r="HID32" s="65"/>
      <c r="HIE32" s="65"/>
      <c r="HIF32" s="65"/>
      <c r="HIG32" s="65"/>
      <c r="HIH32" s="65"/>
      <c r="HII32" s="65"/>
      <c r="HIJ32" s="65"/>
      <c r="HIK32" s="65"/>
      <c r="HIL32" s="65"/>
      <c r="HIM32" s="65"/>
      <c r="HIN32" s="65"/>
      <c r="HIO32" s="65"/>
      <c r="HIP32" s="65"/>
      <c r="HIQ32" s="65"/>
      <c r="HIR32" s="65"/>
      <c r="HIS32" s="65"/>
      <c r="HIT32" s="65"/>
      <c r="HIU32" s="65"/>
      <c r="HIV32" s="65"/>
      <c r="HIW32" s="65"/>
      <c r="HIX32" s="65"/>
      <c r="HIY32" s="65"/>
      <c r="HIZ32" s="65"/>
      <c r="HJA32" s="65"/>
      <c r="HJB32" s="65"/>
      <c r="HJC32" s="65"/>
      <c r="HJD32" s="65"/>
      <c r="HJE32" s="65"/>
      <c r="HJF32" s="65"/>
      <c r="HJG32" s="65"/>
      <c r="HJH32" s="65"/>
      <c r="HJI32" s="65"/>
      <c r="HJJ32" s="65"/>
      <c r="HJK32" s="65"/>
      <c r="HJL32" s="65"/>
      <c r="HJM32" s="65"/>
      <c r="HJN32" s="65"/>
      <c r="HJO32" s="65"/>
      <c r="HJP32" s="65"/>
      <c r="HJQ32" s="65"/>
      <c r="HJR32" s="65"/>
      <c r="HJS32" s="65"/>
      <c r="HJT32" s="65"/>
      <c r="HJU32" s="65"/>
      <c r="HJV32" s="65"/>
      <c r="HJW32" s="65"/>
      <c r="HJX32" s="65"/>
      <c r="HJY32" s="65"/>
      <c r="HJZ32" s="65"/>
      <c r="HKA32" s="65"/>
      <c r="HKB32" s="65"/>
      <c r="HKC32" s="65"/>
      <c r="HKD32" s="65"/>
      <c r="HKE32" s="65"/>
      <c r="HKF32" s="65"/>
      <c r="HKG32" s="65"/>
      <c r="HKH32" s="65"/>
      <c r="HKI32" s="65"/>
      <c r="HKJ32" s="65"/>
      <c r="HKK32" s="65"/>
      <c r="HKL32" s="65"/>
      <c r="HKM32" s="65"/>
      <c r="HKN32" s="65"/>
      <c r="HKO32" s="65"/>
      <c r="HKP32" s="65"/>
      <c r="HKQ32" s="65"/>
      <c r="HKR32" s="65"/>
      <c r="HKS32" s="65"/>
      <c r="HKT32" s="65"/>
      <c r="HKU32" s="65"/>
      <c r="HKV32" s="65"/>
      <c r="HKW32" s="65"/>
      <c r="HKX32" s="65"/>
      <c r="HKY32" s="65"/>
      <c r="HKZ32" s="65"/>
      <c r="HLA32" s="65"/>
      <c r="HLB32" s="65"/>
      <c r="HLC32" s="65"/>
      <c r="HLD32" s="65"/>
      <c r="HLE32" s="65"/>
      <c r="HLF32" s="65"/>
      <c r="HLG32" s="65"/>
      <c r="HLH32" s="65"/>
      <c r="HLI32" s="65"/>
      <c r="HLJ32" s="65"/>
      <c r="HLK32" s="65"/>
      <c r="HLL32" s="65"/>
      <c r="HLM32" s="65"/>
      <c r="HLN32" s="65"/>
      <c r="HLO32" s="65"/>
      <c r="HLP32" s="65"/>
      <c r="HLQ32" s="65"/>
      <c r="HLR32" s="65"/>
      <c r="HLS32" s="65"/>
      <c r="HLT32" s="65"/>
      <c r="HLU32" s="65"/>
      <c r="HLV32" s="65"/>
      <c r="HLW32" s="65"/>
      <c r="HLX32" s="65"/>
      <c r="HLY32" s="65"/>
      <c r="HLZ32" s="65"/>
      <c r="HMA32" s="65"/>
      <c r="HMB32" s="65"/>
      <c r="HMC32" s="65"/>
      <c r="HMD32" s="65"/>
      <c r="HME32" s="65"/>
      <c r="HMF32" s="65"/>
      <c r="HMG32" s="65"/>
      <c r="HMH32" s="65"/>
      <c r="HMI32" s="65"/>
      <c r="HMJ32" s="65"/>
      <c r="HMK32" s="65"/>
      <c r="HML32" s="65"/>
      <c r="HMM32" s="65"/>
      <c r="HMN32" s="65"/>
      <c r="HMO32" s="65"/>
      <c r="HMP32" s="65"/>
      <c r="HMQ32" s="65"/>
      <c r="HMR32" s="65"/>
      <c r="HMS32" s="65"/>
      <c r="HMT32" s="65"/>
      <c r="HMU32" s="65"/>
      <c r="HMV32" s="65"/>
      <c r="HMW32" s="65"/>
      <c r="HMX32" s="65"/>
      <c r="HMY32" s="65"/>
      <c r="HMZ32" s="65"/>
      <c r="HNA32" s="65"/>
      <c r="HNB32" s="65"/>
      <c r="HNC32" s="65"/>
      <c r="HND32" s="65"/>
      <c r="HNE32" s="65"/>
      <c r="HNF32" s="65"/>
      <c r="HNG32" s="65"/>
      <c r="HNH32" s="65"/>
      <c r="HNI32" s="65"/>
      <c r="HNJ32" s="65"/>
      <c r="HNK32" s="65"/>
      <c r="HNL32" s="65"/>
      <c r="HNM32" s="65"/>
      <c r="HNN32" s="65"/>
      <c r="HNO32" s="65"/>
      <c r="HNP32" s="65"/>
      <c r="HNQ32" s="65"/>
      <c r="HNR32" s="65"/>
      <c r="HNS32" s="65"/>
      <c r="HNT32" s="65"/>
      <c r="HNU32" s="65"/>
      <c r="HNV32" s="65"/>
      <c r="HNW32" s="65"/>
      <c r="HNX32" s="65"/>
      <c r="HNY32" s="65"/>
      <c r="HNZ32" s="65"/>
      <c r="HOA32" s="65"/>
      <c r="HOB32" s="65"/>
      <c r="HOC32" s="65"/>
      <c r="HOD32" s="65"/>
      <c r="HOE32" s="65"/>
      <c r="HOF32" s="65"/>
      <c r="HOG32" s="65"/>
      <c r="HOH32" s="65"/>
      <c r="HOI32" s="65"/>
      <c r="HOJ32" s="65"/>
      <c r="HOK32" s="65"/>
      <c r="HOL32" s="65"/>
      <c r="HOM32" s="65"/>
      <c r="HON32" s="65"/>
      <c r="HOO32" s="65"/>
      <c r="HOP32" s="65"/>
      <c r="HOQ32" s="65"/>
      <c r="HOR32" s="65"/>
      <c r="HOS32" s="65"/>
      <c r="HOT32" s="65"/>
      <c r="HOU32" s="65"/>
      <c r="HOV32" s="65"/>
      <c r="HOW32" s="65"/>
      <c r="HOX32" s="65"/>
      <c r="HOY32" s="65"/>
      <c r="HOZ32" s="65"/>
      <c r="HPA32" s="65"/>
      <c r="HPB32" s="65"/>
      <c r="HPC32" s="65"/>
      <c r="HPD32" s="65"/>
      <c r="HPE32" s="65"/>
      <c r="HPF32" s="65"/>
      <c r="HPG32" s="65"/>
      <c r="HPH32" s="65"/>
      <c r="HPI32" s="65"/>
      <c r="HPJ32" s="65"/>
      <c r="HPK32" s="65"/>
      <c r="HPL32" s="65"/>
      <c r="HPM32" s="65"/>
      <c r="HPN32" s="65"/>
      <c r="HPO32" s="65"/>
      <c r="HPP32" s="65"/>
      <c r="HPQ32" s="65"/>
      <c r="HPR32" s="65"/>
      <c r="HPS32" s="65"/>
      <c r="HPT32" s="65"/>
      <c r="HPU32" s="65"/>
      <c r="HPV32" s="65"/>
      <c r="HPW32" s="65"/>
      <c r="HPX32" s="65"/>
      <c r="HPY32" s="65"/>
      <c r="HPZ32" s="65"/>
      <c r="HQA32" s="65"/>
      <c r="HQB32" s="65"/>
      <c r="HQC32" s="65"/>
      <c r="HQD32" s="65"/>
      <c r="HQE32" s="65"/>
      <c r="HQF32" s="65"/>
      <c r="HQG32" s="65"/>
      <c r="HQH32" s="65"/>
      <c r="HQI32" s="65"/>
      <c r="HQJ32" s="65"/>
      <c r="HQK32" s="65"/>
      <c r="HQL32" s="65"/>
      <c r="HQM32" s="65"/>
      <c r="HQN32" s="65"/>
      <c r="HQO32" s="65"/>
      <c r="HQP32" s="65"/>
      <c r="HQQ32" s="65"/>
      <c r="HQR32" s="65"/>
      <c r="HQS32" s="65"/>
      <c r="HQT32" s="65"/>
      <c r="HQU32" s="65"/>
      <c r="HQV32" s="65"/>
      <c r="HQW32" s="65"/>
      <c r="HQX32" s="65"/>
      <c r="HQY32" s="65"/>
      <c r="HQZ32" s="65"/>
      <c r="HRA32" s="65"/>
      <c r="HRB32" s="65"/>
      <c r="HRC32" s="65"/>
      <c r="HRD32" s="65"/>
      <c r="HRE32" s="65"/>
      <c r="HRF32" s="65"/>
      <c r="HRG32" s="65"/>
      <c r="HRH32" s="65"/>
      <c r="HRI32" s="65"/>
      <c r="HRJ32" s="65"/>
      <c r="HRK32" s="65"/>
      <c r="HRL32" s="65"/>
      <c r="HRM32" s="65"/>
      <c r="HRN32" s="65"/>
      <c r="HRO32" s="65"/>
      <c r="HRP32" s="65"/>
      <c r="HRQ32" s="65"/>
      <c r="HRR32" s="65"/>
      <c r="HRS32" s="65"/>
      <c r="HRT32" s="65"/>
      <c r="HRU32" s="65"/>
      <c r="HRV32" s="65"/>
      <c r="HRW32" s="65"/>
      <c r="HRX32" s="65"/>
      <c r="HRY32" s="65"/>
      <c r="HRZ32" s="65"/>
      <c r="HSA32" s="65"/>
      <c r="HSB32" s="65"/>
      <c r="HSC32" s="65"/>
      <c r="HSD32" s="65"/>
      <c r="HSE32" s="65"/>
      <c r="HSF32" s="65"/>
      <c r="HSG32" s="65"/>
      <c r="HSH32" s="65"/>
      <c r="HSI32" s="65"/>
      <c r="HSJ32" s="65"/>
      <c r="HSK32" s="65"/>
      <c r="HSL32" s="65"/>
      <c r="HSM32" s="65"/>
      <c r="HSN32" s="65"/>
      <c r="HSO32" s="65"/>
      <c r="HSP32" s="65"/>
      <c r="HSQ32" s="65"/>
      <c r="HSR32" s="65"/>
      <c r="HSS32" s="65"/>
      <c r="HST32" s="65"/>
      <c r="HSU32" s="65"/>
      <c r="HSV32" s="65"/>
      <c r="HSW32" s="65"/>
      <c r="HSX32" s="65"/>
      <c r="HSY32" s="65"/>
      <c r="HSZ32" s="65"/>
      <c r="HTA32" s="65"/>
      <c r="HTB32" s="65"/>
      <c r="HTC32" s="65"/>
      <c r="HTD32" s="65"/>
      <c r="HTE32" s="65"/>
      <c r="HTF32" s="65"/>
      <c r="HTG32" s="65"/>
      <c r="HTH32" s="65"/>
      <c r="HTI32" s="65"/>
      <c r="HTJ32" s="65"/>
      <c r="HTK32" s="65"/>
      <c r="HTL32" s="65"/>
      <c r="HTM32" s="65"/>
      <c r="HTN32" s="65"/>
      <c r="HTO32" s="65"/>
      <c r="HTP32" s="65"/>
      <c r="HTQ32" s="65"/>
      <c r="HTR32" s="65"/>
      <c r="HTS32" s="65"/>
      <c r="HTT32" s="65"/>
      <c r="HTU32" s="65"/>
      <c r="HTV32" s="65"/>
      <c r="HTW32" s="65"/>
      <c r="HTX32" s="65"/>
      <c r="HTY32" s="65"/>
      <c r="HTZ32" s="65"/>
      <c r="HUA32" s="65"/>
      <c r="HUB32" s="65"/>
      <c r="HUC32" s="65"/>
      <c r="HUD32" s="65"/>
      <c r="HUE32" s="65"/>
      <c r="HUF32" s="65"/>
      <c r="HUG32" s="65"/>
      <c r="HUH32" s="65"/>
      <c r="HUI32" s="65"/>
      <c r="HUJ32" s="65"/>
      <c r="HUK32" s="65"/>
      <c r="HUL32" s="65"/>
      <c r="HUM32" s="65"/>
      <c r="HUN32" s="65"/>
      <c r="HUO32" s="65"/>
      <c r="HUP32" s="65"/>
      <c r="HUQ32" s="65"/>
      <c r="HUR32" s="65"/>
      <c r="HUS32" s="65"/>
      <c r="HUT32" s="65"/>
      <c r="HUU32" s="65"/>
      <c r="HUV32" s="65"/>
      <c r="HUW32" s="65"/>
      <c r="HUX32" s="65"/>
      <c r="HUY32" s="65"/>
      <c r="HUZ32" s="65"/>
      <c r="HVA32" s="65"/>
      <c r="HVB32" s="65"/>
      <c r="HVC32" s="65"/>
      <c r="HVD32" s="65"/>
      <c r="HVE32" s="65"/>
      <c r="HVF32" s="65"/>
      <c r="HVG32" s="65"/>
      <c r="HVH32" s="65"/>
      <c r="HVI32" s="65"/>
      <c r="HVJ32" s="65"/>
      <c r="HVK32" s="65"/>
      <c r="HVL32" s="65"/>
      <c r="HVM32" s="65"/>
      <c r="HVN32" s="65"/>
      <c r="HVO32" s="65"/>
      <c r="HVP32" s="65"/>
      <c r="HVQ32" s="65"/>
      <c r="HVR32" s="65"/>
      <c r="HVS32" s="65"/>
      <c r="HVT32" s="65"/>
      <c r="HVU32" s="65"/>
      <c r="HVV32" s="65"/>
      <c r="HVW32" s="65"/>
      <c r="HVX32" s="65"/>
      <c r="HVY32" s="65"/>
      <c r="HVZ32" s="65"/>
      <c r="HWA32" s="65"/>
      <c r="HWB32" s="65"/>
      <c r="HWC32" s="65"/>
      <c r="HWD32" s="65"/>
      <c r="HWE32" s="65"/>
      <c r="HWF32" s="65"/>
      <c r="HWG32" s="65"/>
      <c r="HWH32" s="65"/>
      <c r="HWI32" s="65"/>
      <c r="HWJ32" s="65"/>
      <c r="HWK32" s="65"/>
      <c r="HWL32" s="65"/>
      <c r="HWM32" s="65"/>
      <c r="HWN32" s="65"/>
      <c r="HWO32" s="65"/>
      <c r="HWP32" s="65"/>
      <c r="HWQ32" s="65"/>
      <c r="HWR32" s="65"/>
      <c r="HWS32" s="65"/>
      <c r="HWT32" s="65"/>
      <c r="HWU32" s="65"/>
      <c r="HWV32" s="65"/>
      <c r="HWW32" s="65"/>
      <c r="HWX32" s="65"/>
      <c r="HWY32" s="65"/>
      <c r="HWZ32" s="65"/>
      <c r="HXA32" s="65"/>
      <c r="HXB32" s="65"/>
      <c r="HXC32" s="65"/>
      <c r="HXD32" s="65"/>
      <c r="HXE32" s="65"/>
      <c r="HXF32" s="65"/>
      <c r="HXG32" s="65"/>
      <c r="HXH32" s="65"/>
      <c r="HXI32" s="65"/>
      <c r="HXJ32" s="65"/>
      <c r="HXK32" s="65"/>
      <c r="HXL32" s="65"/>
      <c r="HXM32" s="65"/>
      <c r="HXN32" s="65"/>
      <c r="HXO32" s="65"/>
      <c r="HXP32" s="65"/>
      <c r="HXQ32" s="65"/>
      <c r="HXR32" s="65"/>
      <c r="HXS32" s="65"/>
      <c r="HXT32" s="65"/>
      <c r="HXU32" s="65"/>
      <c r="HXV32" s="65"/>
      <c r="HXW32" s="65"/>
      <c r="HXX32" s="65"/>
      <c r="HXY32" s="65"/>
      <c r="HXZ32" s="65"/>
      <c r="HYA32" s="65"/>
      <c r="HYB32" s="65"/>
      <c r="HYC32" s="65"/>
      <c r="HYD32" s="65"/>
      <c r="HYE32" s="65"/>
      <c r="HYF32" s="65"/>
      <c r="HYG32" s="65"/>
      <c r="HYH32" s="65"/>
      <c r="HYI32" s="65"/>
      <c r="HYJ32" s="65"/>
      <c r="HYK32" s="65"/>
      <c r="HYL32" s="65"/>
      <c r="HYM32" s="65"/>
      <c r="HYN32" s="65"/>
      <c r="HYO32" s="65"/>
      <c r="HYP32" s="65"/>
      <c r="HYQ32" s="65"/>
      <c r="HYR32" s="65"/>
      <c r="HYS32" s="65"/>
      <c r="HYT32" s="65"/>
      <c r="HYU32" s="65"/>
      <c r="HYV32" s="65"/>
      <c r="HYW32" s="65"/>
      <c r="HYX32" s="65"/>
      <c r="HYY32" s="65"/>
      <c r="HYZ32" s="65"/>
      <c r="HZA32" s="65"/>
      <c r="HZB32" s="65"/>
      <c r="HZC32" s="65"/>
      <c r="HZD32" s="65"/>
      <c r="HZE32" s="65"/>
      <c r="HZF32" s="65"/>
      <c r="HZG32" s="65"/>
      <c r="HZH32" s="65"/>
      <c r="HZI32" s="65"/>
      <c r="HZJ32" s="65"/>
      <c r="HZK32" s="65"/>
      <c r="HZL32" s="65"/>
      <c r="HZM32" s="65"/>
      <c r="HZN32" s="65"/>
      <c r="HZO32" s="65"/>
      <c r="HZP32" s="65"/>
      <c r="HZQ32" s="65"/>
      <c r="HZR32" s="65"/>
      <c r="HZS32" s="65"/>
      <c r="HZT32" s="65"/>
      <c r="HZU32" s="65"/>
      <c r="HZV32" s="65"/>
      <c r="HZW32" s="65"/>
      <c r="HZX32" s="65"/>
      <c r="HZY32" s="65"/>
      <c r="HZZ32" s="65"/>
      <c r="IAA32" s="65"/>
      <c r="IAB32" s="65"/>
      <c r="IAC32" s="65"/>
      <c r="IAD32" s="65"/>
      <c r="IAE32" s="65"/>
      <c r="IAF32" s="65"/>
      <c r="IAG32" s="65"/>
      <c r="IAH32" s="65"/>
      <c r="IAI32" s="65"/>
      <c r="IAJ32" s="65"/>
      <c r="IAK32" s="65"/>
      <c r="IAL32" s="65"/>
      <c r="IAM32" s="65"/>
      <c r="IAN32" s="65"/>
      <c r="IAO32" s="65"/>
      <c r="IAP32" s="65"/>
      <c r="IAQ32" s="65"/>
      <c r="IAR32" s="65"/>
      <c r="IAS32" s="65"/>
      <c r="IAT32" s="65"/>
      <c r="IAU32" s="65"/>
      <c r="IAV32" s="65"/>
      <c r="IAW32" s="65"/>
      <c r="IAX32" s="65"/>
      <c r="IAY32" s="65"/>
      <c r="IAZ32" s="65"/>
      <c r="IBA32" s="65"/>
      <c r="IBB32" s="65"/>
      <c r="IBC32" s="65"/>
      <c r="IBD32" s="65"/>
      <c r="IBE32" s="65"/>
      <c r="IBF32" s="65"/>
      <c r="IBG32" s="65"/>
      <c r="IBH32" s="65"/>
      <c r="IBI32" s="65"/>
      <c r="IBJ32" s="65"/>
      <c r="IBK32" s="65"/>
      <c r="IBL32" s="65"/>
      <c r="IBM32" s="65"/>
      <c r="IBN32" s="65"/>
      <c r="IBO32" s="65"/>
      <c r="IBP32" s="65"/>
      <c r="IBQ32" s="65"/>
      <c r="IBR32" s="65"/>
      <c r="IBS32" s="65"/>
      <c r="IBT32" s="65"/>
      <c r="IBU32" s="65"/>
      <c r="IBV32" s="65"/>
      <c r="IBW32" s="65"/>
      <c r="IBX32" s="65"/>
      <c r="IBY32" s="65"/>
      <c r="IBZ32" s="65"/>
      <c r="ICA32" s="65"/>
      <c r="ICB32" s="65"/>
      <c r="ICC32" s="65"/>
      <c r="ICD32" s="65"/>
      <c r="ICE32" s="65"/>
      <c r="ICF32" s="65"/>
      <c r="ICG32" s="65"/>
      <c r="ICH32" s="65"/>
      <c r="ICI32" s="65"/>
      <c r="ICJ32" s="65"/>
      <c r="ICK32" s="65"/>
      <c r="ICL32" s="65"/>
      <c r="ICM32" s="65"/>
      <c r="ICN32" s="65"/>
      <c r="ICO32" s="65"/>
      <c r="ICP32" s="65"/>
      <c r="ICQ32" s="65"/>
      <c r="ICR32" s="65"/>
      <c r="ICS32" s="65"/>
      <c r="ICT32" s="65"/>
      <c r="ICU32" s="65"/>
      <c r="ICV32" s="65"/>
      <c r="ICW32" s="65"/>
      <c r="ICX32" s="65"/>
      <c r="ICY32" s="65"/>
      <c r="ICZ32" s="65"/>
      <c r="IDA32" s="65"/>
      <c r="IDB32" s="65"/>
      <c r="IDC32" s="65"/>
      <c r="IDD32" s="65"/>
      <c r="IDE32" s="65"/>
      <c r="IDF32" s="65"/>
      <c r="IDG32" s="65"/>
      <c r="IDH32" s="65"/>
      <c r="IDI32" s="65"/>
      <c r="IDJ32" s="65"/>
      <c r="IDK32" s="65"/>
      <c r="IDL32" s="65"/>
      <c r="IDM32" s="65"/>
      <c r="IDN32" s="65"/>
      <c r="IDO32" s="65"/>
      <c r="IDP32" s="65"/>
      <c r="IDQ32" s="65"/>
      <c r="IDR32" s="65"/>
      <c r="IDS32" s="65"/>
      <c r="IDT32" s="65"/>
      <c r="IDU32" s="65"/>
      <c r="IDV32" s="65"/>
      <c r="IDW32" s="65"/>
      <c r="IDX32" s="65"/>
      <c r="IDY32" s="65"/>
      <c r="IDZ32" s="65"/>
      <c r="IEA32" s="65"/>
      <c r="IEB32" s="65"/>
      <c r="IEC32" s="65"/>
      <c r="IED32" s="65"/>
      <c r="IEE32" s="65"/>
      <c r="IEF32" s="65"/>
      <c r="IEG32" s="65"/>
      <c r="IEH32" s="65"/>
      <c r="IEI32" s="65"/>
      <c r="IEJ32" s="65"/>
      <c r="IEK32" s="65"/>
      <c r="IEL32" s="65"/>
      <c r="IEM32" s="65"/>
      <c r="IEN32" s="65"/>
      <c r="IEO32" s="65"/>
      <c r="IEP32" s="65"/>
      <c r="IEQ32" s="65"/>
      <c r="IER32" s="65"/>
      <c r="IES32" s="65"/>
      <c r="IET32" s="65"/>
      <c r="IEU32" s="65"/>
      <c r="IEV32" s="65"/>
      <c r="IEW32" s="65"/>
      <c r="IEX32" s="65"/>
      <c r="IEY32" s="65"/>
      <c r="IEZ32" s="65"/>
      <c r="IFA32" s="65"/>
      <c r="IFB32" s="65"/>
      <c r="IFC32" s="65"/>
      <c r="IFD32" s="65"/>
      <c r="IFE32" s="65"/>
      <c r="IFF32" s="65"/>
      <c r="IFG32" s="65"/>
      <c r="IFH32" s="65"/>
      <c r="IFI32" s="65"/>
      <c r="IFJ32" s="65"/>
      <c r="IFK32" s="65"/>
      <c r="IFL32" s="65"/>
      <c r="IFM32" s="65"/>
      <c r="IFN32" s="65"/>
      <c r="IFO32" s="65"/>
      <c r="IFP32" s="65"/>
      <c r="IFQ32" s="65"/>
      <c r="IFR32" s="65"/>
      <c r="IFS32" s="65"/>
      <c r="IFT32" s="65"/>
      <c r="IFU32" s="65"/>
      <c r="IFV32" s="65"/>
      <c r="IFW32" s="65"/>
      <c r="IFX32" s="65"/>
      <c r="IFY32" s="65"/>
      <c r="IFZ32" s="65"/>
      <c r="IGA32" s="65"/>
      <c r="IGB32" s="65"/>
      <c r="IGC32" s="65"/>
      <c r="IGD32" s="65"/>
      <c r="IGE32" s="65"/>
      <c r="IGF32" s="65"/>
      <c r="IGG32" s="65"/>
      <c r="IGH32" s="65"/>
      <c r="IGI32" s="65"/>
      <c r="IGJ32" s="65"/>
      <c r="IGK32" s="65"/>
      <c r="IGL32" s="65"/>
      <c r="IGM32" s="65"/>
      <c r="IGN32" s="65"/>
      <c r="IGO32" s="65"/>
      <c r="IGP32" s="65"/>
      <c r="IGQ32" s="65"/>
      <c r="IGR32" s="65"/>
      <c r="IGS32" s="65"/>
      <c r="IGT32" s="65"/>
      <c r="IGU32" s="65"/>
      <c r="IGV32" s="65"/>
      <c r="IGW32" s="65"/>
      <c r="IGX32" s="65"/>
      <c r="IGY32" s="65"/>
      <c r="IGZ32" s="65"/>
      <c r="IHA32" s="65"/>
      <c r="IHB32" s="65"/>
      <c r="IHC32" s="65"/>
      <c r="IHD32" s="65"/>
      <c r="IHE32" s="65"/>
      <c r="IHF32" s="65"/>
      <c r="IHG32" s="65"/>
      <c r="IHH32" s="65"/>
      <c r="IHI32" s="65"/>
      <c r="IHJ32" s="65"/>
      <c r="IHK32" s="65"/>
      <c r="IHL32" s="65"/>
      <c r="IHM32" s="65"/>
      <c r="IHN32" s="65"/>
      <c r="IHO32" s="65"/>
      <c r="IHP32" s="65"/>
      <c r="IHQ32" s="65"/>
      <c r="IHR32" s="65"/>
      <c r="IHS32" s="65"/>
      <c r="IHT32" s="65"/>
      <c r="IHU32" s="65"/>
      <c r="IHV32" s="65"/>
      <c r="IHW32" s="65"/>
      <c r="IHX32" s="65"/>
      <c r="IHY32" s="65"/>
      <c r="IHZ32" s="65"/>
      <c r="IIA32" s="65"/>
      <c r="IIB32" s="65"/>
      <c r="IIC32" s="65"/>
      <c r="IID32" s="65"/>
      <c r="IIE32" s="65"/>
      <c r="IIF32" s="65"/>
      <c r="IIG32" s="65"/>
      <c r="IIH32" s="65"/>
      <c r="III32" s="65"/>
      <c r="IIJ32" s="65"/>
      <c r="IIK32" s="65"/>
      <c r="IIL32" s="65"/>
      <c r="IIM32" s="65"/>
      <c r="IIN32" s="65"/>
      <c r="IIO32" s="65"/>
      <c r="IIP32" s="65"/>
      <c r="IIQ32" s="65"/>
      <c r="IIR32" s="65"/>
      <c r="IIS32" s="65"/>
      <c r="IIT32" s="65"/>
      <c r="IIU32" s="65"/>
      <c r="IIV32" s="65"/>
      <c r="IIW32" s="65"/>
      <c r="IIX32" s="65"/>
      <c r="IIY32" s="65"/>
      <c r="IIZ32" s="65"/>
      <c r="IJA32" s="65"/>
      <c r="IJB32" s="65"/>
      <c r="IJC32" s="65"/>
      <c r="IJD32" s="65"/>
      <c r="IJE32" s="65"/>
      <c r="IJF32" s="65"/>
      <c r="IJG32" s="65"/>
      <c r="IJH32" s="65"/>
      <c r="IJI32" s="65"/>
      <c r="IJJ32" s="65"/>
      <c r="IJK32" s="65"/>
      <c r="IJL32" s="65"/>
      <c r="IJM32" s="65"/>
      <c r="IJN32" s="65"/>
      <c r="IJO32" s="65"/>
      <c r="IJP32" s="65"/>
      <c r="IJQ32" s="65"/>
      <c r="IJR32" s="65"/>
      <c r="IJS32" s="65"/>
      <c r="IJT32" s="65"/>
      <c r="IJU32" s="65"/>
      <c r="IJV32" s="65"/>
      <c r="IJW32" s="65"/>
      <c r="IJX32" s="65"/>
      <c r="IJY32" s="65"/>
      <c r="IJZ32" s="65"/>
      <c r="IKA32" s="65"/>
      <c r="IKB32" s="65"/>
      <c r="IKC32" s="65"/>
      <c r="IKD32" s="65"/>
      <c r="IKE32" s="65"/>
      <c r="IKF32" s="65"/>
      <c r="IKG32" s="65"/>
      <c r="IKH32" s="65"/>
      <c r="IKI32" s="65"/>
      <c r="IKJ32" s="65"/>
      <c r="IKK32" s="65"/>
      <c r="IKL32" s="65"/>
      <c r="IKM32" s="65"/>
      <c r="IKN32" s="65"/>
      <c r="IKO32" s="65"/>
      <c r="IKP32" s="65"/>
      <c r="IKQ32" s="65"/>
      <c r="IKR32" s="65"/>
      <c r="IKS32" s="65"/>
      <c r="IKT32" s="65"/>
      <c r="IKU32" s="65"/>
      <c r="IKV32" s="65"/>
      <c r="IKW32" s="65"/>
      <c r="IKX32" s="65"/>
      <c r="IKY32" s="65"/>
      <c r="IKZ32" s="65"/>
      <c r="ILA32" s="65"/>
      <c r="ILB32" s="65"/>
      <c r="ILC32" s="65"/>
      <c r="ILD32" s="65"/>
      <c r="ILE32" s="65"/>
      <c r="ILF32" s="65"/>
      <c r="ILG32" s="65"/>
      <c r="ILH32" s="65"/>
      <c r="ILI32" s="65"/>
      <c r="ILJ32" s="65"/>
      <c r="ILK32" s="65"/>
      <c r="ILL32" s="65"/>
      <c r="ILM32" s="65"/>
      <c r="ILN32" s="65"/>
      <c r="ILO32" s="65"/>
      <c r="ILP32" s="65"/>
      <c r="ILQ32" s="65"/>
      <c r="ILR32" s="65"/>
      <c r="ILS32" s="65"/>
      <c r="ILT32" s="65"/>
      <c r="ILU32" s="65"/>
      <c r="ILV32" s="65"/>
      <c r="ILW32" s="65"/>
      <c r="ILX32" s="65"/>
      <c r="ILY32" s="65"/>
      <c r="ILZ32" s="65"/>
      <c r="IMA32" s="65"/>
      <c r="IMB32" s="65"/>
      <c r="IMC32" s="65"/>
      <c r="IMD32" s="65"/>
      <c r="IME32" s="65"/>
      <c r="IMF32" s="65"/>
      <c r="IMG32" s="65"/>
      <c r="IMH32" s="65"/>
      <c r="IMI32" s="65"/>
      <c r="IMJ32" s="65"/>
      <c r="IMK32" s="65"/>
      <c r="IML32" s="65"/>
      <c r="IMM32" s="65"/>
      <c r="IMN32" s="65"/>
      <c r="IMO32" s="65"/>
      <c r="IMP32" s="65"/>
      <c r="IMQ32" s="65"/>
      <c r="IMR32" s="65"/>
      <c r="IMS32" s="65"/>
      <c r="IMT32" s="65"/>
      <c r="IMU32" s="65"/>
      <c r="IMV32" s="65"/>
      <c r="IMW32" s="65"/>
      <c r="IMX32" s="65"/>
      <c r="IMY32" s="65"/>
      <c r="IMZ32" s="65"/>
      <c r="INA32" s="65"/>
      <c r="INB32" s="65"/>
      <c r="INC32" s="65"/>
      <c r="IND32" s="65"/>
      <c r="INE32" s="65"/>
      <c r="INF32" s="65"/>
      <c r="ING32" s="65"/>
      <c r="INH32" s="65"/>
      <c r="INI32" s="65"/>
      <c r="INJ32" s="65"/>
      <c r="INK32" s="65"/>
      <c r="INL32" s="65"/>
      <c r="INM32" s="65"/>
      <c r="INN32" s="65"/>
      <c r="INO32" s="65"/>
      <c r="INP32" s="65"/>
      <c r="INQ32" s="65"/>
      <c r="INR32" s="65"/>
      <c r="INS32" s="65"/>
      <c r="INT32" s="65"/>
      <c r="INU32" s="65"/>
      <c r="INV32" s="65"/>
      <c r="INW32" s="65"/>
      <c r="INX32" s="65"/>
      <c r="INY32" s="65"/>
      <c r="INZ32" s="65"/>
      <c r="IOA32" s="65"/>
      <c r="IOB32" s="65"/>
      <c r="IOC32" s="65"/>
      <c r="IOD32" s="65"/>
      <c r="IOE32" s="65"/>
      <c r="IOF32" s="65"/>
      <c r="IOG32" s="65"/>
      <c r="IOH32" s="65"/>
      <c r="IOI32" s="65"/>
      <c r="IOJ32" s="65"/>
      <c r="IOK32" s="65"/>
      <c r="IOL32" s="65"/>
      <c r="IOM32" s="65"/>
      <c r="ION32" s="65"/>
      <c r="IOO32" s="65"/>
      <c r="IOP32" s="65"/>
      <c r="IOQ32" s="65"/>
      <c r="IOR32" s="65"/>
      <c r="IOS32" s="65"/>
      <c r="IOT32" s="65"/>
      <c r="IOU32" s="65"/>
      <c r="IOV32" s="65"/>
      <c r="IOW32" s="65"/>
      <c r="IOX32" s="65"/>
      <c r="IOY32" s="65"/>
      <c r="IOZ32" s="65"/>
      <c r="IPA32" s="65"/>
      <c r="IPB32" s="65"/>
      <c r="IPC32" s="65"/>
      <c r="IPD32" s="65"/>
      <c r="IPE32" s="65"/>
      <c r="IPF32" s="65"/>
      <c r="IPG32" s="65"/>
      <c r="IPH32" s="65"/>
      <c r="IPI32" s="65"/>
      <c r="IPJ32" s="65"/>
      <c r="IPK32" s="65"/>
      <c r="IPL32" s="65"/>
      <c r="IPM32" s="65"/>
      <c r="IPN32" s="65"/>
      <c r="IPO32" s="65"/>
      <c r="IPP32" s="65"/>
      <c r="IPQ32" s="65"/>
      <c r="IPR32" s="65"/>
      <c r="IPS32" s="65"/>
      <c r="IPT32" s="65"/>
      <c r="IPU32" s="65"/>
      <c r="IPV32" s="65"/>
      <c r="IPW32" s="65"/>
      <c r="IPX32" s="65"/>
      <c r="IPY32" s="65"/>
      <c r="IPZ32" s="65"/>
      <c r="IQA32" s="65"/>
      <c r="IQB32" s="65"/>
      <c r="IQC32" s="65"/>
      <c r="IQD32" s="65"/>
      <c r="IQE32" s="65"/>
      <c r="IQF32" s="65"/>
      <c r="IQG32" s="65"/>
      <c r="IQH32" s="65"/>
      <c r="IQI32" s="65"/>
      <c r="IQJ32" s="65"/>
      <c r="IQK32" s="65"/>
      <c r="IQL32" s="65"/>
      <c r="IQM32" s="65"/>
      <c r="IQN32" s="65"/>
      <c r="IQO32" s="65"/>
      <c r="IQP32" s="65"/>
      <c r="IQQ32" s="65"/>
      <c r="IQR32" s="65"/>
      <c r="IQS32" s="65"/>
      <c r="IQT32" s="65"/>
      <c r="IQU32" s="65"/>
      <c r="IQV32" s="65"/>
      <c r="IQW32" s="65"/>
      <c r="IQX32" s="65"/>
      <c r="IQY32" s="65"/>
      <c r="IQZ32" s="65"/>
      <c r="IRA32" s="65"/>
      <c r="IRB32" s="65"/>
      <c r="IRC32" s="65"/>
      <c r="IRD32" s="65"/>
      <c r="IRE32" s="65"/>
      <c r="IRF32" s="65"/>
      <c r="IRG32" s="65"/>
      <c r="IRH32" s="65"/>
      <c r="IRI32" s="65"/>
      <c r="IRJ32" s="65"/>
      <c r="IRK32" s="65"/>
      <c r="IRL32" s="65"/>
      <c r="IRM32" s="65"/>
      <c r="IRN32" s="65"/>
      <c r="IRO32" s="65"/>
      <c r="IRP32" s="65"/>
      <c r="IRQ32" s="65"/>
      <c r="IRR32" s="65"/>
      <c r="IRS32" s="65"/>
      <c r="IRT32" s="65"/>
      <c r="IRU32" s="65"/>
      <c r="IRV32" s="65"/>
      <c r="IRW32" s="65"/>
      <c r="IRX32" s="65"/>
      <c r="IRY32" s="65"/>
      <c r="IRZ32" s="65"/>
      <c r="ISA32" s="65"/>
      <c r="ISB32" s="65"/>
      <c r="ISC32" s="65"/>
      <c r="ISD32" s="65"/>
      <c r="ISE32" s="65"/>
      <c r="ISF32" s="65"/>
      <c r="ISG32" s="65"/>
      <c r="ISH32" s="65"/>
      <c r="ISI32" s="65"/>
      <c r="ISJ32" s="65"/>
      <c r="ISK32" s="65"/>
      <c r="ISL32" s="65"/>
      <c r="ISM32" s="65"/>
      <c r="ISN32" s="65"/>
      <c r="ISO32" s="65"/>
      <c r="ISP32" s="65"/>
      <c r="ISQ32" s="65"/>
      <c r="ISR32" s="65"/>
      <c r="ISS32" s="65"/>
      <c r="IST32" s="65"/>
      <c r="ISU32" s="65"/>
      <c r="ISV32" s="65"/>
      <c r="ISW32" s="65"/>
      <c r="ISX32" s="65"/>
      <c r="ISY32" s="65"/>
      <c r="ISZ32" s="65"/>
      <c r="ITA32" s="65"/>
      <c r="ITB32" s="65"/>
      <c r="ITC32" s="65"/>
      <c r="ITD32" s="65"/>
      <c r="ITE32" s="65"/>
      <c r="ITF32" s="65"/>
      <c r="ITG32" s="65"/>
      <c r="ITH32" s="65"/>
      <c r="ITI32" s="65"/>
      <c r="ITJ32" s="65"/>
      <c r="ITK32" s="65"/>
      <c r="ITL32" s="65"/>
      <c r="ITM32" s="65"/>
      <c r="ITN32" s="65"/>
      <c r="ITO32" s="65"/>
      <c r="ITP32" s="65"/>
      <c r="ITQ32" s="65"/>
      <c r="ITR32" s="65"/>
      <c r="ITS32" s="65"/>
      <c r="ITT32" s="65"/>
      <c r="ITU32" s="65"/>
      <c r="ITV32" s="65"/>
      <c r="ITW32" s="65"/>
      <c r="ITX32" s="65"/>
      <c r="ITY32" s="65"/>
      <c r="ITZ32" s="65"/>
      <c r="IUA32" s="65"/>
      <c r="IUB32" s="65"/>
      <c r="IUC32" s="65"/>
      <c r="IUD32" s="65"/>
      <c r="IUE32" s="65"/>
      <c r="IUF32" s="65"/>
      <c r="IUG32" s="65"/>
      <c r="IUH32" s="65"/>
      <c r="IUI32" s="65"/>
      <c r="IUJ32" s="65"/>
      <c r="IUK32" s="65"/>
      <c r="IUL32" s="65"/>
      <c r="IUM32" s="65"/>
      <c r="IUN32" s="65"/>
      <c r="IUO32" s="65"/>
      <c r="IUP32" s="65"/>
      <c r="IUQ32" s="65"/>
      <c r="IUR32" s="65"/>
      <c r="IUS32" s="65"/>
      <c r="IUT32" s="65"/>
      <c r="IUU32" s="65"/>
      <c r="IUV32" s="65"/>
      <c r="IUW32" s="65"/>
      <c r="IUX32" s="65"/>
      <c r="IUY32" s="65"/>
      <c r="IUZ32" s="65"/>
      <c r="IVA32" s="65"/>
      <c r="IVB32" s="65"/>
      <c r="IVC32" s="65"/>
      <c r="IVD32" s="65"/>
      <c r="IVE32" s="65"/>
      <c r="IVF32" s="65"/>
      <c r="IVG32" s="65"/>
      <c r="IVH32" s="65"/>
      <c r="IVI32" s="65"/>
      <c r="IVJ32" s="65"/>
      <c r="IVK32" s="65"/>
      <c r="IVL32" s="65"/>
      <c r="IVM32" s="65"/>
      <c r="IVN32" s="65"/>
      <c r="IVO32" s="65"/>
      <c r="IVP32" s="65"/>
      <c r="IVQ32" s="65"/>
      <c r="IVR32" s="65"/>
      <c r="IVS32" s="65"/>
      <c r="IVT32" s="65"/>
      <c r="IVU32" s="65"/>
      <c r="IVV32" s="65"/>
      <c r="IVW32" s="65"/>
      <c r="IVX32" s="65"/>
      <c r="IVY32" s="65"/>
      <c r="IVZ32" s="65"/>
      <c r="IWA32" s="65"/>
      <c r="IWB32" s="65"/>
      <c r="IWC32" s="65"/>
      <c r="IWD32" s="65"/>
      <c r="IWE32" s="65"/>
      <c r="IWF32" s="65"/>
      <c r="IWG32" s="65"/>
      <c r="IWH32" s="65"/>
      <c r="IWI32" s="65"/>
      <c r="IWJ32" s="65"/>
      <c r="IWK32" s="65"/>
      <c r="IWL32" s="65"/>
      <c r="IWM32" s="65"/>
      <c r="IWN32" s="65"/>
      <c r="IWO32" s="65"/>
      <c r="IWP32" s="65"/>
      <c r="IWQ32" s="65"/>
      <c r="IWR32" s="65"/>
      <c r="IWS32" s="65"/>
      <c r="IWT32" s="65"/>
      <c r="IWU32" s="65"/>
      <c r="IWV32" s="65"/>
      <c r="IWW32" s="65"/>
      <c r="IWX32" s="65"/>
      <c r="IWY32" s="65"/>
      <c r="IWZ32" s="65"/>
      <c r="IXA32" s="65"/>
      <c r="IXB32" s="65"/>
      <c r="IXC32" s="65"/>
      <c r="IXD32" s="65"/>
      <c r="IXE32" s="65"/>
      <c r="IXF32" s="65"/>
      <c r="IXG32" s="65"/>
      <c r="IXH32" s="65"/>
      <c r="IXI32" s="65"/>
      <c r="IXJ32" s="65"/>
      <c r="IXK32" s="65"/>
      <c r="IXL32" s="65"/>
      <c r="IXM32" s="65"/>
      <c r="IXN32" s="65"/>
      <c r="IXO32" s="65"/>
      <c r="IXP32" s="65"/>
      <c r="IXQ32" s="65"/>
      <c r="IXR32" s="65"/>
      <c r="IXS32" s="65"/>
      <c r="IXT32" s="65"/>
      <c r="IXU32" s="65"/>
      <c r="IXV32" s="65"/>
      <c r="IXW32" s="65"/>
      <c r="IXX32" s="65"/>
      <c r="IXY32" s="65"/>
      <c r="IXZ32" s="65"/>
      <c r="IYA32" s="65"/>
      <c r="IYB32" s="65"/>
      <c r="IYC32" s="65"/>
      <c r="IYD32" s="65"/>
      <c r="IYE32" s="65"/>
      <c r="IYF32" s="65"/>
      <c r="IYG32" s="65"/>
      <c r="IYH32" s="65"/>
      <c r="IYI32" s="65"/>
      <c r="IYJ32" s="65"/>
      <c r="IYK32" s="65"/>
      <c r="IYL32" s="65"/>
      <c r="IYM32" s="65"/>
      <c r="IYN32" s="65"/>
      <c r="IYO32" s="65"/>
      <c r="IYP32" s="65"/>
      <c r="IYQ32" s="65"/>
      <c r="IYR32" s="65"/>
      <c r="IYS32" s="65"/>
      <c r="IYT32" s="65"/>
      <c r="IYU32" s="65"/>
      <c r="IYV32" s="65"/>
      <c r="IYW32" s="65"/>
      <c r="IYX32" s="65"/>
      <c r="IYY32" s="65"/>
      <c r="IYZ32" s="65"/>
      <c r="IZA32" s="65"/>
      <c r="IZB32" s="65"/>
      <c r="IZC32" s="65"/>
      <c r="IZD32" s="65"/>
      <c r="IZE32" s="65"/>
      <c r="IZF32" s="65"/>
      <c r="IZG32" s="65"/>
      <c r="IZH32" s="65"/>
      <c r="IZI32" s="65"/>
      <c r="IZJ32" s="65"/>
      <c r="IZK32" s="65"/>
      <c r="IZL32" s="65"/>
      <c r="IZM32" s="65"/>
      <c r="IZN32" s="65"/>
      <c r="IZO32" s="65"/>
      <c r="IZP32" s="65"/>
      <c r="IZQ32" s="65"/>
      <c r="IZR32" s="65"/>
      <c r="IZS32" s="65"/>
      <c r="IZT32" s="65"/>
      <c r="IZU32" s="65"/>
      <c r="IZV32" s="65"/>
      <c r="IZW32" s="65"/>
      <c r="IZX32" s="65"/>
      <c r="IZY32" s="65"/>
      <c r="IZZ32" s="65"/>
      <c r="JAA32" s="65"/>
      <c r="JAB32" s="65"/>
      <c r="JAC32" s="65"/>
      <c r="JAD32" s="65"/>
      <c r="JAE32" s="65"/>
      <c r="JAF32" s="65"/>
      <c r="JAG32" s="65"/>
      <c r="JAH32" s="65"/>
      <c r="JAI32" s="65"/>
      <c r="JAJ32" s="65"/>
      <c r="JAK32" s="65"/>
      <c r="JAL32" s="65"/>
      <c r="JAM32" s="65"/>
      <c r="JAN32" s="65"/>
      <c r="JAO32" s="65"/>
      <c r="JAP32" s="65"/>
      <c r="JAQ32" s="65"/>
      <c r="JAR32" s="65"/>
      <c r="JAS32" s="65"/>
      <c r="JAT32" s="65"/>
      <c r="JAU32" s="65"/>
      <c r="JAV32" s="65"/>
      <c r="JAW32" s="65"/>
      <c r="JAX32" s="65"/>
      <c r="JAY32" s="65"/>
      <c r="JAZ32" s="65"/>
      <c r="JBA32" s="65"/>
      <c r="JBB32" s="65"/>
      <c r="JBC32" s="65"/>
      <c r="JBD32" s="65"/>
      <c r="JBE32" s="65"/>
      <c r="JBF32" s="65"/>
      <c r="JBG32" s="65"/>
      <c r="JBH32" s="65"/>
      <c r="JBI32" s="65"/>
      <c r="JBJ32" s="65"/>
      <c r="JBK32" s="65"/>
      <c r="JBL32" s="65"/>
      <c r="JBM32" s="65"/>
      <c r="JBN32" s="65"/>
      <c r="JBO32" s="65"/>
      <c r="JBP32" s="65"/>
      <c r="JBQ32" s="65"/>
      <c r="JBR32" s="65"/>
      <c r="JBS32" s="65"/>
      <c r="JBT32" s="65"/>
      <c r="JBU32" s="65"/>
      <c r="JBV32" s="65"/>
      <c r="JBW32" s="65"/>
      <c r="JBX32" s="65"/>
      <c r="JBY32" s="65"/>
      <c r="JBZ32" s="65"/>
      <c r="JCA32" s="65"/>
      <c r="JCB32" s="65"/>
      <c r="JCC32" s="65"/>
      <c r="JCD32" s="65"/>
      <c r="JCE32" s="65"/>
      <c r="JCF32" s="65"/>
      <c r="JCG32" s="65"/>
      <c r="JCH32" s="65"/>
      <c r="JCI32" s="65"/>
      <c r="JCJ32" s="65"/>
      <c r="JCK32" s="65"/>
      <c r="JCL32" s="65"/>
      <c r="JCM32" s="65"/>
      <c r="JCN32" s="65"/>
      <c r="JCO32" s="65"/>
      <c r="JCP32" s="65"/>
      <c r="JCQ32" s="65"/>
      <c r="JCR32" s="65"/>
      <c r="JCS32" s="65"/>
      <c r="JCT32" s="65"/>
      <c r="JCU32" s="65"/>
      <c r="JCV32" s="65"/>
      <c r="JCW32" s="65"/>
      <c r="JCX32" s="65"/>
      <c r="JCY32" s="65"/>
      <c r="JCZ32" s="65"/>
      <c r="JDA32" s="65"/>
      <c r="JDB32" s="65"/>
      <c r="JDC32" s="65"/>
      <c r="JDD32" s="65"/>
      <c r="JDE32" s="65"/>
      <c r="JDF32" s="65"/>
      <c r="JDG32" s="65"/>
      <c r="JDH32" s="65"/>
      <c r="JDI32" s="65"/>
      <c r="JDJ32" s="65"/>
      <c r="JDK32" s="65"/>
      <c r="JDL32" s="65"/>
      <c r="JDM32" s="65"/>
      <c r="JDN32" s="65"/>
      <c r="JDO32" s="65"/>
      <c r="JDP32" s="65"/>
      <c r="JDQ32" s="65"/>
      <c r="JDR32" s="65"/>
      <c r="JDS32" s="65"/>
      <c r="JDT32" s="65"/>
      <c r="JDU32" s="65"/>
      <c r="JDV32" s="65"/>
      <c r="JDW32" s="65"/>
      <c r="JDX32" s="65"/>
      <c r="JDY32" s="65"/>
      <c r="JDZ32" s="65"/>
      <c r="JEA32" s="65"/>
      <c r="JEB32" s="65"/>
      <c r="JEC32" s="65"/>
      <c r="JED32" s="65"/>
      <c r="JEE32" s="65"/>
      <c r="JEF32" s="65"/>
      <c r="JEG32" s="65"/>
      <c r="JEH32" s="65"/>
      <c r="JEI32" s="65"/>
      <c r="JEJ32" s="65"/>
      <c r="JEK32" s="65"/>
      <c r="JEL32" s="65"/>
      <c r="JEM32" s="65"/>
      <c r="JEN32" s="65"/>
      <c r="JEO32" s="65"/>
      <c r="JEP32" s="65"/>
      <c r="JEQ32" s="65"/>
      <c r="JER32" s="65"/>
      <c r="JES32" s="65"/>
      <c r="JET32" s="65"/>
      <c r="JEU32" s="65"/>
      <c r="JEV32" s="65"/>
      <c r="JEW32" s="65"/>
      <c r="JEX32" s="65"/>
      <c r="JEY32" s="65"/>
      <c r="JEZ32" s="65"/>
      <c r="JFA32" s="65"/>
      <c r="JFB32" s="65"/>
      <c r="JFC32" s="65"/>
      <c r="JFD32" s="65"/>
      <c r="JFE32" s="65"/>
      <c r="JFF32" s="65"/>
      <c r="JFG32" s="65"/>
      <c r="JFH32" s="65"/>
      <c r="JFI32" s="65"/>
      <c r="JFJ32" s="65"/>
      <c r="JFK32" s="65"/>
      <c r="JFL32" s="65"/>
      <c r="JFM32" s="65"/>
      <c r="JFN32" s="65"/>
      <c r="JFO32" s="65"/>
      <c r="JFP32" s="65"/>
      <c r="JFQ32" s="65"/>
      <c r="JFR32" s="65"/>
      <c r="JFS32" s="65"/>
      <c r="JFT32" s="65"/>
      <c r="JFU32" s="65"/>
      <c r="JFV32" s="65"/>
      <c r="JFW32" s="65"/>
      <c r="JFX32" s="65"/>
      <c r="JFY32" s="65"/>
      <c r="JFZ32" s="65"/>
      <c r="JGA32" s="65"/>
      <c r="JGB32" s="65"/>
      <c r="JGC32" s="65"/>
      <c r="JGD32" s="65"/>
      <c r="JGE32" s="65"/>
      <c r="JGF32" s="65"/>
      <c r="JGG32" s="65"/>
      <c r="JGH32" s="65"/>
      <c r="JGI32" s="65"/>
      <c r="JGJ32" s="65"/>
      <c r="JGK32" s="65"/>
      <c r="JGL32" s="65"/>
      <c r="JGM32" s="65"/>
      <c r="JGN32" s="65"/>
      <c r="JGO32" s="65"/>
      <c r="JGP32" s="65"/>
      <c r="JGQ32" s="65"/>
      <c r="JGR32" s="65"/>
      <c r="JGS32" s="65"/>
      <c r="JGT32" s="65"/>
      <c r="JGU32" s="65"/>
      <c r="JGV32" s="65"/>
      <c r="JGW32" s="65"/>
      <c r="JGX32" s="65"/>
      <c r="JGY32" s="65"/>
      <c r="JGZ32" s="65"/>
      <c r="JHA32" s="65"/>
      <c r="JHB32" s="65"/>
      <c r="JHC32" s="65"/>
      <c r="JHD32" s="65"/>
      <c r="JHE32" s="65"/>
      <c r="JHF32" s="65"/>
      <c r="JHG32" s="65"/>
      <c r="JHH32" s="65"/>
      <c r="JHI32" s="65"/>
      <c r="JHJ32" s="65"/>
      <c r="JHK32" s="65"/>
      <c r="JHL32" s="65"/>
      <c r="JHM32" s="65"/>
      <c r="JHN32" s="65"/>
      <c r="JHO32" s="65"/>
      <c r="JHP32" s="65"/>
      <c r="JHQ32" s="65"/>
      <c r="JHR32" s="65"/>
      <c r="JHS32" s="65"/>
      <c r="JHT32" s="65"/>
      <c r="JHU32" s="65"/>
      <c r="JHV32" s="65"/>
      <c r="JHW32" s="65"/>
      <c r="JHX32" s="65"/>
      <c r="JHY32" s="65"/>
      <c r="JHZ32" s="65"/>
      <c r="JIA32" s="65"/>
      <c r="JIB32" s="65"/>
      <c r="JIC32" s="65"/>
      <c r="JID32" s="65"/>
      <c r="JIE32" s="65"/>
      <c r="JIF32" s="65"/>
      <c r="JIG32" s="65"/>
      <c r="JIH32" s="65"/>
      <c r="JII32" s="65"/>
      <c r="JIJ32" s="65"/>
      <c r="JIK32" s="65"/>
      <c r="JIL32" s="65"/>
      <c r="JIM32" s="65"/>
      <c r="JIN32" s="65"/>
      <c r="JIO32" s="65"/>
      <c r="JIP32" s="65"/>
      <c r="JIQ32" s="65"/>
      <c r="JIR32" s="65"/>
      <c r="JIS32" s="65"/>
      <c r="JIT32" s="65"/>
      <c r="JIU32" s="65"/>
      <c r="JIV32" s="65"/>
      <c r="JIW32" s="65"/>
      <c r="JIX32" s="65"/>
      <c r="JIY32" s="65"/>
      <c r="JIZ32" s="65"/>
      <c r="JJA32" s="65"/>
      <c r="JJB32" s="65"/>
      <c r="JJC32" s="65"/>
      <c r="JJD32" s="65"/>
      <c r="JJE32" s="65"/>
      <c r="JJF32" s="65"/>
      <c r="JJG32" s="65"/>
      <c r="JJH32" s="65"/>
      <c r="JJI32" s="65"/>
      <c r="JJJ32" s="65"/>
      <c r="JJK32" s="65"/>
      <c r="JJL32" s="65"/>
      <c r="JJM32" s="65"/>
      <c r="JJN32" s="65"/>
      <c r="JJO32" s="65"/>
      <c r="JJP32" s="65"/>
      <c r="JJQ32" s="65"/>
      <c r="JJR32" s="65"/>
      <c r="JJS32" s="65"/>
      <c r="JJT32" s="65"/>
      <c r="JJU32" s="65"/>
      <c r="JJV32" s="65"/>
      <c r="JJW32" s="65"/>
      <c r="JJX32" s="65"/>
      <c r="JJY32" s="65"/>
      <c r="JJZ32" s="65"/>
      <c r="JKA32" s="65"/>
      <c r="JKB32" s="65"/>
      <c r="JKC32" s="65"/>
      <c r="JKD32" s="65"/>
      <c r="JKE32" s="65"/>
      <c r="JKF32" s="65"/>
      <c r="JKG32" s="65"/>
      <c r="JKH32" s="65"/>
      <c r="JKI32" s="65"/>
      <c r="JKJ32" s="65"/>
      <c r="JKK32" s="65"/>
      <c r="JKL32" s="65"/>
      <c r="JKM32" s="65"/>
      <c r="JKN32" s="65"/>
      <c r="JKO32" s="65"/>
      <c r="JKP32" s="65"/>
      <c r="JKQ32" s="65"/>
      <c r="JKR32" s="65"/>
      <c r="JKS32" s="65"/>
      <c r="JKT32" s="65"/>
      <c r="JKU32" s="65"/>
      <c r="JKV32" s="65"/>
      <c r="JKW32" s="65"/>
      <c r="JKX32" s="65"/>
      <c r="JKY32" s="65"/>
      <c r="JKZ32" s="65"/>
      <c r="JLA32" s="65"/>
      <c r="JLB32" s="65"/>
      <c r="JLC32" s="65"/>
      <c r="JLD32" s="65"/>
      <c r="JLE32" s="65"/>
      <c r="JLF32" s="65"/>
      <c r="JLG32" s="65"/>
      <c r="JLH32" s="65"/>
      <c r="JLI32" s="65"/>
      <c r="JLJ32" s="65"/>
      <c r="JLK32" s="65"/>
      <c r="JLL32" s="65"/>
      <c r="JLM32" s="65"/>
      <c r="JLN32" s="65"/>
      <c r="JLO32" s="65"/>
      <c r="JLP32" s="65"/>
      <c r="JLQ32" s="65"/>
      <c r="JLR32" s="65"/>
      <c r="JLS32" s="65"/>
      <c r="JLT32" s="65"/>
      <c r="JLU32" s="65"/>
      <c r="JLV32" s="65"/>
      <c r="JLW32" s="65"/>
      <c r="JLX32" s="65"/>
      <c r="JLY32" s="65"/>
      <c r="JLZ32" s="65"/>
      <c r="JMA32" s="65"/>
      <c r="JMB32" s="65"/>
      <c r="JMC32" s="65"/>
      <c r="JMD32" s="65"/>
      <c r="JME32" s="65"/>
      <c r="JMF32" s="65"/>
      <c r="JMG32" s="65"/>
      <c r="JMH32" s="65"/>
      <c r="JMI32" s="65"/>
      <c r="JMJ32" s="65"/>
      <c r="JMK32" s="65"/>
      <c r="JML32" s="65"/>
      <c r="JMM32" s="65"/>
      <c r="JMN32" s="65"/>
      <c r="JMO32" s="65"/>
      <c r="JMP32" s="65"/>
      <c r="JMQ32" s="65"/>
      <c r="JMR32" s="65"/>
      <c r="JMS32" s="65"/>
      <c r="JMT32" s="65"/>
      <c r="JMU32" s="65"/>
      <c r="JMV32" s="65"/>
      <c r="JMW32" s="65"/>
      <c r="JMX32" s="65"/>
      <c r="JMY32" s="65"/>
      <c r="JMZ32" s="65"/>
      <c r="JNA32" s="65"/>
      <c r="JNB32" s="65"/>
      <c r="JNC32" s="65"/>
      <c r="JND32" s="65"/>
      <c r="JNE32" s="65"/>
      <c r="JNF32" s="65"/>
      <c r="JNG32" s="65"/>
      <c r="JNH32" s="65"/>
      <c r="JNI32" s="65"/>
      <c r="JNJ32" s="65"/>
      <c r="JNK32" s="65"/>
      <c r="JNL32" s="65"/>
      <c r="JNM32" s="65"/>
      <c r="JNN32" s="65"/>
      <c r="JNO32" s="65"/>
      <c r="JNP32" s="65"/>
      <c r="JNQ32" s="65"/>
      <c r="JNR32" s="65"/>
      <c r="JNS32" s="65"/>
      <c r="JNT32" s="65"/>
      <c r="JNU32" s="65"/>
      <c r="JNV32" s="65"/>
      <c r="JNW32" s="65"/>
      <c r="JNX32" s="65"/>
      <c r="JNY32" s="65"/>
      <c r="JNZ32" s="65"/>
      <c r="JOA32" s="65"/>
      <c r="JOB32" s="65"/>
      <c r="JOC32" s="65"/>
      <c r="JOD32" s="65"/>
      <c r="JOE32" s="65"/>
      <c r="JOF32" s="65"/>
      <c r="JOG32" s="65"/>
      <c r="JOH32" s="65"/>
      <c r="JOI32" s="65"/>
      <c r="JOJ32" s="65"/>
      <c r="JOK32" s="65"/>
      <c r="JOL32" s="65"/>
      <c r="JOM32" s="65"/>
      <c r="JON32" s="65"/>
      <c r="JOO32" s="65"/>
      <c r="JOP32" s="65"/>
      <c r="JOQ32" s="65"/>
      <c r="JOR32" s="65"/>
      <c r="JOS32" s="65"/>
      <c r="JOT32" s="65"/>
      <c r="JOU32" s="65"/>
      <c r="JOV32" s="65"/>
      <c r="JOW32" s="65"/>
      <c r="JOX32" s="65"/>
      <c r="JOY32" s="65"/>
      <c r="JOZ32" s="65"/>
      <c r="JPA32" s="65"/>
      <c r="JPB32" s="65"/>
      <c r="JPC32" s="65"/>
      <c r="JPD32" s="65"/>
      <c r="JPE32" s="65"/>
      <c r="JPF32" s="65"/>
      <c r="JPG32" s="65"/>
      <c r="JPH32" s="65"/>
      <c r="JPI32" s="65"/>
      <c r="JPJ32" s="65"/>
      <c r="JPK32" s="65"/>
      <c r="JPL32" s="65"/>
      <c r="JPM32" s="65"/>
      <c r="JPN32" s="65"/>
      <c r="JPO32" s="65"/>
      <c r="JPP32" s="65"/>
      <c r="JPQ32" s="65"/>
      <c r="JPR32" s="65"/>
      <c r="JPS32" s="65"/>
      <c r="JPT32" s="65"/>
      <c r="JPU32" s="65"/>
      <c r="JPV32" s="65"/>
      <c r="JPW32" s="65"/>
      <c r="JPX32" s="65"/>
      <c r="JPY32" s="65"/>
      <c r="JPZ32" s="65"/>
      <c r="JQA32" s="65"/>
      <c r="JQB32" s="65"/>
      <c r="JQC32" s="65"/>
      <c r="JQD32" s="65"/>
      <c r="JQE32" s="65"/>
      <c r="JQF32" s="65"/>
      <c r="JQG32" s="65"/>
      <c r="JQH32" s="65"/>
      <c r="JQI32" s="65"/>
      <c r="JQJ32" s="65"/>
      <c r="JQK32" s="65"/>
      <c r="JQL32" s="65"/>
      <c r="JQM32" s="65"/>
      <c r="JQN32" s="65"/>
      <c r="JQO32" s="65"/>
      <c r="JQP32" s="65"/>
      <c r="JQQ32" s="65"/>
      <c r="JQR32" s="65"/>
      <c r="JQS32" s="65"/>
      <c r="JQT32" s="65"/>
      <c r="JQU32" s="65"/>
      <c r="JQV32" s="65"/>
      <c r="JQW32" s="65"/>
      <c r="JQX32" s="65"/>
      <c r="JQY32" s="65"/>
      <c r="JQZ32" s="65"/>
      <c r="JRA32" s="65"/>
      <c r="JRB32" s="65"/>
      <c r="JRC32" s="65"/>
      <c r="JRD32" s="65"/>
      <c r="JRE32" s="65"/>
      <c r="JRF32" s="65"/>
      <c r="JRG32" s="65"/>
      <c r="JRH32" s="65"/>
      <c r="JRI32" s="65"/>
      <c r="JRJ32" s="65"/>
      <c r="JRK32" s="65"/>
      <c r="JRL32" s="65"/>
      <c r="JRM32" s="65"/>
      <c r="JRN32" s="65"/>
      <c r="JRO32" s="65"/>
      <c r="JRP32" s="65"/>
      <c r="JRQ32" s="65"/>
      <c r="JRR32" s="65"/>
      <c r="JRS32" s="65"/>
      <c r="JRT32" s="65"/>
      <c r="JRU32" s="65"/>
      <c r="JRV32" s="65"/>
      <c r="JRW32" s="65"/>
      <c r="JRX32" s="65"/>
      <c r="JRY32" s="65"/>
      <c r="JRZ32" s="65"/>
      <c r="JSA32" s="65"/>
      <c r="JSB32" s="65"/>
      <c r="JSC32" s="65"/>
      <c r="JSD32" s="65"/>
      <c r="JSE32" s="65"/>
      <c r="JSF32" s="65"/>
      <c r="JSG32" s="65"/>
      <c r="JSH32" s="65"/>
      <c r="JSI32" s="65"/>
      <c r="JSJ32" s="65"/>
      <c r="JSK32" s="65"/>
      <c r="JSL32" s="65"/>
      <c r="JSM32" s="65"/>
      <c r="JSN32" s="65"/>
      <c r="JSO32" s="65"/>
      <c r="JSP32" s="65"/>
      <c r="JSQ32" s="65"/>
      <c r="JSR32" s="65"/>
      <c r="JSS32" s="65"/>
      <c r="JST32" s="65"/>
      <c r="JSU32" s="65"/>
      <c r="JSV32" s="65"/>
      <c r="JSW32" s="65"/>
      <c r="JSX32" s="65"/>
      <c r="JSY32" s="65"/>
      <c r="JSZ32" s="65"/>
      <c r="JTA32" s="65"/>
      <c r="JTB32" s="65"/>
      <c r="JTC32" s="65"/>
      <c r="JTD32" s="65"/>
      <c r="JTE32" s="65"/>
      <c r="JTF32" s="65"/>
      <c r="JTG32" s="65"/>
      <c r="JTH32" s="65"/>
      <c r="JTI32" s="65"/>
      <c r="JTJ32" s="65"/>
      <c r="JTK32" s="65"/>
      <c r="JTL32" s="65"/>
      <c r="JTM32" s="65"/>
      <c r="JTN32" s="65"/>
      <c r="JTO32" s="65"/>
      <c r="JTP32" s="65"/>
      <c r="JTQ32" s="65"/>
      <c r="JTR32" s="65"/>
      <c r="JTS32" s="65"/>
      <c r="JTT32" s="65"/>
      <c r="JTU32" s="65"/>
      <c r="JTV32" s="65"/>
      <c r="JTW32" s="65"/>
      <c r="JTX32" s="65"/>
      <c r="JTY32" s="65"/>
      <c r="JTZ32" s="65"/>
      <c r="JUA32" s="65"/>
      <c r="JUB32" s="65"/>
      <c r="JUC32" s="65"/>
      <c r="JUD32" s="65"/>
      <c r="JUE32" s="65"/>
      <c r="JUF32" s="65"/>
      <c r="JUG32" s="65"/>
      <c r="JUH32" s="65"/>
      <c r="JUI32" s="65"/>
      <c r="JUJ32" s="65"/>
      <c r="JUK32" s="65"/>
      <c r="JUL32" s="65"/>
      <c r="JUM32" s="65"/>
      <c r="JUN32" s="65"/>
      <c r="JUO32" s="65"/>
      <c r="JUP32" s="65"/>
      <c r="JUQ32" s="65"/>
      <c r="JUR32" s="65"/>
      <c r="JUS32" s="65"/>
      <c r="JUT32" s="65"/>
      <c r="JUU32" s="65"/>
      <c r="JUV32" s="65"/>
      <c r="JUW32" s="65"/>
      <c r="JUX32" s="65"/>
      <c r="JUY32" s="65"/>
      <c r="JUZ32" s="65"/>
      <c r="JVA32" s="65"/>
      <c r="JVB32" s="65"/>
      <c r="JVC32" s="65"/>
      <c r="JVD32" s="65"/>
      <c r="JVE32" s="65"/>
      <c r="JVF32" s="65"/>
      <c r="JVG32" s="65"/>
      <c r="JVH32" s="65"/>
      <c r="JVI32" s="65"/>
      <c r="JVJ32" s="65"/>
      <c r="JVK32" s="65"/>
      <c r="JVL32" s="65"/>
      <c r="JVM32" s="65"/>
      <c r="JVN32" s="65"/>
      <c r="JVO32" s="65"/>
      <c r="JVP32" s="65"/>
      <c r="JVQ32" s="65"/>
      <c r="JVR32" s="65"/>
      <c r="JVS32" s="65"/>
      <c r="JVT32" s="65"/>
      <c r="JVU32" s="65"/>
      <c r="JVV32" s="65"/>
      <c r="JVW32" s="65"/>
      <c r="JVX32" s="65"/>
      <c r="JVY32" s="65"/>
      <c r="JVZ32" s="65"/>
      <c r="JWA32" s="65"/>
      <c r="JWB32" s="65"/>
      <c r="JWC32" s="65"/>
      <c r="JWD32" s="65"/>
      <c r="JWE32" s="65"/>
      <c r="JWF32" s="65"/>
      <c r="JWG32" s="65"/>
      <c r="JWH32" s="65"/>
      <c r="JWI32" s="65"/>
      <c r="JWJ32" s="65"/>
      <c r="JWK32" s="65"/>
      <c r="JWL32" s="65"/>
      <c r="JWM32" s="65"/>
      <c r="JWN32" s="65"/>
      <c r="JWO32" s="65"/>
      <c r="JWP32" s="65"/>
      <c r="JWQ32" s="65"/>
      <c r="JWR32" s="65"/>
      <c r="JWS32" s="65"/>
      <c r="JWT32" s="65"/>
      <c r="JWU32" s="65"/>
      <c r="JWV32" s="65"/>
      <c r="JWW32" s="65"/>
      <c r="JWX32" s="65"/>
      <c r="JWY32" s="65"/>
      <c r="JWZ32" s="65"/>
      <c r="JXA32" s="65"/>
      <c r="JXB32" s="65"/>
      <c r="JXC32" s="65"/>
      <c r="JXD32" s="65"/>
      <c r="JXE32" s="65"/>
      <c r="JXF32" s="65"/>
      <c r="JXG32" s="65"/>
      <c r="JXH32" s="65"/>
      <c r="JXI32" s="65"/>
      <c r="JXJ32" s="65"/>
      <c r="JXK32" s="65"/>
      <c r="JXL32" s="65"/>
      <c r="JXM32" s="65"/>
      <c r="JXN32" s="65"/>
      <c r="JXO32" s="65"/>
      <c r="JXP32" s="65"/>
      <c r="JXQ32" s="65"/>
      <c r="JXR32" s="65"/>
      <c r="JXS32" s="65"/>
      <c r="JXT32" s="65"/>
      <c r="JXU32" s="65"/>
      <c r="JXV32" s="65"/>
      <c r="JXW32" s="65"/>
      <c r="JXX32" s="65"/>
      <c r="JXY32" s="65"/>
      <c r="JXZ32" s="65"/>
      <c r="JYA32" s="65"/>
      <c r="JYB32" s="65"/>
      <c r="JYC32" s="65"/>
      <c r="JYD32" s="65"/>
      <c r="JYE32" s="65"/>
      <c r="JYF32" s="65"/>
      <c r="JYG32" s="65"/>
      <c r="JYH32" s="65"/>
      <c r="JYI32" s="65"/>
      <c r="JYJ32" s="65"/>
      <c r="JYK32" s="65"/>
      <c r="JYL32" s="65"/>
      <c r="JYM32" s="65"/>
      <c r="JYN32" s="65"/>
      <c r="JYO32" s="65"/>
      <c r="JYP32" s="65"/>
      <c r="JYQ32" s="65"/>
      <c r="JYR32" s="65"/>
      <c r="JYS32" s="65"/>
      <c r="JYT32" s="65"/>
      <c r="JYU32" s="65"/>
      <c r="JYV32" s="65"/>
      <c r="JYW32" s="65"/>
      <c r="JYX32" s="65"/>
      <c r="JYY32" s="65"/>
      <c r="JYZ32" s="65"/>
      <c r="JZA32" s="65"/>
      <c r="JZB32" s="65"/>
      <c r="JZC32" s="65"/>
      <c r="JZD32" s="65"/>
      <c r="JZE32" s="65"/>
      <c r="JZF32" s="65"/>
      <c r="JZG32" s="65"/>
      <c r="JZH32" s="65"/>
      <c r="JZI32" s="65"/>
      <c r="JZJ32" s="65"/>
      <c r="JZK32" s="65"/>
      <c r="JZL32" s="65"/>
      <c r="JZM32" s="65"/>
      <c r="JZN32" s="65"/>
      <c r="JZO32" s="65"/>
      <c r="JZP32" s="65"/>
      <c r="JZQ32" s="65"/>
      <c r="JZR32" s="65"/>
      <c r="JZS32" s="65"/>
      <c r="JZT32" s="65"/>
      <c r="JZU32" s="65"/>
      <c r="JZV32" s="65"/>
      <c r="JZW32" s="65"/>
      <c r="JZX32" s="65"/>
      <c r="JZY32" s="65"/>
      <c r="JZZ32" s="65"/>
      <c r="KAA32" s="65"/>
      <c r="KAB32" s="65"/>
      <c r="KAC32" s="65"/>
      <c r="KAD32" s="65"/>
      <c r="KAE32" s="65"/>
      <c r="KAF32" s="65"/>
      <c r="KAG32" s="65"/>
      <c r="KAH32" s="65"/>
      <c r="KAI32" s="65"/>
      <c r="KAJ32" s="65"/>
      <c r="KAK32" s="65"/>
      <c r="KAL32" s="65"/>
      <c r="KAM32" s="65"/>
      <c r="KAN32" s="65"/>
      <c r="KAO32" s="65"/>
      <c r="KAP32" s="65"/>
      <c r="KAQ32" s="65"/>
      <c r="KAR32" s="65"/>
      <c r="KAS32" s="65"/>
      <c r="KAT32" s="65"/>
      <c r="KAU32" s="65"/>
      <c r="KAV32" s="65"/>
      <c r="KAW32" s="65"/>
      <c r="KAX32" s="65"/>
      <c r="KAY32" s="65"/>
      <c r="KAZ32" s="65"/>
      <c r="KBA32" s="65"/>
      <c r="KBB32" s="65"/>
      <c r="KBC32" s="65"/>
      <c r="KBD32" s="65"/>
      <c r="KBE32" s="65"/>
      <c r="KBF32" s="65"/>
      <c r="KBG32" s="65"/>
      <c r="KBH32" s="65"/>
      <c r="KBI32" s="65"/>
      <c r="KBJ32" s="65"/>
      <c r="KBK32" s="65"/>
      <c r="KBL32" s="65"/>
      <c r="KBM32" s="65"/>
      <c r="KBN32" s="65"/>
      <c r="KBO32" s="65"/>
      <c r="KBP32" s="65"/>
      <c r="KBQ32" s="65"/>
      <c r="KBR32" s="65"/>
      <c r="KBS32" s="65"/>
      <c r="KBT32" s="65"/>
      <c r="KBU32" s="65"/>
      <c r="KBV32" s="65"/>
      <c r="KBW32" s="65"/>
      <c r="KBX32" s="65"/>
      <c r="KBY32" s="65"/>
      <c r="KBZ32" s="65"/>
      <c r="KCA32" s="65"/>
      <c r="KCB32" s="65"/>
      <c r="KCC32" s="65"/>
      <c r="KCD32" s="65"/>
      <c r="KCE32" s="65"/>
      <c r="KCF32" s="65"/>
      <c r="KCG32" s="65"/>
      <c r="KCH32" s="65"/>
      <c r="KCI32" s="65"/>
      <c r="KCJ32" s="65"/>
      <c r="KCK32" s="65"/>
      <c r="KCL32" s="65"/>
      <c r="KCM32" s="65"/>
      <c r="KCN32" s="65"/>
      <c r="KCO32" s="65"/>
      <c r="KCP32" s="65"/>
      <c r="KCQ32" s="65"/>
      <c r="KCR32" s="65"/>
      <c r="KCS32" s="65"/>
      <c r="KCT32" s="65"/>
      <c r="KCU32" s="65"/>
      <c r="KCV32" s="65"/>
      <c r="KCW32" s="65"/>
      <c r="KCX32" s="65"/>
      <c r="KCY32" s="65"/>
      <c r="KCZ32" s="65"/>
      <c r="KDA32" s="65"/>
      <c r="KDB32" s="65"/>
      <c r="KDC32" s="65"/>
      <c r="KDD32" s="65"/>
      <c r="KDE32" s="65"/>
      <c r="KDF32" s="65"/>
      <c r="KDG32" s="65"/>
      <c r="KDH32" s="65"/>
      <c r="KDI32" s="65"/>
      <c r="KDJ32" s="65"/>
      <c r="KDK32" s="65"/>
      <c r="KDL32" s="65"/>
      <c r="KDM32" s="65"/>
      <c r="KDN32" s="65"/>
      <c r="KDO32" s="65"/>
      <c r="KDP32" s="65"/>
      <c r="KDQ32" s="65"/>
      <c r="KDR32" s="65"/>
      <c r="KDS32" s="65"/>
      <c r="KDT32" s="65"/>
      <c r="KDU32" s="65"/>
      <c r="KDV32" s="65"/>
      <c r="KDW32" s="65"/>
      <c r="KDX32" s="65"/>
      <c r="KDY32" s="65"/>
      <c r="KDZ32" s="65"/>
      <c r="KEA32" s="65"/>
      <c r="KEB32" s="65"/>
      <c r="KEC32" s="65"/>
      <c r="KED32" s="65"/>
      <c r="KEE32" s="65"/>
      <c r="KEF32" s="65"/>
      <c r="KEG32" s="65"/>
      <c r="KEH32" s="65"/>
      <c r="KEI32" s="65"/>
      <c r="KEJ32" s="65"/>
      <c r="KEK32" s="65"/>
      <c r="KEL32" s="65"/>
      <c r="KEM32" s="65"/>
      <c r="KEN32" s="65"/>
      <c r="KEO32" s="65"/>
      <c r="KEP32" s="65"/>
      <c r="KEQ32" s="65"/>
      <c r="KER32" s="65"/>
      <c r="KES32" s="65"/>
      <c r="KET32" s="65"/>
      <c r="KEU32" s="65"/>
      <c r="KEV32" s="65"/>
      <c r="KEW32" s="65"/>
      <c r="KEX32" s="65"/>
      <c r="KEY32" s="65"/>
      <c r="KEZ32" s="65"/>
      <c r="KFA32" s="65"/>
      <c r="KFB32" s="65"/>
      <c r="KFC32" s="65"/>
      <c r="KFD32" s="65"/>
      <c r="KFE32" s="65"/>
      <c r="KFF32" s="65"/>
      <c r="KFG32" s="65"/>
      <c r="KFH32" s="65"/>
      <c r="KFI32" s="65"/>
      <c r="KFJ32" s="65"/>
      <c r="KFK32" s="65"/>
      <c r="KFL32" s="65"/>
      <c r="KFM32" s="65"/>
      <c r="KFN32" s="65"/>
      <c r="KFO32" s="65"/>
      <c r="KFP32" s="65"/>
      <c r="KFQ32" s="65"/>
      <c r="KFR32" s="65"/>
      <c r="KFS32" s="65"/>
      <c r="KFT32" s="65"/>
      <c r="KFU32" s="65"/>
      <c r="KFV32" s="65"/>
      <c r="KFW32" s="65"/>
      <c r="KFX32" s="65"/>
      <c r="KFY32" s="65"/>
      <c r="KFZ32" s="65"/>
      <c r="KGA32" s="65"/>
      <c r="KGB32" s="65"/>
      <c r="KGC32" s="65"/>
      <c r="KGD32" s="65"/>
      <c r="KGE32" s="65"/>
      <c r="KGF32" s="65"/>
      <c r="KGG32" s="65"/>
      <c r="KGH32" s="65"/>
      <c r="KGI32" s="65"/>
      <c r="KGJ32" s="65"/>
      <c r="KGK32" s="65"/>
      <c r="KGL32" s="65"/>
      <c r="KGM32" s="65"/>
      <c r="KGN32" s="65"/>
      <c r="KGO32" s="65"/>
      <c r="KGP32" s="65"/>
      <c r="KGQ32" s="65"/>
      <c r="KGR32" s="65"/>
      <c r="KGS32" s="65"/>
      <c r="KGT32" s="65"/>
      <c r="KGU32" s="65"/>
      <c r="KGV32" s="65"/>
      <c r="KGW32" s="65"/>
      <c r="KGX32" s="65"/>
      <c r="KGY32" s="65"/>
      <c r="KGZ32" s="65"/>
      <c r="KHA32" s="65"/>
      <c r="KHB32" s="65"/>
      <c r="KHC32" s="65"/>
      <c r="KHD32" s="65"/>
      <c r="KHE32" s="65"/>
      <c r="KHF32" s="65"/>
      <c r="KHG32" s="65"/>
      <c r="KHH32" s="65"/>
      <c r="KHI32" s="65"/>
      <c r="KHJ32" s="65"/>
      <c r="KHK32" s="65"/>
      <c r="KHL32" s="65"/>
      <c r="KHM32" s="65"/>
      <c r="KHN32" s="65"/>
      <c r="KHO32" s="65"/>
      <c r="KHP32" s="65"/>
      <c r="KHQ32" s="65"/>
      <c r="KHR32" s="65"/>
      <c r="KHS32" s="65"/>
      <c r="KHT32" s="65"/>
      <c r="KHU32" s="65"/>
      <c r="KHV32" s="65"/>
      <c r="KHW32" s="65"/>
      <c r="KHX32" s="65"/>
      <c r="KHY32" s="65"/>
      <c r="KHZ32" s="65"/>
      <c r="KIA32" s="65"/>
      <c r="KIB32" s="65"/>
      <c r="KIC32" s="65"/>
      <c r="KID32" s="65"/>
      <c r="KIE32" s="65"/>
      <c r="KIF32" s="65"/>
      <c r="KIG32" s="65"/>
      <c r="KIH32" s="65"/>
      <c r="KII32" s="65"/>
      <c r="KIJ32" s="65"/>
      <c r="KIK32" s="65"/>
      <c r="KIL32" s="65"/>
      <c r="KIM32" s="65"/>
      <c r="KIN32" s="65"/>
      <c r="KIO32" s="65"/>
      <c r="KIP32" s="65"/>
      <c r="KIQ32" s="65"/>
      <c r="KIR32" s="65"/>
      <c r="KIS32" s="65"/>
      <c r="KIT32" s="65"/>
      <c r="KIU32" s="65"/>
      <c r="KIV32" s="65"/>
      <c r="KIW32" s="65"/>
      <c r="KIX32" s="65"/>
      <c r="KIY32" s="65"/>
      <c r="KIZ32" s="65"/>
      <c r="KJA32" s="65"/>
      <c r="KJB32" s="65"/>
      <c r="KJC32" s="65"/>
      <c r="KJD32" s="65"/>
      <c r="KJE32" s="65"/>
      <c r="KJF32" s="65"/>
      <c r="KJG32" s="65"/>
      <c r="KJH32" s="65"/>
      <c r="KJI32" s="65"/>
      <c r="KJJ32" s="65"/>
      <c r="KJK32" s="65"/>
      <c r="KJL32" s="65"/>
      <c r="KJM32" s="65"/>
      <c r="KJN32" s="65"/>
      <c r="KJO32" s="65"/>
      <c r="KJP32" s="65"/>
      <c r="KJQ32" s="65"/>
      <c r="KJR32" s="65"/>
      <c r="KJS32" s="65"/>
      <c r="KJT32" s="65"/>
      <c r="KJU32" s="65"/>
      <c r="KJV32" s="65"/>
      <c r="KJW32" s="65"/>
      <c r="KJX32" s="65"/>
      <c r="KJY32" s="65"/>
      <c r="KJZ32" s="65"/>
      <c r="KKA32" s="65"/>
      <c r="KKB32" s="65"/>
      <c r="KKC32" s="65"/>
      <c r="KKD32" s="65"/>
      <c r="KKE32" s="65"/>
      <c r="KKF32" s="65"/>
      <c r="KKG32" s="65"/>
      <c r="KKH32" s="65"/>
      <c r="KKI32" s="65"/>
      <c r="KKJ32" s="65"/>
      <c r="KKK32" s="65"/>
      <c r="KKL32" s="65"/>
      <c r="KKM32" s="65"/>
      <c r="KKN32" s="65"/>
      <c r="KKO32" s="65"/>
      <c r="KKP32" s="65"/>
      <c r="KKQ32" s="65"/>
      <c r="KKR32" s="65"/>
      <c r="KKS32" s="65"/>
      <c r="KKT32" s="65"/>
      <c r="KKU32" s="65"/>
      <c r="KKV32" s="65"/>
      <c r="KKW32" s="65"/>
      <c r="KKX32" s="65"/>
      <c r="KKY32" s="65"/>
      <c r="KKZ32" s="65"/>
      <c r="KLA32" s="65"/>
      <c r="KLB32" s="65"/>
      <c r="KLC32" s="65"/>
      <c r="KLD32" s="65"/>
      <c r="KLE32" s="65"/>
      <c r="KLF32" s="65"/>
      <c r="KLG32" s="65"/>
      <c r="KLH32" s="65"/>
      <c r="KLI32" s="65"/>
      <c r="KLJ32" s="65"/>
      <c r="KLK32" s="65"/>
      <c r="KLL32" s="65"/>
      <c r="KLM32" s="65"/>
      <c r="KLN32" s="65"/>
      <c r="KLO32" s="65"/>
      <c r="KLP32" s="65"/>
      <c r="KLQ32" s="65"/>
      <c r="KLR32" s="65"/>
      <c r="KLS32" s="65"/>
      <c r="KLT32" s="65"/>
      <c r="KLU32" s="65"/>
      <c r="KLV32" s="65"/>
      <c r="KLW32" s="65"/>
      <c r="KLX32" s="65"/>
      <c r="KLY32" s="65"/>
      <c r="KLZ32" s="65"/>
      <c r="KMA32" s="65"/>
      <c r="KMB32" s="65"/>
      <c r="KMC32" s="65"/>
      <c r="KMD32" s="65"/>
      <c r="KME32" s="65"/>
      <c r="KMF32" s="65"/>
      <c r="KMG32" s="65"/>
      <c r="KMH32" s="65"/>
      <c r="KMI32" s="65"/>
      <c r="KMJ32" s="65"/>
      <c r="KMK32" s="65"/>
      <c r="KML32" s="65"/>
      <c r="KMM32" s="65"/>
      <c r="KMN32" s="65"/>
      <c r="KMO32" s="65"/>
      <c r="KMP32" s="65"/>
      <c r="KMQ32" s="65"/>
      <c r="KMR32" s="65"/>
      <c r="KMS32" s="65"/>
      <c r="KMT32" s="65"/>
      <c r="KMU32" s="65"/>
      <c r="KMV32" s="65"/>
      <c r="KMW32" s="65"/>
      <c r="KMX32" s="65"/>
      <c r="KMY32" s="65"/>
      <c r="KMZ32" s="65"/>
      <c r="KNA32" s="65"/>
      <c r="KNB32" s="65"/>
      <c r="KNC32" s="65"/>
      <c r="KND32" s="65"/>
      <c r="KNE32" s="65"/>
      <c r="KNF32" s="65"/>
      <c r="KNG32" s="65"/>
      <c r="KNH32" s="65"/>
      <c r="KNI32" s="65"/>
      <c r="KNJ32" s="65"/>
      <c r="KNK32" s="65"/>
      <c r="KNL32" s="65"/>
      <c r="KNM32" s="65"/>
      <c r="KNN32" s="65"/>
      <c r="KNO32" s="65"/>
      <c r="KNP32" s="65"/>
      <c r="KNQ32" s="65"/>
      <c r="KNR32" s="65"/>
      <c r="KNS32" s="65"/>
      <c r="KNT32" s="65"/>
      <c r="KNU32" s="65"/>
      <c r="KNV32" s="65"/>
      <c r="KNW32" s="65"/>
      <c r="KNX32" s="65"/>
      <c r="KNY32" s="65"/>
      <c r="KNZ32" s="65"/>
      <c r="KOA32" s="65"/>
      <c r="KOB32" s="65"/>
      <c r="KOC32" s="65"/>
      <c r="KOD32" s="65"/>
      <c r="KOE32" s="65"/>
      <c r="KOF32" s="65"/>
      <c r="KOG32" s="65"/>
      <c r="KOH32" s="65"/>
      <c r="KOI32" s="65"/>
      <c r="KOJ32" s="65"/>
      <c r="KOK32" s="65"/>
      <c r="KOL32" s="65"/>
      <c r="KOM32" s="65"/>
      <c r="KON32" s="65"/>
      <c r="KOO32" s="65"/>
      <c r="KOP32" s="65"/>
      <c r="KOQ32" s="65"/>
      <c r="KOR32" s="65"/>
      <c r="KOS32" s="65"/>
      <c r="KOT32" s="65"/>
      <c r="KOU32" s="65"/>
      <c r="KOV32" s="65"/>
      <c r="KOW32" s="65"/>
      <c r="KOX32" s="65"/>
      <c r="KOY32" s="65"/>
      <c r="KOZ32" s="65"/>
      <c r="KPA32" s="65"/>
      <c r="KPB32" s="65"/>
      <c r="KPC32" s="65"/>
      <c r="KPD32" s="65"/>
      <c r="KPE32" s="65"/>
      <c r="KPF32" s="65"/>
      <c r="KPG32" s="65"/>
      <c r="KPH32" s="65"/>
      <c r="KPI32" s="65"/>
      <c r="KPJ32" s="65"/>
      <c r="KPK32" s="65"/>
      <c r="KPL32" s="65"/>
      <c r="KPM32" s="65"/>
      <c r="KPN32" s="65"/>
      <c r="KPO32" s="65"/>
      <c r="KPP32" s="65"/>
      <c r="KPQ32" s="65"/>
      <c r="KPR32" s="65"/>
      <c r="KPS32" s="65"/>
      <c r="KPT32" s="65"/>
      <c r="KPU32" s="65"/>
      <c r="KPV32" s="65"/>
      <c r="KPW32" s="65"/>
      <c r="KPX32" s="65"/>
      <c r="KPY32" s="65"/>
      <c r="KPZ32" s="65"/>
      <c r="KQA32" s="65"/>
      <c r="KQB32" s="65"/>
      <c r="KQC32" s="65"/>
      <c r="KQD32" s="65"/>
      <c r="KQE32" s="65"/>
      <c r="KQF32" s="65"/>
      <c r="KQG32" s="65"/>
      <c r="KQH32" s="65"/>
      <c r="KQI32" s="65"/>
      <c r="KQJ32" s="65"/>
      <c r="KQK32" s="65"/>
      <c r="KQL32" s="65"/>
      <c r="KQM32" s="65"/>
      <c r="KQN32" s="65"/>
      <c r="KQO32" s="65"/>
      <c r="KQP32" s="65"/>
      <c r="KQQ32" s="65"/>
      <c r="KQR32" s="65"/>
      <c r="KQS32" s="65"/>
      <c r="KQT32" s="65"/>
      <c r="KQU32" s="65"/>
      <c r="KQV32" s="65"/>
      <c r="KQW32" s="65"/>
      <c r="KQX32" s="65"/>
      <c r="KQY32" s="65"/>
      <c r="KQZ32" s="65"/>
      <c r="KRA32" s="65"/>
      <c r="KRB32" s="65"/>
      <c r="KRC32" s="65"/>
      <c r="KRD32" s="65"/>
      <c r="KRE32" s="65"/>
      <c r="KRF32" s="65"/>
      <c r="KRG32" s="65"/>
      <c r="KRH32" s="65"/>
      <c r="KRI32" s="65"/>
      <c r="KRJ32" s="65"/>
      <c r="KRK32" s="65"/>
      <c r="KRL32" s="65"/>
      <c r="KRM32" s="65"/>
      <c r="KRN32" s="65"/>
      <c r="KRO32" s="65"/>
      <c r="KRP32" s="65"/>
      <c r="KRQ32" s="65"/>
      <c r="KRR32" s="65"/>
      <c r="KRS32" s="65"/>
      <c r="KRT32" s="65"/>
      <c r="KRU32" s="65"/>
      <c r="KRV32" s="65"/>
      <c r="KRW32" s="65"/>
      <c r="KRX32" s="65"/>
      <c r="KRY32" s="65"/>
      <c r="KRZ32" s="65"/>
      <c r="KSA32" s="65"/>
      <c r="KSB32" s="65"/>
      <c r="KSC32" s="65"/>
      <c r="KSD32" s="65"/>
      <c r="KSE32" s="65"/>
      <c r="KSF32" s="65"/>
      <c r="KSG32" s="65"/>
      <c r="KSH32" s="65"/>
      <c r="KSI32" s="65"/>
      <c r="KSJ32" s="65"/>
      <c r="KSK32" s="65"/>
      <c r="KSL32" s="65"/>
      <c r="KSM32" s="65"/>
      <c r="KSN32" s="65"/>
      <c r="KSO32" s="65"/>
      <c r="KSP32" s="65"/>
      <c r="KSQ32" s="65"/>
      <c r="KSR32" s="65"/>
      <c r="KSS32" s="65"/>
      <c r="KST32" s="65"/>
      <c r="KSU32" s="65"/>
      <c r="KSV32" s="65"/>
      <c r="KSW32" s="65"/>
      <c r="KSX32" s="65"/>
      <c r="KSY32" s="65"/>
      <c r="KSZ32" s="65"/>
      <c r="KTA32" s="65"/>
      <c r="KTB32" s="65"/>
      <c r="KTC32" s="65"/>
      <c r="KTD32" s="65"/>
      <c r="KTE32" s="65"/>
      <c r="KTF32" s="65"/>
      <c r="KTG32" s="65"/>
      <c r="KTH32" s="65"/>
      <c r="KTI32" s="65"/>
      <c r="KTJ32" s="65"/>
      <c r="KTK32" s="65"/>
      <c r="KTL32" s="65"/>
      <c r="KTM32" s="65"/>
      <c r="KTN32" s="65"/>
      <c r="KTO32" s="65"/>
      <c r="KTP32" s="65"/>
      <c r="KTQ32" s="65"/>
      <c r="KTR32" s="65"/>
      <c r="KTS32" s="65"/>
      <c r="KTT32" s="65"/>
      <c r="KTU32" s="65"/>
      <c r="KTV32" s="65"/>
      <c r="KTW32" s="65"/>
      <c r="KTX32" s="65"/>
      <c r="KTY32" s="65"/>
      <c r="KTZ32" s="65"/>
      <c r="KUA32" s="65"/>
      <c r="KUB32" s="65"/>
      <c r="KUC32" s="65"/>
      <c r="KUD32" s="65"/>
      <c r="KUE32" s="65"/>
      <c r="KUF32" s="65"/>
      <c r="KUG32" s="65"/>
      <c r="KUH32" s="65"/>
      <c r="KUI32" s="65"/>
      <c r="KUJ32" s="65"/>
      <c r="KUK32" s="65"/>
      <c r="KUL32" s="65"/>
      <c r="KUM32" s="65"/>
      <c r="KUN32" s="65"/>
      <c r="KUO32" s="65"/>
      <c r="KUP32" s="65"/>
      <c r="KUQ32" s="65"/>
      <c r="KUR32" s="65"/>
      <c r="KUS32" s="65"/>
      <c r="KUT32" s="65"/>
      <c r="KUU32" s="65"/>
      <c r="KUV32" s="65"/>
      <c r="KUW32" s="65"/>
      <c r="KUX32" s="65"/>
      <c r="KUY32" s="65"/>
      <c r="KUZ32" s="65"/>
      <c r="KVA32" s="65"/>
      <c r="KVB32" s="65"/>
      <c r="KVC32" s="65"/>
      <c r="KVD32" s="65"/>
      <c r="KVE32" s="65"/>
      <c r="KVF32" s="65"/>
      <c r="KVG32" s="65"/>
      <c r="KVH32" s="65"/>
      <c r="KVI32" s="65"/>
      <c r="KVJ32" s="65"/>
      <c r="KVK32" s="65"/>
      <c r="KVL32" s="65"/>
      <c r="KVM32" s="65"/>
      <c r="KVN32" s="65"/>
      <c r="KVO32" s="65"/>
      <c r="KVP32" s="65"/>
      <c r="KVQ32" s="65"/>
      <c r="KVR32" s="65"/>
      <c r="KVS32" s="65"/>
      <c r="KVT32" s="65"/>
      <c r="KVU32" s="65"/>
      <c r="KVV32" s="65"/>
      <c r="KVW32" s="65"/>
      <c r="KVX32" s="65"/>
      <c r="KVY32" s="65"/>
      <c r="KVZ32" s="65"/>
      <c r="KWA32" s="65"/>
      <c r="KWB32" s="65"/>
      <c r="KWC32" s="65"/>
      <c r="KWD32" s="65"/>
      <c r="KWE32" s="65"/>
      <c r="KWF32" s="65"/>
      <c r="KWG32" s="65"/>
      <c r="KWH32" s="65"/>
      <c r="KWI32" s="65"/>
      <c r="KWJ32" s="65"/>
      <c r="KWK32" s="65"/>
      <c r="KWL32" s="65"/>
      <c r="KWM32" s="65"/>
      <c r="KWN32" s="65"/>
      <c r="KWO32" s="65"/>
      <c r="KWP32" s="65"/>
      <c r="KWQ32" s="65"/>
      <c r="KWR32" s="65"/>
      <c r="KWS32" s="65"/>
      <c r="KWT32" s="65"/>
      <c r="KWU32" s="65"/>
      <c r="KWV32" s="65"/>
      <c r="KWW32" s="65"/>
      <c r="KWX32" s="65"/>
      <c r="KWY32" s="65"/>
      <c r="KWZ32" s="65"/>
      <c r="KXA32" s="65"/>
      <c r="KXB32" s="65"/>
      <c r="KXC32" s="65"/>
      <c r="KXD32" s="65"/>
      <c r="KXE32" s="65"/>
      <c r="KXF32" s="65"/>
      <c r="KXG32" s="65"/>
      <c r="KXH32" s="65"/>
      <c r="KXI32" s="65"/>
      <c r="KXJ32" s="65"/>
      <c r="KXK32" s="65"/>
      <c r="KXL32" s="65"/>
      <c r="KXM32" s="65"/>
      <c r="KXN32" s="65"/>
      <c r="KXO32" s="65"/>
      <c r="KXP32" s="65"/>
      <c r="KXQ32" s="65"/>
      <c r="KXR32" s="65"/>
      <c r="KXS32" s="65"/>
      <c r="KXT32" s="65"/>
      <c r="KXU32" s="65"/>
      <c r="KXV32" s="65"/>
      <c r="KXW32" s="65"/>
      <c r="KXX32" s="65"/>
      <c r="KXY32" s="65"/>
      <c r="KXZ32" s="65"/>
      <c r="KYA32" s="65"/>
      <c r="KYB32" s="65"/>
      <c r="KYC32" s="65"/>
      <c r="KYD32" s="65"/>
      <c r="KYE32" s="65"/>
      <c r="KYF32" s="65"/>
      <c r="KYG32" s="65"/>
      <c r="KYH32" s="65"/>
      <c r="KYI32" s="65"/>
      <c r="KYJ32" s="65"/>
      <c r="KYK32" s="65"/>
      <c r="KYL32" s="65"/>
      <c r="KYM32" s="65"/>
      <c r="KYN32" s="65"/>
      <c r="KYO32" s="65"/>
      <c r="KYP32" s="65"/>
      <c r="KYQ32" s="65"/>
      <c r="KYR32" s="65"/>
      <c r="KYS32" s="65"/>
      <c r="KYT32" s="65"/>
      <c r="KYU32" s="65"/>
      <c r="KYV32" s="65"/>
      <c r="KYW32" s="65"/>
      <c r="KYX32" s="65"/>
      <c r="KYY32" s="65"/>
      <c r="KYZ32" s="65"/>
      <c r="KZA32" s="65"/>
      <c r="KZB32" s="65"/>
      <c r="KZC32" s="65"/>
      <c r="KZD32" s="65"/>
      <c r="KZE32" s="65"/>
      <c r="KZF32" s="65"/>
      <c r="KZG32" s="65"/>
      <c r="KZH32" s="65"/>
      <c r="KZI32" s="65"/>
      <c r="KZJ32" s="65"/>
      <c r="KZK32" s="65"/>
      <c r="KZL32" s="65"/>
      <c r="KZM32" s="65"/>
      <c r="KZN32" s="65"/>
      <c r="KZO32" s="65"/>
      <c r="KZP32" s="65"/>
      <c r="KZQ32" s="65"/>
      <c r="KZR32" s="65"/>
      <c r="KZS32" s="65"/>
      <c r="KZT32" s="65"/>
      <c r="KZU32" s="65"/>
      <c r="KZV32" s="65"/>
      <c r="KZW32" s="65"/>
      <c r="KZX32" s="65"/>
      <c r="KZY32" s="65"/>
      <c r="KZZ32" s="65"/>
      <c r="LAA32" s="65"/>
      <c r="LAB32" s="65"/>
      <c r="LAC32" s="65"/>
      <c r="LAD32" s="65"/>
      <c r="LAE32" s="65"/>
      <c r="LAF32" s="65"/>
      <c r="LAG32" s="65"/>
      <c r="LAH32" s="65"/>
      <c r="LAI32" s="65"/>
      <c r="LAJ32" s="65"/>
      <c r="LAK32" s="65"/>
      <c r="LAL32" s="65"/>
      <c r="LAM32" s="65"/>
      <c r="LAN32" s="65"/>
      <c r="LAO32" s="65"/>
      <c r="LAP32" s="65"/>
      <c r="LAQ32" s="65"/>
      <c r="LAR32" s="65"/>
      <c r="LAS32" s="65"/>
      <c r="LAT32" s="65"/>
      <c r="LAU32" s="65"/>
      <c r="LAV32" s="65"/>
      <c r="LAW32" s="65"/>
      <c r="LAX32" s="65"/>
      <c r="LAY32" s="65"/>
      <c r="LAZ32" s="65"/>
      <c r="LBA32" s="65"/>
      <c r="LBB32" s="65"/>
      <c r="LBC32" s="65"/>
      <c r="LBD32" s="65"/>
      <c r="LBE32" s="65"/>
      <c r="LBF32" s="65"/>
      <c r="LBG32" s="65"/>
      <c r="LBH32" s="65"/>
      <c r="LBI32" s="65"/>
      <c r="LBJ32" s="65"/>
      <c r="LBK32" s="65"/>
      <c r="LBL32" s="65"/>
      <c r="LBM32" s="65"/>
      <c r="LBN32" s="65"/>
      <c r="LBO32" s="65"/>
      <c r="LBP32" s="65"/>
      <c r="LBQ32" s="65"/>
      <c r="LBR32" s="65"/>
      <c r="LBS32" s="65"/>
      <c r="LBT32" s="65"/>
      <c r="LBU32" s="65"/>
      <c r="LBV32" s="65"/>
      <c r="LBW32" s="65"/>
      <c r="LBX32" s="65"/>
      <c r="LBY32" s="65"/>
      <c r="LBZ32" s="65"/>
      <c r="LCA32" s="65"/>
      <c r="LCB32" s="65"/>
      <c r="LCC32" s="65"/>
      <c r="LCD32" s="65"/>
      <c r="LCE32" s="65"/>
      <c r="LCF32" s="65"/>
      <c r="LCG32" s="65"/>
      <c r="LCH32" s="65"/>
      <c r="LCI32" s="65"/>
      <c r="LCJ32" s="65"/>
      <c r="LCK32" s="65"/>
      <c r="LCL32" s="65"/>
      <c r="LCM32" s="65"/>
      <c r="LCN32" s="65"/>
      <c r="LCO32" s="65"/>
      <c r="LCP32" s="65"/>
      <c r="LCQ32" s="65"/>
      <c r="LCR32" s="65"/>
      <c r="LCS32" s="65"/>
      <c r="LCT32" s="65"/>
      <c r="LCU32" s="65"/>
      <c r="LCV32" s="65"/>
      <c r="LCW32" s="65"/>
      <c r="LCX32" s="65"/>
      <c r="LCY32" s="65"/>
      <c r="LCZ32" s="65"/>
      <c r="LDA32" s="65"/>
      <c r="LDB32" s="65"/>
      <c r="LDC32" s="65"/>
      <c r="LDD32" s="65"/>
      <c r="LDE32" s="65"/>
      <c r="LDF32" s="65"/>
      <c r="LDG32" s="65"/>
      <c r="LDH32" s="65"/>
      <c r="LDI32" s="65"/>
      <c r="LDJ32" s="65"/>
      <c r="LDK32" s="65"/>
      <c r="LDL32" s="65"/>
      <c r="LDM32" s="65"/>
      <c r="LDN32" s="65"/>
      <c r="LDO32" s="65"/>
      <c r="LDP32" s="65"/>
      <c r="LDQ32" s="65"/>
      <c r="LDR32" s="65"/>
      <c r="LDS32" s="65"/>
      <c r="LDT32" s="65"/>
      <c r="LDU32" s="65"/>
      <c r="LDV32" s="65"/>
      <c r="LDW32" s="65"/>
      <c r="LDX32" s="65"/>
      <c r="LDY32" s="65"/>
      <c r="LDZ32" s="65"/>
      <c r="LEA32" s="65"/>
      <c r="LEB32" s="65"/>
      <c r="LEC32" s="65"/>
      <c r="LED32" s="65"/>
      <c r="LEE32" s="65"/>
      <c r="LEF32" s="65"/>
      <c r="LEG32" s="65"/>
      <c r="LEH32" s="65"/>
      <c r="LEI32" s="65"/>
      <c r="LEJ32" s="65"/>
      <c r="LEK32" s="65"/>
      <c r="LEL32" s="65"/>
      <c r="LEM32" s="65"/>
      <c r="LEN32" s="65"/>
      <c r="LEO32" s="65"/>
      <c r="LEP32" s="65"/>
      <c r="LEQ32" s="65"/>
      <c r="LER32" s="65"/>
      <c r="LES32" s="65"/>
      <c r="LET32" s="65"/>
      <c r="LEU32" s="65"/>
      <c r="LEV32" s="65"/>
      <c r="LEW32" s="65"/>
      <c r="LEX32" s="65"/>
      <c r="LEY32" s="65"/>
      <c r="LEZ32" s="65"/>
      <c r="LFA32" s="65"/>
      <c r="LFB32" s="65"/>
      <c r="LFC32" s="65"/>
      <c r="LFD32" s="65"/>
      <c r="LFE32" s="65"/>
      <c r="LFF32" s="65"/>
      <c r="LFG32" s="65"/>
      <c r="LFH32" s="65"/>
      <c r="LFI32" s="65"/>
      <c r="LFJ32" s="65"/>
      <c r="LFK32" s="65"/>
      <c r="LFL32" s="65"/>
      <c r="LFM32" s="65"/>
      <c r="LFN32" s="65"/>
      <c r="LFO32" s="65"/>
      <c r="LFP32" s="65"/>
      <c r="LFQ32" s="65"/>
      <c r="LFR32" s="65"/>
      <c r="LFS32" s="65"/>
      <c r="LFT32" s="65"/>
      <c r="LFU32" s="65"/>
      <c r="LFV32" s="65"/>
      <c r="LFW32" s="65"/>
      <c r="LFX32" s="65"/>
      <c r="LFY32" s="65"/>
      <c r="LFZ32" s="65"/>
      <c r="LGA32" s="65"/>
      <c r="LGB32" s="65"/>
      <c r="LGC32" s="65"/>
      <c r="LGD32" s="65"/>
      <c r="LGE32" s="65"/>
      <c r="LGF32" s="65"/>
      <c r="LGG32" s="65"/>
      <c r="LGH32" s="65"/>
      <c r="LGI32" s="65"/>
      <c r="LGJ32" s="65"/>
      <c r="LGK32" s="65"/>
      <c r="LGL32" s="65"/>
      <c r="LGM32" s="65"/>
      <c r="LGN32" s="65"/>
      <c r="LGO32" s="65"/>
      <c r="LGP32" s="65"/>
      <c r="LGQ32" s="65"/>
      <c r="LGR32" s="65"/>
      <c r="LGS32" s="65"/>
      <c r="LGT32" s="65"/>
      <c r="LGU32" s="65"/>
      <c r="LGV32" s="65"/>
      <c r="LGW32" s="65"/>
      <c r="LGX32" s="65"/>
      <c r="LGY32" s="65"/>
      <c r="LGZ32" s="65"/>
      <c r="LHA32" s="65"/>
      <c r="LHB32" s="65"/>
      <c r="LHC32" s="65"/>
      <c r="LHD32" s="65"/>
      <c r="LHE32" s="65"/>
      <c r="LHF32" s="65"/>
      <c r="LHG32" s="65"/>
      <c r="LHH32" s="65"/>
      <c r="LHI32" s="65"/>
      <c r="LHJ32" s="65"/>
      <c r="LHK32" s="65"/>
      <c r="LHL32" s="65"/>
      <c r="LHM32" s="65"/>
      <c r="LHN32" s="65"/>
      <c r="LHO32" s="65"/>
      <c r="LHP32" s="65"/>
      <c r="LHQ32" s="65"/>
      <c r="LHR32" s="65"/>
      <c r="LHS32" s="65"/>
      <c r="LHT32" s="65"/>
      <c r="LHU32" s="65"/>
      <c r="LHV32" s="65"/>
      <c r="LHW32" s="65"/>
      <c r="LHX32" s="65"/>
      <c r="LHY32" s="65"/>
      <c r="LHZ32" s="65"/>
      <c r="LIA32" s="65"/>
      <c r="LIB32" s="65"/>
      <c r="LIC32" s="65"/>
      <c r="LID32" s="65"/>
      <c r="LIE32" s="65"/>
      <c r="LIF32" s="65"/>
      <c r="LIG32" s="65"/>
      <c r="LIH32" s="65"/>
      <c r="LII32" s="65"/>
      <c r="LIJ32" s="65"/>
      <c r="LIK32" s="65"/>
      <c r="LIL32" s="65"/>
      <c r="LIM32" s="65"/>
      <c r="LIN32" s="65"/>
      <c r="LIO32" s="65"/>
      <c r="LIP32" s="65"/>
      <c r="LIQ32" s="65"/>
      <c r="LIR32" s="65"/>
      <c r="LIS32" s="65"/>
      <c r="LIT32" s="65"/>
      <c r="LIU32" s="65"/>
      <c r="LIV32" s="65"/>
      <c r="LIW32" s="65"/>
      <c r="LIX32" s="65"/>
      <c r="LIY32" s="65"/>
      <c r="LIZ32" s="65"/>
      <c r="LJA32" s="65"/>
      <c r="LJB32" s="65"/>
      <c r="LJC32" s="65"/>
      <c r="LJD32" s="65"/>
      <c r="LJE32" s="65"/>
      <c r="LJF32" s="65"/>
      <c r="LJG32" s="65"/>
      <c r="LJH32" s="65"/>
      <c r="LJI32" s="65"/>
      <c r="LJJ32" s="65"/>
      <c r="LJK32" s="65"/>
      <c r="LJL32" s="65"/>
      <c r="LJM32" s="65"/>
      <c r="LJN32" s="65"/>
      <c r="LJO32" s="65"/>
      <c r="LJP32" s="65"/>
      <c r="LJQ32" s="65"/>
      <c r="LJR32" s="65"/>
      <c r="LJS32" s="65"/>
      <c r="LJT32" s="65"/>
      <c r="LJU32" s="65"/>
      <c r="LJV32" s="65"/>
      <c r="LJW32" s="65"/>
      <c r="LJX32" s="65"/>
      <c r="LJY32" s="65"/>
      <c r="LJZ32" s="65"/>
      <c r="LKA32" s="65"/>
      <c r="LKB32" s="65"/>
      <c r="LKC32" s="65"/>
      <c r="LKD32" s="65"/>
      <c r="LKE32" s="65"/>
      <c r="LKF32" s="65"/>
      <c r="LKG32" s="65"/>
      <c r="LKH32" s="65"/>
      <c r="LKI32" s="65"/>
      <c r="LKJ32" s="65"/>
      <c r="LKK32" s="65"/>
      <c r="LKL32" s="65"/>
      <c r="LKM32" s="65"/>
      <c r="LKN32" s="65"/>
      <c r="LKO32" s="65"/>
      <c r="LKP32" s="65"/>
      <c r="LKQ32" s="65"/>
      <c r="LKR32" s="65"/>
      <c r="LKS32" s="65"/>
      <c r="LKT32" s="65"/>
      <c r="LKU32" s="65"/>
      <c r="LKV32" s="65"/>
      <c r="LKW32" s="65"/>
      <c r="LKX32" s="65"/>
      <c r="LKY32" s="65"/>
      <c r="LKZ32" s="65"/>
      <c r="LLA32" s="65"/>
      <c r="LLB32" s="65"/>
      <c r="LLC32" s="65"/>
      <c r="LLD32" s="65"/>
      <c r="LLE32" s="65"/>
      <c r="LLF32" s="65"/>
      <c r="LLG32" s="65"/>
      <c r="LLH32" s="65"/>
      <c r="LLI32" s="65"/>
      <c r="LLJ32" s="65"/>
      <c r="LLK32" s="65"/>
      <c r="LLL32" s="65"/>
      <c r="LLM32" s="65"/>
      <c r="LLN32" s="65"/>
      <c r="LLO32" s="65"/>
      <c r="LLP32" s="65"/>
      <c r="LLQ32" s="65"/>
      <c r="LLR32" s="65"/>
      <c r="LLS32" s="65"/>
      <c r="LLT32" s="65"/>
      <c r="LLU32" s="65"/>
      <c r="LLV32" s="65"/>
      <c r="LLW32" s="65"/>
      <c r="LLX32" s="65"/>
      <c r="LLY32" s="65"/>
      <c r="LLZ32" s="65"/>
      <c r="LMA32" s="65"/>
      <c r="LMB32" s="65"/>
      <c r="LMC32" s="65"/>
      <c r="LMD32" s="65"/>
      <c r="LME32" s="65"/>
      <c r="LMF32" s="65"/>
      <c r="LMG32" s="65"/>
      <c r="LMH32" s="65"/>
      <c r="LMI32" s="65"/>
      <c r="LMJ32" s="65"/>
      <c r="LMK32" s="65"/>
      <c r="LML32" s="65"/>
      <c r="LMM32" s="65"/>
      <c r="LMN32" s="65"/>
      <c r="LMO32" s="65"/>
      <c r="LMP32" s="65"/>
      <c r="LMQ32" s="65"/>
      <c r="LMR32" s="65"/>
      <c r="LMS32" s="65"/>
      <c r="LMT32" s="65"/>
      <c r="LMU32" s="65"/>
      <c r="LMV32" s="65"/>
      <c r="LMW32" s="65"/>
      <c r="LMX32" s="65"/>
      <c r="LMY32" s="65"/>
      <c r="LMZ32" s="65"/>
      <c r="LNA32" s="65"/>
      <c r="LNB32" s="65"/>
      <c r="LNC32" s="65"/>
      <c r="LND32" s="65"/>
      <c r="LNE32" s="65"/>
      <c r="LNF32" s="65"/>
      <c r="LNG32" s="65"/>
      <c r="LNH32" s="65"/>
      <c r="LNI32" s="65"/>
      <c r="LNJ32" s="65"/>
      <c r="LNK32" s="65"/>
      <c r="LNL32" s="65"/>
      <c r="LNM32" s="65"/>
      <c r="LNN32" s="65"/>
      <c r="LNO32" s="65"/>
      <c r="LNP32" s="65"/>
      <c r="LNQ32" s="65"/>
      <c r="LNR32" s="65"/>
      <c r="LNS32" s="65"/>
      <c r="LNT32" s="65"/>
      <c r="LNU32" s="65"/>
      <c r="LNV32" s="65"/>
      <c r="LNW32" s="65"/>
      <c r="LNX32" s="65"/>
      <c r="LNY32" s="65"/>
      <c r="LNZ32" s="65"/>
      <c r="LOA32" s="65"/>
      <c r="LOB32" s="65"/>
      <c r="LOC32" s="65"/>
      <c r="LOD32" s="65"/>
      <c r="LOE32" s="65"/>
      <c r="LOF32" s="65"/>
      <c r="LOG32" s="65"/>
      <c r="LOH32" s="65"/>
      <c r="LOI32" s="65"/>
      <c r="LOJ32" s="65"/>
      <c r="LOK32" s="65"/>
      <c r="LOL32" s="65"/>
      <c r="LOM32" s="65"/>
      <c r="LON32" s="65"/>
      <c r="LOO32" s="65"/>
      <c r="LOP32" s="65"/>
      <c r="LOQ32" s="65"/>
      <c r="LOR32" s="65"/>
      <c r="LOS32" s="65"/>
      <c r="LOT32" s="65"/>
      <c r="LOU32" s="65"/>
      <c r="LOV32" s="65"/>
      <c r="LOW32" s="65"/>
      <c r="LOX32" s="65"/>
      <c r="LOY32" s="65"/>
      <c r="LOZ32" s="65"/>
      <c r="LPA32" s="65"/>
      <c r="LPB32" s="65"/>
      <c r="LPC32" s="65"/>
      <c r="LPD32" s="65"/>
      <c r="LPE32" s="65"/>
      <c r="LPF32" s="65"/>
      <c r="LPG32" s="65"/>
      <c r="LPH32" s="65"/>
      <c r="LPI32" s="65"/>
      <c r="LPJ32" s="65"/>
      <c r="LPK32" s="65"/>
      <c r="LPL32" s="65"/>
      <c r="LPM32" s="65"/>
      <c r="LPN32" s="65"/>
      <c r="LPO32" s="65"/>
      <c r="LPP32" s="65"/>
      <c r="LPQ32" s="65"/>
      <c r="LPR32" s="65"/>
      <c r="LPS32" s="65"/>
      <c r="LPT32" s="65"/>
      <c r="LPU32" s="65"/>
      <c r="LPV32" s="65"/>
      <c r="LPW32" s="65"/>
      <c r="LPX32" s="65"/>
      <c r="LPY32" s="65"/>
      <c r="LPZ32" s="65"/>
      <c r="LQA32" s="65"/>
      <c r="LQB32" s="65"/>
      <c r="LQC32" s="65"/>
      <c r="LQD32" s="65"/>
      <c r="LQE32" s="65"/>
      <c r="LQF32" s="65"/>
      <c r="LQG32" s="65"/>
      <c r="LQH32" s="65"/>
      <c r="LQI32" s="65"/>
      <c r="LQJ32" s="65"/>
      <c r="LQK32" s="65"/>
      <c r="LQL32" s="65"/>
      <c r="LQM32" s="65"/>
      <c r="LQN32" s="65"/>
      <c r="LQO32" s="65"/>
      <c r="LQP32" s="65"/>
      <c r="LQQ32" s="65"/>
      <c r="LQR32" s="65"/>
      <c r="LQS32" s="65"/>
      <c r="LQT32" s="65"/>
      <c r="LQU32" s="65"/>
      <c r="LQV32" s="65"/>
      <c r="LQW32" s="65"/>
      <c r="LQX32" s="65"/>
      <c r="LQY32" s="65"/>
      <c r="LQZ32" s="65"/>
      <c r="LRA32" s="65"/>
      <c r="LRB32" s="65"/>
      <c r="LRC32" s="65"/>
      <c r="LRD32" s="65"/>
      <c r="LRE32" s="65"/>
      <c r="LRF32" s="65"/>
      <c r="LRG32" s="65"/>
      <c r="LRH32" s="65"/>
      <c r="LRI32" s="65"/>
      <c r="LRJ32" s="65"/>
      <c r="LRK32" s="65"/>
      <c r="LRL32" s="65"/>
      <c r="LRM32" s="65"/>
      <c r="LRN32" s="65"/>
      <c r="LRO32" s="65"/>
      <c r="LRP32" s="65"/>
      <c r="LRQ32" s="65"/>
      <c r="LRR32" s="65"/>
      <c r="LRS32" s="65"/>
      <c r="LRT32" s="65"/>
      <c r="LRU32" s="65"/>
      <c r="LRV32" s="65"/>
      <c r="LRW32" s="65"/>
      <c r="LRX32" s="65"/>
      <c r="LRY32" s="65"/>
      <c r="LRZ32" s="65"/>
      <c r="LSA32" s="65"/>
      <c r="LSB32" s="65"/>
      <c r="LSC32" s="65"/>
      <c r="LSD32" s="65"/>
      <c r="LSE32" s="65"/>
      <c r="LSF32" s="65"/>
      <c r="LSG32" s="65"/>
      <c r="LSH32" s="65"/>
      <c r="LSI32" s="65"/>
      <c r="LSJ32" s="65"/>
      <c r="LSK32" s="65"/>
      <c r="LSL32" s="65"/>
      <c r="LSM32" s="65"/>
      <c r="LSN32" s="65"/>
      <c r="LSO32" s="65"/>
      <c r="LSP32" s="65"/>
      <c r="LSQ32" s="65"/>
      <c r="LSR32" s="65"/>
      <c r="LSS32" s="65"/>
      <c r="LST32" s="65"/>
      <c r="LSU32" s="65"/>
      <c r="LSV32" s="65"/>
      <c r="LSW32" s="65"/>
      <c r="LSX32" s="65"/>
      <c r="LSY32" s="65"/>
      <c r="LSZ32" s="65"/>
      <c r="LTA32" s="65"/>
      <c r="LTB32" s="65"/>
      <c r="LTC32" s="65"/>
      <c r="LTD32" s="65"/>
      <c r="LTE32" s="65"/>
      <c r="LTF32" s="65"/>
      <c r="LTG32" s="65"/>
      <c r="LTH32" s="65"/>
      <c r="LTI32" s="65"/>
      <c r="LTJ32" s="65"/>
      <c r="LTK32" s="65"/>
      <c r="LTL32" s="65"/>
      <c r="LTM32" s="65"/>
      <c r="LTN32" s="65"/>
      <c r="LTO32" s="65"/>
      <c r="LTP32" s="65"/>
      <c r="LTQ32" s="65"/>
      <c r="LTR32" s="65"/>
      <c r="LTS32" s="65"/>
      <c r="LTT32" s="65"/>
      <c r="LTU32" s="65"/>
      <c r="LTV32" s="65"/>
      <c r="LTW32" s="65"/>
      <c r="LTX32" s="65"/>
      <c r="LTY32" s="65"/>
      <c r="LTZ32" s="65"/>
      <c r="LUA32" s="65"/>
      <c r="LUB32" s="65"/>
      <c r="LUC32" s="65"/>
      <c r="LUD32" s="65"/>
      <c r="LUE32" s="65"/>
      <c r="LUF32" s="65"/>
      <c r="LUG32" s="65"/>
      <c r="LUH32" s="65"/>
      <c r="LUI32" s="65"/>
      <c r="LUJ32" s="65"/>
      <c r="LUK32" s="65"/>
      <c r="LUL32" s="65"/>
      <c r="LUM32" s="65"/>
      <c r="LUN32" s="65"/>
      <c r="LUO32" s="65"/>
      <c r="LUP32" s="65"/>
      <c r="LUQ32" s="65"/>
      <c r="LUR32" s="65"/>
      <c r="LUS32" s="65"/>
      <c r="LUT32" s="65"/>
      <c r="LUU32" s="65"/>
      <c r="LUV32" s="65"/>
      <c r="LUW32" s="65"/>
      <c r="LUX32" s="65"/>
      <c r="LUY32" s="65"/>
      <c r="LUZ32" s="65"/>
      <c r="LVA32" s="65"/>
      <c r="LVB32" s="65"/>
      <c r="LVC32" s="65"/>
      <c r="LVD32" s="65"/>
      <c r="LVE32" s="65"/>
      <c r="LVF32" s="65"/>
      <c r="LVG32" s="65"/>
      <c r="LVH32" s="65"/>
      <c r="LVI32" s="65"/>
      <c r="LVJ32" s="65"/>
      <c r="LVK32" s="65"/>
      <c r="LVL32" s="65"/>
      <c r="LVM32" s="65"/>
      <c r="LVN32" s="65"/>
      <c r="LVO32" s="65"/>
      <c r="LVP32" s="65"/>
      <c r="LVQ32" s="65"/>
      <c r="LVR32" s="65"/>
      <c r="LVS32" s="65"/>
      <c r="LVT32" s="65"/>
      <c r="LVU32" s="65"/>
      <c r="LVV32" s="65"/>
      <c r="LVW32" s="65"/>
      <c r="LVX32" s="65"/>
      <c r="LVY32" s="65"/>
      <c r="LVZ32" s="65"/>
      <c r="LWA32" s="65"/>
      <c r="LWB32" s="65"/>
      <c r="LWC32" s="65"/>
      <c r="LWD32" s="65"/>
      <c r="LWE32" s="65"/>
      <c r="LWF32" s="65"/>
      <c r="LWG32" s="65"/>
      <c r="LWH32" s="65"/>
      <c r="LWI32" s="65"/>
      <c r="LWJ32" s="65"/>
      <c r="LWK32" s="65"/>
      <c r="LWL32" s="65"/>
      <c r="LWM32" s="65"/>
      <c r="LWN32" s="65"/>
      <c r="LWO32" s="65"/>
      <c r="LWP32" s="65"/>
      <c r="LWQ32" s="65"/>
      <c r="LWR32" s="65"/>
      <c r="LWS32" s="65"/>
      <c r="LWT32" s="65"/>
      <c r="LWU32" s="65"/>
      <c r="LWV32" s="65"/>
      <c r="LWW32" s="65"/>
      <c r="LWX32" s="65"/>
      <c r="LWY32" s="65"/>
      <c r="LWZ32" s="65"/>
      <c r="LXA32" s="65"/>
      <c r="LXB32" s="65"/>
      <c r="LXC32" s="65"/>
      <c r="LXD32" s="65"/>
      <c r="LXE32" s="65"/>
      <c r="LXF32" s="65"/>
      <c r="LXG32" s="65"/>
      <c r="LXH32" s="65"/>
      <c r="LXI32" s="65"/>
      <c r="LXJ32" s="65"/>
      <c r="LXK32" s="65"/>
      <c r="LXL32" s="65"/>
      <c r="LXM32" s="65"/>
      <c r="LXN32" s="65"/>
      <c r="LXO32" s="65"/>
      <c r="LXP32" s="65"/>
      <c r="LXQ32" s="65"/>
      <c r="LXR32" s="65"/>
      <c r="LXS32" s="65"/>
      <c r="LXT32" s="65"/>
      <c r="LXU32" s="65"/>
      <c r="LXV32" s="65"/>
      <c r="LXW32" s="65"/>
      <c r="LXX32" s="65"/>
      <c r="LXY32" s="65"/>
      <c r="LXZ32" s="65"/>
      <c r="LYA32" s="65"/>
      <c r="LYB32" s="65"/>
      <c r="LYC32" s="65"/>
      <c r="LYD32" s="65"/>
      <c r="LYE32" s="65"/>
      <c r="LYF32" s="65"/>
      <c r="LYG32" s="65"/>
      <c r="LYH32" s="65"/>
      <c r="LYI32" s="65"/>
      <c r="LYJ32" s="65"/>
      <c r="LYK32" s="65"/>
      <c r="LYL32" s="65"/>
      <c r="LYM32" s="65"/>
      <c r="LYN32" s="65"/>
      <c r="LYO32" s="65"/>
      <c r="LYP32" s="65"/>
      <c r="LYQ32" s="65"/>
      <c r="LYR32" s="65"/>
      <c r="LYS32" s="65"/>
      <c r="LYT32" s="65"/>
      <c r="LYU32" s="65"/>
      <c r="LYV32" s="65"/>
      <c r="LYW32" s="65"/>
      <c r="LYX32" s="65"/>
      <c r="LYY32" s="65"/>
      <c r="LYZ32" s="65"/>
      <c r="LZA32" s="65"/>
      <c r="LZB32" s="65"/>
      <c r="LZC32" s="65"/>
      <c r="LZD32" s="65"/>
      <c r="LZE32" s="65"/>
      <c r="LZF32" s="65"/>
      <c r="LZG32" s="65"/>
      <c r="LZH32" s="65"/>
      <c r="LZI32" s="65"/>
      <c r="LZJ32" s="65"/>
      <c r="LZK32" s="65"/>
      <c r="LZL32" s="65"/>
      <c r="LZM32" s="65"/>
      <c r="LZN32" s="65"/>
      <c r="LZO32" s="65"/>
      <c r="LZP32" s="65"/>
      <c r="LZQ32" s="65"/>
      <c r="LZR32" s="65"/>
      <c r="LZS32" s="65"/>
      <c r="LZT32" s="65"/>
      <c r="LZU32" s="65"/>
      <c r="LZV32" s="65"/>
      <c r="LZW32" s="65"/>
      <c r="LZX32" s="65"/>
      <c r="LZY32" s="65"/>
      <c r="LZZ32" s="65"/>
      <c r="MAA32" s="65"/>
      <c r="MAB32" s="65"/>
      <c r="MAC32" s="65"/>
      <c r="MAD32" s="65"/>
      <c r="MAE32" s="65"/>
      <c r="MAF32" s="65"/>
      <c r="MAG32" s="65"/>
      <c r="MAH32" s="65"/>
      <c r="MAI32" s="65"/>
      <c r="MAJ32" s="65"/>
      <c r="MAK32" s="65"/>
      <c r="MAL32" s="65"/>
      <c r="MAM32" s="65"/>
      <c r="MAN32" s="65"/>
      <c r="MAO32" s="65"/>
      <c r="MAP32" s="65"/>
      <c r="MAQ32" s="65"/>
      <c r="MAR32" s="65"/>
      <c r="MAS32" s="65"/>
      <c r="MAT32" s="65"/>
      <c r="MAU32" s="65"/>
      <c r="MAV32" s="65"/>
      <c r="MAW32" s="65"/>
      <c r="MAX32" s="65"/>
      <c r="MAY32" s="65"/>
      <c r="MAZ32" s="65"/>
      <c r="MBA32" s="65"/>
      <c r="MBB32" s="65"/>
      <c r="MBC32" s="65"/>
      <c r="MBD32" s="65"/>
      <c r="MBE32" s="65"/>
      <c r="MBF32" s="65"/>
      <c r="MBG32" s="65"/>
      <c r="MBH32" s="65"/>
      <c r="MBI32" s="65"/>
      <c r="MBJ32" s="65"/>
      <c r="MBK32" s="65"/>
      <c r="MBL32" s="65"/>
      <c r="MBM32" s="65"/>
      <c r="MBN32" s="65"/>
      <c r="MBO32" s="65"/>
      <c r="MBP32" s="65"/>
      <c r="MBQ32" s="65"/>
      <c r="MBR32" s="65"/>
      <c r="MBS32" s="65"/>
      <c r="MBT32" s="65"/>
      <c r="MBU32" s="65"/>
      <c r="MBV32" s="65"/>
      <c r="MBW32" s="65"/>
      <c r="MBX32" s="65"/>
      <c r="MBY32" s="65"/>
      <c r="MBZ32" s="65"/>
      <c r="MCA32" s="65"/>
      <c r="MCB32" s="65"/>
      <c r="MCC32" s="65"/>
      <c r="MCD32" s="65"/>
      <c r="MCE32" s="65"/>
      <c r="MCF32" s="65"/>
      <c r="MCG32" s="65"/>
      <c r="MCH32" s="65"/>
      <c r="MCI32" s="65"/>
      <c r="MCJ32" s="65"/>
      <c r="MCK32" s="65"/>
      <c r="MCL32" s="65"/>
      <c r="MCM32" s="65"/>
      <c r="MCN32" s="65"/>
      <c r="MCO32" s="65"/>
      <c r="MCP32" s="65"/>
      <c r="MCQ32" s="65"/>
      <c r="MCR32" s="65"/>
      <c r="MCS32" s="65"/>
      <c r="MCT32" s="65"/>
      <c r="MCU32" s="65"/>
      <c r="MCV32" s="65"/>
      <c r="MCW32" s="65"/>
      <c r="MCX32" s="65"/>
      <c r="MCY32" s="65"/>
      <c r="MCZ32" s="65"/>
      <c r="MDA32" s="65"/>
      <c r="MDB32" s="65"/>
      <c r="MDC32" s="65"/>
      <c r="MDD32" s="65"/>
      <c r="MDE32" s="65"/>
      <c r="MDF32" s="65"/>
      <c r="MDG32" s="65"/>
      <c r="MDH32" s="65"/>
      <c r="MDI32" s="65"/>
      <c r="MDJ32" s="65"/>
      <c r="MDK32" s="65"/>
      <c r="MDL32" s="65"/>
      <c r="MDM32" s="65"/>
      <c r="MDN32" s="65"/>
      <c r="MDO32" s="65"/>
      <c r="MDP32" s="65"/>
      <c r="MDQ32" s="65"/>
      <c r="MDR32" s="65"/>
      <c r="MDS32" s="65"/>
      <c r="MDT32" s="65"/>
      <c r="MDU32" s="65"/>
      <c r="MDV32" s="65"/>
      <c r="MDW32" s="65"/>
      <c r="MDX32" s="65"/>
      <c r="MDY32" s="65"/>
      <c r="MDZ32" s="65"/>
      <c r="MEA32" s="65"/>
      <c r="MEB32" s="65"/>
      <c r="MEC32" s="65"/>
      <c r="MED32" s="65"/>
      <c r="MEE32" s="65"/>
      <c r="MEF32" s="65"/>
      <c r="MEG32" s="65"/>
      <c r="MEH32" s="65"/>
      <c r="MEI32" s="65"/>
      <c r="MEJ32" s="65"/>
      <c r="MEK32" s="65"/>
      <c r="MEL32" s="65"/>
      <c r="MEM32" s="65"/>
      <c r="MEN32" s="65"/>
      <c r="MEO32" s="65"/>
      <c r="MEP32" s="65"/>
      <c r="MEQ32" s="65"/>
      <c r="MER32" s="65"/>
      <c r="MES32" s="65"/>
      <c r="MET32" s="65"/>
      <c r="MEU32" s="65"/>
      <c r="MEV32" s="65"/>
      <c r="MEW32" s="65"/>
      <c r="MEX32" s="65"/>
      <c r="MEY32" s="65"/>
      <c r="MEZ32" s="65"/>
      <c r="MFA32" s="65"/>
      <c r="MFB32" s="65"/>
      <c r="MFC32" s="65"/>
      <c r="MFD32" s="65"/>
      <c r="MFE32" s="65"/>
      <c r="MFF32" s="65"/>
      <c r="MFG32" s="65"/>
      <c r="MFH32" s="65"/>
      <c r="MFI32" s="65"/>
      <c r="MFJ32" s="65"/>
      <c r="MFK32" s="65"/>
      <c r="MFL32" s="65"/>
      <c r="MFM32" s="65"/>
      <c r="MFN32" s="65"/>
      <c r="MFO32" s="65"/>
      <c r="MFP32" s="65"/>
      <c r="MFQ32" s="65"/>
      <c r="MFR32" s="65"/>
      <c r="MFS32" s="65"/>
      <c r="MFT32" s="65"/>
      <c r="MFU32" s="65"/>
      <c r="MFV32" s="65"/>
      <c r="MFW32" s="65"/>
      <c r="MFX32" s="65"/>
      <c r="MFY32" s="65"/>
      <c r="MFZ32" s="65"/>
      <c r="MGA32" s="65"/>
      <c r="MGB32" s="65"/>
      <c r="MGC32" s="65"/>
      <c r="MGD32" s="65"/>
      <c r="MGE32" s="65"/>
      <c r="MGF32" s="65"/>
      <c r="MGG32" s="65"/>
      <c r="MGH32" s="65"/>
      <c r="MGI32" s="65"/>
      <c r="MGJ32" s="65"/>
      <c r="MGK32" s="65"/>
      <c r="MGL32" s="65"/>
      <c r="MGM32" s="65"/>
      <c r="MGN32" s="65"/>
      <c r="MGO32" s="65"/>
      <c r="MGP32" s="65"/>
      <c r="MGQ32" s="65"/>
      <c r="MGR32" s="65"/>
      <c r="MGS32" s="65"/>
      <c r="MGT32" s="65"/>
      <c r="MGU32" s="65"/>
      <c r="MGV32" s="65"/>
      <c r="MGW32" s="65"/>
      <c r="MGX32" s="65"/>
      <c r="MGY32" s="65"/>
      <c r="MGZ32" s="65"/>
      <c r="MHA32" s="65"/>
      <c r="MHB32" s="65"/>
      <c r="MHC32" s="65"/>
      <c r="MHD32" s="65"/>
      <c r="MHE32" s="65"/>
      <c r="MHF32" s="65"/>
      <c r="MHG32" s="65"/>
      <c r="MHH32" s="65"/>
      <c r="MHI32" s="65"/>
      <c r="MHJ32" s="65"/>
      <c r="MHK32" s="65"/>
      <c r="MHL32" s="65"/>
      <c r="MHM32" s="65"/>
      <c r="MHN32" s="65"/>
      <c r="MHO32" s="65"/>
      <c r="MHP32" s="65"/>
      <c r="MHQ32" s="65"/>
      <c r="MHR32" s="65"/>
      <c r="MHS32" s="65"/>
      <c r="MHT32" s="65"/>
      <c r="MHU32" s="65"/>
      <c r="MHV32" s="65"/>
      <c r="MHW32" s="65"/>
      <c r="MHX32" s="65"/>
      <c r="MHY32" s="65"/>
      <c r="MHZ32" s="65"/>
      <c r="MIA32" s="65"/>
      <c r="MIB32" s="65"/>
      <c r="MIC32" s="65"/>
      <c r="MID32" s="65"/>
      <c r="MIE32" s="65"/>
      <c r="MIF32" s="65"/>
      <c r="MIG32" s="65"/>
      <c r="MIH32" s="65"/>
      <c r="MII32" s="65"/>
      <c r="MIJ32" s="65"/>
      <c r="MIK32" s="65"/>
      <c r="MIL32" s="65"/>
      <c r="MIM32" s="65"/>
      <c r="MIN32" s="65"/>
      <c r="MIO32" s="65"/>
      <c r="MIP32" s="65"/>
      <c r="MIQ32" s="65"/>
      <c r="MIR32" s="65"/>
      <c r="MIS32" s="65"/>
      <c r="MIT32" s="65"/>
      <c r="MIU32" s="65"/>
      <c r="MIV32" s="65"/>
      <c r="MIW32" s="65"/>
      <c r="MIX32" s="65"/>
      <c r="MIY32" s="65"/>
      <c r="MIZ32" s="65"/>
      <c r="MJA32" s="65"/>
      <c r="MJB32" s="65"/>
      <c r="MJC32" s="65"/>
      <c r="MJD32" s="65"/>
      <c r="MJE32" s="65"/>
      <c r="MJF32" s="65"/>
      <c r="MJG32" s="65"/>
      <c r="MJH32" s="65"/>
      <c r="MJI32" s="65"/>
      <c r="MJJ32" s="65"/>
      <c r="MJK32" s="65"/>
      <c r="MJL32" s="65"/>
      <c r="MJM32" s="65"/>
      <c r="MJN32" s="65"/>
      <c r="MJO32" s="65"/>
      <c r="MJP32" s="65"/>
      <c r="MJQ32" s="65"/>
      <c r="MJR32" s="65"/>
      <c r="MJS32" s="65"/>
      <c r="MJT32" s="65"/>
      <c r="MJU32" s="65"/>
      <c r="MJV32" s="65"/>
      <c r="MJW32" s="65"/>
      <c r="MJX32" s="65"/>
      <c r="MJY32" s="65"/>
      <c r="MJZ32" s="65"/>
      <c r="MKA32" s="65"/>
      <c r="MKB32" s="65"/>
      <c r="MKC32" s="65"/>
      <c r="MKD32" s="65"/>
      <c r="MKE32" s="65"/>
      <c r="MKF32" s="65"/>
      <c r="MKG32" s="65"/>
      <c r="MKH32" s="65"/>
      <c r="MKI32" s="65"/>
      <c r="MKJ32" s="65"/>
      <c r="MKK32" s="65"/>
      <c r="MKL32" s="65"/>
      <c r="MKM32" s="65"/>
      <c r="MKN32" s="65"/>
      <c r="MKO32" s="65"/>
      <c r="MKP32" s="65"/>
      <c r="MKQ32" s="65"/>
      <c r="MKR32" s="65"/>
      <c r="MKS32" s="65"/>
      <c r="MKT32" s="65"/>
      <c r="MKU32" s="65"/>
      <c r="MKV32" s="65"/>
      <c r="MKW32" s="65"/>
      <c r="MKX32" s="65"/>
      <c r="MKY32" s="65"/>
      <c r="MKZ32" s="65"/>
      <c r="MLA32" s="65"/>
      <c r="MLB32" s="65"/>
      <c r="MLC32" s="65"/>
      <c r="MLD32" s="65"/>
      <c r="MLE32" s="65"/>
      <c r="MLF32" s="65"/>
      <c r="MLG32" s="65"/>
      <c r="MLH32" s="65"/>
      <c r="MLI32" s="65"/>
      <c r="MLJ32" s="65"/>
      <c r="MLK32" s="65"/>
      <c r="MLL32" s="65"/>
      <c r="MLM32" s="65"/>
      <c r="MLN32" s="65"/>
      <c r="MLO32" s="65"/>
      <c r="MLP32" s="65"/>
      <c r="MLQ32" s="65"/>
      <c r="MLR32" s="65"/>
      <c r="MLS32" s="65"/>
      <c r="MLT32" s="65"/>
      <c r="MLU32" s="65"/>
      <c r="MLV32" s="65"/>
      <c r="MLW32" s="65"/>
      <c r="MLX32" s="65"/>
      <c r="MLY32" s="65"/>
      <c r="MLZ32" s="65"/>
      <c r="MMA32" s="65"/>
      <c r="MMB32" s="65"/>
      <c r="MMC32" s="65"/>
      <c r="MMD32" s="65"/>
      <c r="MME32" s="65"/>
      <c r="MMF32" s="65"/>
      <c r="MMG32" s="65"/>
      <c r="MMH32" s="65"/>
      <c r="MMI32" s="65"/>
      <c r="MMJ32" s="65"/>
      <c r="MMK32" s="65"/>
      <c r="MML32" s="65"/>
      <c r="MMM32" s="65"/>
      <c r="MMN32" s="65"/>
      <c r="MMO32" s="65"/>
      <c r="MMP32" s="65"/>
      <c r="MMQ32" s="65"/>
      <c r="MMR32" s="65"/>
      <c r="MMS32" s="65"/>
      <c r="MMT32" s="65"/>
      <c r="MMU32" s="65"/>
      <c r="MMV32" s="65"/>
      <c r="MMW32" s="65"/>
      <c r="MMX32" s="65"/>
      <c r="MMY32" s="65"/>
      <c r="MMZ32" s="65"/>
      <c r="MNA32" s="65"/>
      <c r="MNB32" s="65"/>
      <c r="MNC32" s="65"/>
      <c r="MND32" s="65"/>
      <c r="MNE32" s="65"/>
      <c r="MNF32" s="65"/>
      <c r="MNG32" s="65"/>
      <c r="MNH32" s="65"/>
      <c r="MNI32" s="65"/>
      <c r="MNJ32" s="65"/>
      <c r="MNK32" s="65"/>
      <c r="MNL32" s="65"/>
      <c r="MNM32" s="65"/>
      <c r="MNN32" s="65"/>
      <c r="MNO32" s="65"/>
      <c r="MNP32" s="65"/>
      <c r="MNQ32" s="65"/>
      <c r="MNR32" s="65"/>
      <c r="MNS32" s="65"/>
      <c r="MNT32" s="65"/>
      <c r="MNU32" s="65"/>
      <c r="MNV32" s="65"/>
      <c r="MNW32" s="65"/>
      <c r="MNX32" s="65"/>
      <c r="MNY32" s="65"/>
      <c r="MNZ32" s="65"/>
      <c r="MOA32" s="65"/>
      <c r="MOB32" s="65"/>
      <c r="MOC32" s="65"/>
      <c r="MOD32" s="65"/>
      <c r="MOE32" s="65"/>
      <c r="MOF32" s="65"/>
      <c r="MOG32" s="65"/>
      <c r="MOH32" s="65"/>
      <c r="MOI32" s="65"/>
      <c r="MOJ32" s="65"/>
      <c r="MOK32" s="65"/>
      <c r="MOL32" s="65"/>
      <c r="MOM32" s="65"/>
      <c r="MON32" s="65"/>
      <c r="MOO32" s="65"/>
      <c r="MOP32" s="65"/>
      <c r="MOQ32" s="65"/>
      <c r="MOR32" s="65"/>
      <c r="MOS32" s="65"/>
      <c r="MOT32" s="65"/>
      <c r="MOU32" s="65"/>
      <c r="MOV32" s="65"/>
      <c r="MOW32" s="65"/>
      <c r="MOX32" s="65"/>
      <c r="MOY32" s="65"/>
      <c r="MOZ32" s="65"/>
      <c r="MPA32" s="65"/>
      <c r="MPB32" s="65"/>
      <c r="MPC32" s="65"/>
      <c r="MPD32" s="65"/>
      <c r="MPE32" s="65"/>
      <c r="MPF32" s="65"/>
      <c r="MPG32" s="65"/>
      <c r="MPH32" s="65"/>
      <c r="MPI32" s="65"/>
      <c r="MPJ32" s="65"/>
      <c r="MPK32" s="65"/>
      <c r="MPL32" s="65"/>
      <c r="MPM32" s="65"/>
      <c r="MPN32" s="65"/>
      <c r="MPO32" s="65"/>
      <c r="MPP32" s="65"/>
      <c r="MPQ32" s="65"/>
      <c r="MPR32" s="65"/>
      <c r="MPS32" s="65"/>
      <c r="MPT32" s="65"/>
      <c r="MPU32" s="65"/>
      <c r="MPV32" s="65"/>
      <c r="MPW32" s="65"/>
      <c r="MPX32" s="65"/>
      <c r="MPY32" s="65"/>
      <c r="MPZ32" s="65"/>
      <c r="MQA32" s="65"/>
      <c r="MQB32" s="65"/>
      <c r="MQC32" s="65"/>
      <c r="MQD32" s="65"/>
      <c r="MQE32" s="65"/>
      <c r="MQF32" s="65"/>
      <c r="MQG32" s="65"/>
      <c r="MQH32" s="65"/>
      <c r="MQI32" s="65"/>
      <c r="MQJ32" s="65"/>
      <c r="MQK32" s="65"/>
      <c r="MQL32" s="65"/>
      <c r="MQM32" s="65"/>
      <c r="MQN32" s="65"/>
      <c r="MQO32" s="65"/>
      <c r="MQP32" s="65"/>
      <c r="MQQ32" s="65"/>
      <c r="MQR32" s="65"/>
      <c r="MQS32" s="65"/>
      <c r="MQT32" s="65"/>
      <c r="MQU32" s="65"/>
      <c r="MQV32" s="65"/>
      <c r="MQW32" s="65"/>
      <c r="MQX32" s="65"/>
      <c r="MQY32" s="65"/>
      <c r="MQZ32" s="65"/>
      <c r="MRA32" s="65"/>
      <c r="MRB32" s="65"/>
      <c r="MRC32" s="65"/>
      <c r="MRD32" s="65"/>
      <c r="MRE32" s="65"/>
      <c r="MRF32" s="65"/>
      <c r="MRG32" s="65"/>
      <c r="MRH32" s="65"/>
      <c r="MRI32" s="65"/>
      <c r="MRJ32" s="65"/>
      <c r="MRK32" s="65"/>
      <c r="MRL32" s="65"/>
      <c r="MRM32" s="65"/>
      <c r="MRN32" s="65"/>
      <c r="MRO32" s="65"/>
      <c r="MRP32" s="65"/>
      <c r="MRQ32" s="65"/>
      <c r="MRR32" s="65"/>
      <c r="MRS32" s="65"/>
      <c r="MRT32" s="65"/>
      <c r="MRU32" s="65"/>
      <c r="MRV32" s="65"/>
      <c r="MRW32" s="65"/>
      <c r="MRX32" s="65"/>
      <c r="MRY32" s="65"/>
      <c r="MRZ32" s="65"/>
      <c r="MSA32" s="65"/>
      <c r="MSB32" s="65"/>
      <c r="MSC32" s="65"/>
      <c r="MSD32" s="65"/>
      <c r="MSE32" s="65"/>
      <c r="MSF32" s="65"/>
      <c r="MSG32" s="65"/>
      <c r="MSH32" s="65"/>
      <c r="MSI32" s="65"/>
      <c r="MSJ32" s="65"/>
      <c r="MSK32" s="65"/>
      <c r="MSL32" s="65"/>
      <c r="MSM32" s="65"/>
      <c r="MSN32" s="65"/>
      <c r="MSO32" s="65"/>
      <c r="MSP32" s="65"/>
      <c r="MSQ32" s="65"/>
      <c r="MSR32" s="65"/>
      <c r="MSS32" s="65"/>
      <c r="MST32" s="65"/>
      <c r="MSU32" s="65"/>
      <c r="MSV32" s="65"/>
      <c r="MSW32" s="65"/>
      <c r="MSX32" s="65"/>
      <c r="MSY32" s="65"/>
      <c r="MSZ32" s="65"/>
      <c r="MTA32" s="65"/>
      <c r="MTB32" s="65"/>
      <c r="MTC32" s="65"/>
      <c r="MTD32" s="65"/>
      <c r="MTE32" s="65"/>
      <c r="MTF32" s="65"/>
      <c r="MTG32" s="65"/>
      <c r="MTH32" s="65"/>
      <c r="MTI32" s="65"/>
      <c r="MTJ32" s="65"/>
      <c r="MTK32" s="65"/>
      <c r="MTL32" s="65"/>
      <c r="MTM32" s="65"/>
      <c r="MTN32" s="65"/>
      <c r="MTO32" s="65"/>
      <c r="MTP32" s="65"/>
      <c r="MTQ32" s="65"/>
      <c r="MTR32" s="65"/>
      <c r="MTS32" s="65"/>
      <c r="MTT32" s="65"/>
      <c r="MTU32" s="65"/>
      <c r="MTV32" s="65"/>
      <c r="MTW32" s="65"/>
      <c r="MTX32" s="65"/>
      <c r="MTY32" s="65"/>
      <c r="MTZ32" s="65"/>
      <c r="MUA32" s="65"/>
      <c r="MUB32" s="65"/>
      <c r="MUC32" s="65"/>
      <c r="MUD32" s="65"/>
      <c r="MUE32" s="65"/>
      <c r="MUF32" s="65"/>
      <c r="MUG32" s="65"/>
      <c r="MUH32" s="65"/>
      <c r="MUI32" s="65"/>
      <c r="MUJ32" s="65"/>
      <c r="MUK32" s="65"/>
      <c r="MUL32" s="65"/>
      <c r="MUM32" s="65"/>
      <c r="MUN32" s="65"/>
      <c r="MUO32" s="65"/>
      <c r="MUP32" s="65"/>
      <c r="MUQ32" s="65"/>
      <c r="MUR32" s="65"/>
      <c r="MUS32" s="65"/>
      <c r="MUT32" s="65"/>
      <c r="MUU32" s="65"/>
      <c r="MUV32" s="65"/>
      <c r="MUW32" s="65"/>
      <c r="MUX32" s="65"/>
      <c r="MUY32" s="65"/>
      <c r="MUZ32" s="65"/>
      <c r="MVA32" s="65"/>
      <c r="MVB32" s="65"/>
      <c r="MVC32" s="65"/>
      <c r="MVD32" s="65"/>
      <c r="MVE32" s="65"/>
      <c r="MVF32" s="65"/>
      <c r="MVG32" s="65"/>
      <c r="MVH32" s="65"/>
      <c r="MVI32" s="65"/>
      <c r="MVJ32" s="65"/>
      <c r="MVK32" s="65"/>
      <c r="MVL32" s="65"/>
      <c r="MVM32" s="65"/>
      <c r="MVN32" s="65"/>
      <c r="MVO32" s="65"/>
      <c r="MVP32" s="65"/>
      <c r="MVQ32" s="65"/>
      <c r="MVR32" s="65"/>
      <c r="MVS32" s="65"/>
      <c r="MVT32" s="65"/>
      <c r="MVU32" s="65"/>
      <c r="MVV32" s="65"/>
      <c r="MVW32" s="65"/>
      <c r="MVX32" s="65"/>
      <c r="MVY32" s="65"/>
      <c r="MVZ32" s="65"/>
      <c r="MWA32" s="65"/>
      <c r="MWB32" s="65"/>
      <c r="MWC32" s="65"/>
      <c r="MWD32" s="65"/>
      <c r="MWE32" s="65"/>
      <c r="MWF32" s="65"/>
      <c r="MWG32" s="65"/>
      <c r="MWH32" s="65"/>
      <c r="MWI32" s="65"/>
      <c r="MWJ32" s="65"/>
      <c r="MWK32" s="65"/>
      <c r="MWL32" s="65"/>
      <c r="MWM32" s="65"/>
      <c r="MWN32" s="65"/>
      <c r="MWO32" s="65"/>
      <c r="MWP32" s="65"/>
      <c r="MWQ32" s="65"/>
      <c r="MWR32" s="65"/>
      <c r="MWS32" s="65"/>
      <c r="MWT32" s="65"/>
      <c r="MWU32" s="65"/>
      <c r="MWV32" s="65"/>
      <c r="MWW32" s="65"/>
      <c r="MWX32" s="65"/>
      <c r="MWY32" s="65"/>
      <c r="MWZ32" s="65"/>
      <c r="MXA32" s="65"/>
      <c r="MXB32" s="65"/>
      <c r="MXC32" s="65"/>
      <c r="MXD32" s="65"/>
      <c r="MXE32" s="65"/>
      <c r="MXF32" s="65"/>
      <c r="MXG32" s="65"/>
      <c r="MXH32" s="65"/>
      <c r="MXI32" s="65"/>
      <c r="MXJ32" s="65"/>
      <c r="MXK32" s="65"/>
      <c r="MXL32" s="65"/>
      <c r="MXM32" s="65"/>
      <c r="MXN32" s="65"/>
      <c r="MXO32" s="65"/>
      <c r="MXP32" s="65"/>
      <c r="MXQ32" s="65"/>
      <c r="MXR32" s="65"/>
      <c r="MXS32" s="65"/>
      <c r="MXT32" s="65"/>
      <c r="MXU32" s="65"/>
      <c r="MXV32" s="65"/>
      <c r="MXW32" s="65"/>
      <c r="MXX32" s="65"/>
      <c r="MXY32" s="65"/>
      <c r="MXZ32" s="65"/>
      <c r="MYA32" s="65"/>
      <c r="MYB32" s="65"/>
      <c r="MYC32" s="65"/>
      <c r="MYD32" s="65"/>
      <c r="MYE32" s="65"/>
      <c r="MYF32" s="65"/>
      <c r="MYG32" s="65"/>
      <c r="MYH32" s="65"/>
      <c r="MYI32" s="65"/>
      <c r="MYJ32" s="65"/>
      <c r="MYK32" s="65"/>
      <c r="MYL32" s="65"/>
      <c r="MYM32" s="65"/>
      <c r="MYN32" s="65"/>
      <c r="MYO32" s="65"/>
      <c r="MYP32" s="65"/>
      <c r="MYQ32" s="65"/>
      <c r="MYR32" s="65"/>
      <c r="MYS32" s="65"/>
      <c r="MYT32" s="65"/>
      <c r="MYU32" s="65"/>
      <c r="MYV32" s="65"/>
      <c r="MYW32" s="65"/>
      <c r="MYX32" s="65"/>
      <c r="MYY32" s="65"/>
      <c r="MYZ32" s="65"/>
      <c r="MZA32" s="65"/>
      <c r="MZB32" s="65"/>
      <c r="MZC32" s="65"/>
      <c r="MZD32" s="65"/>
      <c r="MZE32" s="65"/>
      <c r="MZF32" s="65"/>
      <c r="MZG32" s="65"/>
      <c r="MZH32" s="65"/>
      <c r="MZI32" s="65"/>
      <c r="MZJ32" s="65"/>
      <c r="MZK32" s="65"/>
      <c r="MZL32" s="65"/>
      <c r="MZM32" s="65"/>
      <c r="MZN32" s="65"/>
      <c r="MZO32" s="65"/>
      <c r="MZP32" s="65"/>
      <c r="MZQ32" s="65"/>
      <c r="MZR32" s="65"/>
      <c r="MZS32" s="65"/>
      <c r="MZT32" s="65"/>
      <c r="MZU32" s="65"/>
      <c r="MZV32" s="65"/>
      <c r="MZW32" s="65"/>
      <c r="MZX32" s="65"/>
      <c r="MZY32" s="65"/>
      <c r="MZZ32" s="65"/>
      <c r="NAA32" s="65"/>
      <c r="NAB32" s="65"/>
      <c r="NAC32" s="65"/>
      <c r="NAD32" s="65"/>
      <c r="NAE32" s="65"/>
      <c r="NAF32" s="65"/>
      <c r="NAG32" s="65"/>
      <c r="NAH32" s="65"/>
      <c r="NAI32" s="65"/>
      <c r="NAJ32" s="65"/>
      <c r="NAK32" s="65"/>
      <c r="NAL32" s="65"/>
      <c r="NAM32" s="65"/>
      <c r="NAN32" s="65"/>
      <c r="NAO32" s="65"/>
      <c r="NAP32" s="65"/>
      <c r="NAQ32" s="65"/>
      <c r="NAR32" s="65"/>
      <c r="NAS32" s="65"/>
      <c r="NAT32" s="65"/>
      <c r="NAU32" s="65"/>
      <c r="NAV32" s="65"/>
      <c r="NAW32" s="65"/>
      <c r="NAX32" s="65"/>
      <c r="NAY32" s="65"/>
      <c r="NAZ32" s="65"/>
      <c r="NBA32" s="65"/>
      <c r="NBB32" s="65"/>
      <c r="NBC32" s="65"/>
      <c r="NBD32" s="65"/>
      <c r="NBE32" s="65"/>
      <c r="NBF32" s="65"/>
      <c r="NBG32" s="65"/>
      <c r="NBH32" s="65"/>
      <c r="NBI32" s="65"/>
      <c r="NBJ32" s="65"/>
      <c r="NBK32" s="65"/>
      <c r="NBL32" s="65"/>
      <c r="NBM32" s="65"/>
      <c r="NBN32" s="65"/>
      <c r="NBO32" s="65"/>
      <c r="NBP32" s="65"/>
      <c r="NBQ32" s="65"/>
      <c r="NBR32" s="65"/>
      <c r="NBS32" s="65"/>
      <c r="NBT32" s="65"/>
      <c r="NBU32" s="65"/>
      <c r="NBV32" s="65"/>
      <c r="NBW32" s="65"/>
      <c r="NBX32" s="65"/>
      <c r="NBY32" s="65"/>
      <c r="NBZ32" s="65"/>
      <c r="NCA32" s="65"/>
      <c r="NCB32" s="65"/>
      <c r="NCC32" s="65"/>
      <c r="NCD32" s="65"/>
      <c r="NCE32" s="65"/>
      <c r="NCF32" s="65"/>
      <c r="NCG32" s="65"/>
      <c r="NCH32" s="65"/>
      <c r="NCI32" s="65"/>
      <c r="NCJ32" s="65"/>
      <c r="NCK32" s="65"/>
      <c r="NCL32" s="65"/>
      <c r="NCM32" s="65"/>
      <c r="NCN32" s="65"/>
      <c r="NCO32" s="65"/>
      <c r="NCP32" s="65"/>
      <c r="NCQ32" s="65"/>
      <c r="NCR32" s="65"/>
      <c r="NCS32" s="65"/>
      <c r="NCT32" s="65"/>
      <c r="NCU32" s="65"/>
      <c r="NCV32" s="65"/>
      <c r="NCW32" s="65"/>
      <c r="NCX32" s="65"/>
      <c r="NCY32" s="65"/>
      <c r="NCZ32" s="65"/>
      <c r="NDA32" s="65"/>
      <c r="NDB32" s="65"/>
      <c r="NDC32" s="65"/>
      <c r="NDD32" s="65"/>
      <c r="NDE32" s="65"/>
      <c r="NDF32" s="65"/>
      <c r="NDG32" s="65"/>
      <c r="NDH32" s="65"/>
      <c r="NDI32" s="65"/>
      <c r="NDJ32" s="65"/>
      <c r="NDK32" s="65"/>
      <c r="NDL32" s="65"/>
      <c r="NDM32" s="65"/>
      <c r="NDN32" s="65"/>
      <c r="NDO32" s="65"/>
      <c r="NDP32" s="65"/>
      <c r="NDQ32" s="65"/>
      <c r="NDR32" s="65"/>
      <c r="NDS32" s="65"/>
      <c r="NDT32" s="65"/>
      <c r="NDU32" s="65"/>
      <c r="NDV32" s="65"/>
      <c r="NDW32" s="65"/>
      <c r="NDX32" s="65"/>
      <c r="NDY32" s="65"/>
      <c r="NDZ32" s="65"/>
      <c r="NEA32" s="65"/>
      <c r="NEB32" s="65"/>
      <c r="NEC32" s="65"/>
      <c r="NED32" s="65"/>
      <c r="NEE32" s="65"/>
      <c r="NEF32" s="65"/>
      <c r="NEG32" s="65"/>
      <c r="NEH32" s="65"/>
      <c r="NEI32" s="65"/>
      <c r="NEJ32" s="65"/>
      <c r="NEK32" s="65"/>
      <c r="NEL32" s="65"/>
      <c r="NEM32" s="65"/>
      <c r="NEN32" s="65"/>
      <c r="NEO32" s="65"/>
      <c r="NEP32" s="65"/>
      <c r="NEQ32" s="65"/>
      <c r="NER32" s="65"/>
      <c r="NES32" s="65"/>
      <c r="NET32" s="65"/>
      <c r="NEU32" s="65"/>
      <c r="NEV32" s="65"/>
      <c r="NEW32" s="65"/>
      <c r="NEX32" s="65"/>
      <c r="NEY32" s="65"/>
      <c r="NEZ32" s="65"/>
      <c r="NFA32" s="65"/>
      <c r="NFB32" s="65"/>
      <c r="NFC32" s="65"/>
      <c r="NFD32" s="65"/>
      <c r="NFE32" s="65"/>
      <c r="NFF32" s="65"/>
      <c r="NFG32" s="65"/>
      <c r="NFH32" s="65"/>
      <c r="NFI32" s="65"/>
      <c r="NFJ32" s="65"/>
      <c r="NFK32" s="65"/>
      <c r="NFL32" s="65"/>
      <c r="NFM32" s="65"/>
      <c r="NFN32" s="65"/>
      <c r="NFO32" s="65"/>
      <c r="NFP32" s="65"/>
      <c r="NFQ32" s="65"/>
      <c r="NFR32" s="65"/>
      <c r="NFS32" s="65"/>
      <c r="NFT32" s="65"/>
      <c r="NFU32" s="65"/>
      <c r="NFV32" s="65"/>
      <c r="NFW32" s="65"/>
      <c r="NFX32" s="65"/>
      <c r="NFY32" s="65"/>
      <c r="NFZ32" s="65"/>
      <c r="NGA32" s="65"/>
      <c r="NGB32" s="65"/>
      <c r="NGC32" s="65"/>
      <c r="NGD32" s="65"/>
      <c r="NGE32" s="65"/>
      <c r="NGF32" s="65"/>
      <c r="NGG32" s="65"/>
      <c r="NGH32" s="65"/>
      <c r="NGI32" s="65"/>
      <c r="NGJ32" s="65"/>
      <c r="NGK32" s="65"/>
      <c r="NGL32" s="65"/>
      <c r="NGM32" s="65"/>
      <c r="NGN32" s="65"/>
      <c r="NGO32" s="65"/>
      <c r="NGP32" s="65"/>
      <c r="NGQ32" s="65"/>
      <c r="NGR32" s="65"/>
      <c r="NGS32" s="65"/>
      <c r="NGT32" s="65"/>
      <c r="NGU32" s="65"/>
      <c r="NGV32" s="65"/>
      <c r="NGW32" s="65"/>
      <c r="NGX32" s="65"/>
      <c r="NGY32" s="65"/>
      <c r="NGZ32" s="65"/>
      <c r="NHA32" s="65"/>
      <c r="NHB32" s="65"/>
      <c r="NHC32" s="65"/>
      <c r="NHD32" s="65"/>
      <c r="NHE32" s="65"/>
      <c r="NHF32" s="65"/>
      <c r="NHG32" s="65"/>
      <c r="NHH32" s="65"/>
      <c r="NHI32" s="65"/>
      <c r="NHJ32" s="65"/>
      <c r="NHK32" s="65"/>
      <c r="NHL32" s="65"/>
      <c r="NHM32" s="65"/>
      <c r="NHN32" s="65"/>
      <c r="NHO32" s="65"/>
      <c r="NHP32" s="65"/>
      <c r="NHQ32" s="65"/>
      <c r="NHR32" s="65"/>
      <c r="NHS32" s="65"/>
      <c r="NHT32" s="65"/>
      <c r="NHU32" s="65"/>
      <c r="NHV32" s="65"/>
      <c r="NHW32" s="65"/>
      <c r="NHX32" s="65"/>
      <c r="NHY32" s="65"/>
      <c r="NHZ32" s="65"/>
      <c r="NIA32" s="65"/>
      <c r="NIB32" s="65"/>
      <c r="NIC32" s="65"/>
      <c r="NID32" s="65"/>
      <c r="NIE32" s="65"/>
      <c r="NIF32" s="65"/>
      <c r="NIG32" s="65"/>
      <c r="NIH32" s="65"/>
      <c r="NII32" s="65"/>
      <c r="NIJ32" s="65"/>
      <c r="NIK32" s="65"/>
      <c r="NIL32" s="65"/>
      <c r="NIM32" s="65"/>
      <c r="NIN32" s="65"/>
      <c r="NIO32" s="65"/>
      <c r="NIP32" s="65"/>
      <c r="NIQ32" s="65"/>
      <c r="NIR32" s="65"/>
      <c r="NIS32" s="65"/>
      <c r="NIT32" s="65"/>
      <c r="NIU32" s="65"/>
      <c r="NIV32" s="65"/>
      <c r="NIW32" s="65"/>
      <c r="NIX32" s="65"/>
      <c r="NIY32" s="65"/>
      <c r="NIZ32" s="65"/>
      <c r="NJA32" s="65"/>
      <c r="NJB32" s="65"/>
      <c r="NJC32" s="65"/>
      <c r="NJD32" s="65"/>
      <c r="NJE32" s="65"/>
      <c r="NJF32" s="65"/>
      <c r="NJG32" s="65"/>
      <c r="NJH32" s="65"/>
      <c r="NJI32" s="65"/>
      <c r="NJJ32" s="65"/>
      <c r="NJK32" s="65"/>
      <c r="NJL32" s="65"/>
      <c r="NJM32" s="65"/>
      <c r="NJN32" s="65"/>
      <c r="NJO32" s="65"/>
      <c r="NJP32" s="65"/>
      <c r="NJQ32" s="65"/>
      <c r="NJR32" s="65"/>
      <c r="NJS32" s="65"/>
      <c r="NJT32" s="65"/>
      <c r="NJU32" s="65"/>
      <c r="NJV32" s="65"/>
      <c r="NJW32" s="65"/>
      <c r="NJX32" s="65"/>
      <c r="NJY32" s="65"/>
      <c r="NJZ32" s="65"/>
      <c r="NKA32" s="65"/>
      <c r="NKB32" s="65"/>
      <c r="NKC32" s="65"/>
      <c r="NKD32" s="65"/>
      <c r="NKE32" s="65"/>
      <c r="NKF32" s="65"/>
      <c r="NKG32" s="65"/>
      <c r="NKH32" s="65"/>
      <c r="NKI32" s="65"/>
      <c r="NKJ32" s="65"/>
      <c r="NKK32" s="65"/>
      <c r="NKL32" s="65"/>
      <c r="NKM32" s="65"/>
      <c r="NKN32" s="65"/>
      <c r="NKO32" s="65"/>
      <c r="NKP32" s="65"/>
      <c r="NKQ32" s="65"/>
      <c r="NKR32" s="65"/>
      <c r="NKS32" s="65"/>
      <c r="NKT32" s="65"/>
      <c r="NKU32" s="65"/>
      <c r="NKV32" s="65"/>
      <c r="NKW32" s="65"/>
      <c r="NKX32" s="65"/>
      <c r="NKY32" s="65"/>
      <c r="NKZ32" s="65"/>
      <c r="NLA32" s="65"/>
      <c r="NLB32" s="65"/>
      <c r="NLC32" s="65"/>
      <c r="NLD32" s="65"/>
      <c r="NLE32" s="65"/>
      <c r="NLF32" s="65"/>
      <c r="NLG32" s="65"/>
      <c r="NLH32" s="65"/>
      <c r="NLI32" s="65"/>
      <c r="NLJ32" s="65"/>
      <c r="NLK32" s="65"/>
      <c r="NLL32" s="65"/>
      <c r="NLM32" s="65"/>
      <c r="NLN32" s="65"/>
      <c r="NLO32" s="65"/>
      <c r="NLP32" s="65"/>
      <c r="NLQ32" s="65"/>
      <c r="NLR32" s="65"/>
      <c r="NLS32" s="65"/>
      <c r="NLT32" s="65"/>
      <c r="NLU32" s="65"/>
      <c r="NLV32" s="65"/>
      <c r="NLW32" s="65"/>
      <c r="NLX32" s="65"/>
      <c r="NLY32" s="65"/>
      <c r="NLZ32" s="65"/>
      <c r="NMA32" s="65"/>
      <c r="NMB32" s="65"/>
      <c r="NMC32" s="65"/>
      <c r="NMD32" s="65"/>
      <c r="NME32" s="65"/>
      <c r="NMF32" s="65"/>
      <c r="NMG32" s="65"/>
      <c r="NMH32" s="65"/>
      <c r="NMI32" s="65"/>
      <c r="NMJ32" s="65"/>
      <c r="NMK32" s="65"/>
      <c r="NML32" s="65"/>
      <c r="NMM32" s="65"/>
      <c r="NMN32" s="65"/>
      <c r="NMO32" s="65"/>
      <c r="NMP32" s="65"/>
      <c r="NMQ32" s="65"/>
      <c r="NMR32" s="65"/>
      <c r="NMS32" s="65"/>
      <c r="NMT32" s="65"/>
      <c r="NMU32" s="65"/>
      <c r="NMV32" s="65"/>
      <c r="NMW32" s="65"/>
      <c r="NMX32" s="65"/>
      <c r="NMY32" s="65"/>
      <c r="NMZ32" s="65"/>
      <c r="NNA32" s="65"/>
      <c r="NNB32" s="65"/>
      <c r="NNC32" s="65"/>
      <c r="NND32" s="65"/>
      <c r="NNE32" s="65"/>
      <c r="NNF32" s="65"/>
      <c r="NNG32" s="65"/>
      <c r="NNH32" s="65"/>
      <c r="NNI32" s="65"/>
      <c r="NNJ32" s="65"/>
      <c r="NNK32" s="65"/>
      <c r="NNL32" s="65"/>
      <c r="NNM32" s="65"/>
      <c r="NNN32" s="65"/>
      <c r="NNO32" s="65"/>
      <c r="NNP32" s="65"/>
      <c r="NNQ32" s="65"/>
      <c r="NNR32" s="65"/>
      <c r="NNS32" s="65"/>
      <c r="NNT32" s="65"/>
      <c r="NNU32" s="65"/>
      <c r="NNV32" s="65"/>
      <c r="NNW32" s="65"/>
      <c r="NNX32" s="65"/>
      <c r="NNY32" s="65"/>
      <c r="NNZ32" s="65"/>
      <c r="NOA32" s="65"/>
      <c r="NOB32" s="65"/>
      <c r="NOC32" s="65"/>
      <c r="NOD32" s="65"/>
      <c r="NOE32" s="65"/>
      <c r="NOF32" s="65"/>
      <c r="NOG32" s="65"/>
      <c r="NOH32" s="65"/>
      <c r="NOI32" s="65"/>
      <c r="NOJ32" s="65"/>
      <c r="NOK32" s="65"/>
      <c r="NOL32" s="65"/>
      <c r="NOM32" s="65"/>
      <c r="NON32" s="65"/>
      <c r="NOO32" s="65"/>
      <c r="NOP32" s="65"/>
      <c r="NOQ32" s="65"/>
      <c r="NOR32" s="65"/>
      <c r="NOS32" s="65"/>
      <c r="NOT32" s="65"/>
      <c r="NOU32" s="65"/>
      <c r="NOV32" s="65"/>
      <c r="NOW32" s="65"/>
      <c r="NOX32" s="65"/>
      <c r="NOY32" s="65"/>
      <c r="NOZ32" s="65"/>
      <c r="NPA32" s="65"/>
      <c r="NPB32" s="65"/>
      <c r="NPC32" s="65"/>
      <c r="NPD32" s="65"/>
      <c r="NPE32" s="65"/>
      <c r="NPF32" s="65"/>
      <c r="NPG32" s="65"/>
      <c r="NPH32" s="65"/>
      <c r="NPI32" s="65"/>
      <c r="NPJ32" s="65"/>
      <c r="NPK32" s="65"/>
      <c r="NPL32" s="65"/>
      <c r="NPM32" s="65"/>
      <c r="NPN32" s="65"/>
      <c r="NPO32" s="65"/>
      <c r="NPP32" s="65"/>
      <c r="NPQ32" s="65"/>
      <c r="NPR32" s="65"/>
      <c r="NPS32" s="65"/>
      <c r="NPT32" s="65"/>
      <c r="NPU32" s="65"/>
      <c r="NPV32" s="65"/>
      <c r="NPW32" s="65"/>
      <c r="NPX32" s="65"/>
      <c r="NPY32" s="65"/>
      <c r="NPZ32" s="65"/>
      <c r="NQA32" s="65"/>
      <c r="NQB32" s="65"/>
      <c r="NQC32" s="65"/>
      <c r="NQD32" s="65"/>
      <c r="NQE32" s="65"/>
      <c r="NQF32" s="65"/>
      <c r="NQG32" s="65"/>
      <c r="NQH32" s="65"/>
      <c r="NQI32" s="65"/>
      <c r="NQJ32" s="65"/>
      <c r="NQK32" s="65"/>
      <c r="NQL32" s="65"/>
      <c r="NQM32" s="65"/>
      <c r="NQN32" s="65"/>
      <c r="NQO32" s="65"/>
      <c r="NQP32" s="65"/>
      <c r="NQQ32" s="65"/>
      <c r="NQR32" s="65"/>
      <c r="NQS32" s="65"/>
      <c r="NQT32" s="65"/>
      <c r="NQU32" s="65"/>
      <c r="NQV32" s="65"/>
      <c r="NQW32" s="65"/>
      <c r="NQX32" s="65"/>
      <c r="NQY32" s="65"/>
      <c r="NQZ32" s="65"/>
      <c r="NRA32" s="65"/>
      <c r="NRB32" s="65"/>
      <c r="NRC32" s="65"/>
      <c r="NRD32" s="65"/>
      <c r="NRE32" s="65"/>
      <c r="NRF32" s="65"/>
      <c r="NRG32" s="65"/>
      <c r="NRH32" s="65"/>
      <c r="NRI32" s="65"/>
      <c r="NRJ32" s="65"/>
      <c r="NRK32" s="65"/>
      <c r="NRL32" s="65"/>
      <c r="NRM32" s="65"/>
      <c r="NRN32" s="65"/>
      <c r="NRO32" s="65"/>
      <c r="NRP32" s="65"/>
      <c r="NRQ32" s="65"/>
      <c r="NRR32" s="65"/>
      <c r="NRS32" s="65"/>
      <c r="NRT32" s="65"/>
      <c r="NRU32" s="65"/>
      <c r="NRV32" s="65"/>
      <c r="NRW32" s="65"/>
      <c r="NRX32" s="65"/>
      <c r="NRY32" s="65"/>
      <c r="NRZ32" s="65"/>
      <c r="NSA32" s="65"/>
      <c r="NSB32" s="65"/>
      <c r="NSC32" s="65"/>
      <c r="NSD32" s="65"/>
      <c r="NSE32" s="65"/>
      <c r="NSF32" s="65"/>
      <c r="NSG32" s="65"/>
      <c r="NSH32" s="65"/>
      <c r="NSI32" s="65"/>
      <c r="NSJ32" s="65"/>
      <c r="NSK32" s="65"/>
      <c r="NSL32" s="65"/>
      <c r="NSM32" s="65"/>
      <c r="NSN32" s="65"/>
      <c r="NSO32" s="65"/>
      <c r="NSP32" s="65"/>
      <c r="NSQ32" s="65"/>
      <c r="NSR32" s="65"/>
      <c r="NSS32" s="65"/>
      <c r="NST32" s="65"/>
      <c r="NSU32" s="65"/>
      <c r="NSV32" s="65"/>
      <c r="NSW32" s="65"/>
      <c r="NSX32" s="65"/>
      <c r="NSY32" s="65"/>
      <c r="NSZ32" s="65"/>
      <c r="NTA32" s="65"/>
      <c r="NTB32" s="65"/>
      <c r="NTC32" s="65"/>
      <c r="NTD32" s="65"/>
      <c r="NTE32" s="65"/>
      <c r="NTF32" s="65"/>
      <c r="NTG32" s="65"/>
      <c r="NTH32" s="65"/>
      <c r="NTI32" s="65"/>
      <c r="NTJ32" s="65"/>
      <c r="NTK32" s="65"/>
      <c r="NTL32" s="65"/>
      <c r="NTM32" s="65"/>
      <c r="NTN32" s="65"/>
      <c r="NTO32" s="65"/>
      <c r="NTP32" s="65"/>
      <c r="NTQ32" s="65"/>
      <c r="NTR32" s="65"/>
      <c r="NTS32" s="65"/>
      <c r="NTT32" s="65"/>
      <c r="NTU32" s="65"/>
      <c r="NTV32" s="65"/>
      <c r="NTW32" s="65"/>
      <c r="NTX32" s="65"/>
      <c r="NTY32" s="65"/>
      <c r="NTZ32" s="65"/>
      <c r="NUA32" s="65"/>
      <c r="NUB32" s="65"/>
      <c r="NUC32" s="65"/>
      <c r="NUD32" s="65"/>
      <c r="NUE32" s="65"/>
      <c r="NUF32" s="65"/>
      <c r="NUG32" s="65"/>
      <c r="NUH32" s="65"/>
      <c r="NUI32" s="65"/>
      <c r="NUJ32" s="65"/>
      <c r="NUK32" s="65"/>
      <c r="NUL32" s="65"/>
      <c r="NUM32" s="65"/>
      <c r="NUN32" s="65"/>
      <c r="NUO32" s="65"/>
      <c r="NUP32" s="65"/>
      <c r="NUQ32" s="65"/>
      <c r="NUR32" s="65"/>
      <c r="NUS32" s="65"/>
      <c r="NUT32" s="65"/>
      <c r="NUU32" s="65"/>
      <c r="NUV32" s="65"/>
      <c r="NUW32" s="65"/>
      <c r="NUX32" s="65"/>
      <c r="NUY32" s="65"/>
      <c r="NUZ32" s="65"/>
      <c r="NVA32" s="65"/>
      <c r="NVB32" s="65"/>
      <c r="NVC32" s="65"/>
      <c r="NVD32" s="65"/>
      <c r="NVE32" s="65"/>
      <c r="NVF32" s="65"/>
      <c r="NVG32" s="65"/>
      <c r="NVH32" s="65"/>
      <c r="NVI32" s="65"/>
      <c r="NVJ32" s="65"/>
      <c r="NVK32" s="65"/>
      <c r="NVL32" s="65"/>
      <c r="NVM32" s="65"/>
      <c r="NVN32" s="65"/>
      <c r="NVO32" s="65"/>
      <c r="NVP32" s="65"/>
      <c r="NVQ32" s="65"/>
      <c r="NVR32" s="65"/>
      <c r="NVS32" s="65"/>
      <c r="NVT32" s="65"/>
      <c r="NVU32" s="65"/>
      <c r="NVV32" s="65"/>
      <c r="NVW32" s="65"/>
      <c r="NVX32" s="65"/>
      <c r="NVY32" s="65"/>
      <c r="NVZ32" s="65"/>
      <c r="NWA32" s="65"/>
      <c r="NWB32" s="65"/>
      <c r="NWC32" s="65"/>
      <c r="NWD32" s="65"/>
      <c r="NWE32" s="65"/>
      <c r="NWF32" s="65"/>
      <c r="NWG32" s="65"/>
      <c r="NWH32" s="65"/>
      <c r="NWI32" s="65"/>
      <c r="NWJ32" s="65"/>
      <c r="NWK32" s="65"/>
      <c r="NWL32" s="65"/>
      <c r="NWM32" s="65"/>
      <c r="NWN32" s="65"/>
      <c r="NWO32" s="65"/>
      <c r="NWP32" s="65"/>
      <c r="NWQ32" s="65"/>
      <c r="NWR32" s="65"/>
      <c r="NWS32" s="65"/>
      <c r="NWT32" s="65"/>
      <c r="NWU32" s="65"/>
      <c r="NWV32" s="65"/>
      <c r="NWW32" s="65"/>
      <c r="NWX32" s="65"/>
      <c r="NWY32" s="65"/>
      <c r="NWZ32" s="65"/>
      <c r="NXA32" s="65"/>
      <c r="NXB32" s="65"/>
      <c r="NXC32" s="65"/>
      <c r="NXD32" s="65"/>
      <c r="NXE32" s="65"/>
      <c r="NXF32" s="65"/>
      <c r="NXG32" s="65"/>
      <c r="NXH32" s="65"/>
      <c r="NXI32" s="65"/>
      <c r="NXJ32" s="65"/>
      <c r="NXK32" s="65"/>
      <c r="NXL32" s="65"/>
      <c r="NXM32" s="65"/>
      <c r="NXN32" s="65"/>
      <c r="NXO32" s="65"/>
      <c r="NXP32" s="65"/>
      <c r="NXQ32" s="65"/>
      <c r="NXR32" s="65"/>
      <c r="NXS32" s="65"/>
      <c r="NXT32" s="65"/>
      <c r="NXU32" s="65"/>
      <c r="NXV32" s="65"/>
      <c r="NXW32" s="65"/>
      <c r="NXX32" s="65"/>
      <c r="NXY32" s="65"/>
      <c r="NXZ32" s="65"/>
      <c r="NYA32" s="65"/>
      <c r="NYB32" s="65"/>
      <c r="NYC32" s="65"/>
      <c r="NYD32" s="65"/>
      <c r="NYE32" s="65"/>
      <c r="NYF32" s="65"/>
      <c r="NYG32" s="65"/>
      <c r="NYH32" s="65"/>
      <c r="NYI32" s="65"/>
      <c r="NYJ32" s="65"/>
      <c r="NYK32" s="65"/>
      <c r="NYL32" s="65"/>
      <c r="NYM32" s="65"/>
      <c r="NYN32" s="65"/>
      <c r="NYO32" s="65"/>
      <c r="NYP32" s="65"/>
      <c r="NYQ32" s="65"/>
      <c r="NYR32" s="65"/>
      <c r="NYS32" s="65"/>
      <c r="NYT32" s="65"/>
      <c r="NYU32" s="65"/>
      <c r="NYV32" s="65"/>
      <c r="NYW32" s="65"/>
      <c r="NYX32" s="65"/>
      <c r="NYY32" s="65"/>
      <c r="NYZ32" s="65"/>
      <c r="NZA32" s="65"/>
      <c r="NZB32" s="65"/>
      <c r="NZC32" s="65"/>
      <c r="NZD32" s="65"/>
      <c r="NZE32" s="65"/>
      <c r="NZF32" s="65"/>
      <c r="NZG32" s="65"/>
      <c r="NZH32" s="65"/>
      <c r="NZI32" s="65"/>
      <c r="NZJ32" s="65"/>
      <c r="NZK32" s="65"/>
      <c r="NZL32" s="65"/>
      <c r="NZM32" s="65"/>
      <c r="NZN32" s="65"/>
      <c r="NZO32" s="65"/>
      <c r="NZP32" s="65"/>
      <c r="NZQ32" s="65"/>
      <c r="NZR32" s="65"/>
      <c r="NZS32" s="65"/>
      <c r="NZT32" s="65"/>
      <c r="NZU32" s="65"/>
      <c r="NZV32" s="65"/>
      <c r="NZW32" s="65"/>
      <c r="NZX32" s="65"/>
      <c r="NZY32" s="65"/>
      <c r="NZZ32" s="65"/>
      <c r="OAA32" s="65"/>
      <c r="OAB32" s="65"/>
      <c r="OAC32" s="65"/>
      <c r="OAD32" s="65"/>
      <c r="OAE32" s="65"/>
      <c r="OAF32" s="65"/>
      <c r="OAG32" s="65"/>
      <c r="OAH32" s="65"/>
      <c r="OAI32" s="65"/>
      <c r="OAJ32" s="65"/>
      <c r="OAK32" s="65"/>
      <c r="OAL32" s="65"/>
      <c r="OAM32" s="65"/>
      <c r="OAN32" s="65"/>
      <c r="OAO32" s="65"/>
      <c r="OAP32" s="65"/>
      <c r="OAQ32" s="65"/>
      <c r="OAR32" s="65"/>
      <c r="OAS32" s="65"/>
      <c r="OAT32" s="65"/>
      <c r="OAU32" s="65"/>
      <c r="OAV32" s="65"/>
      <c r="OAW32" s="65"/>
      <c r="OAX32" s="65"/>
      <c r="OAY32" s="65"/>
      <c r="OAZ32" s="65"/>
      <c r="OBA32" s="65"/>
      <c r="OBB32" s="65"/>
      <c r="OBC32" s="65"/>
      <c r="OBD32" s="65"/>
      <c r="OBE32" s="65"/>
      <c r="OBF32" s="65"/>
      <c r="OBG32" s="65"/>
      <c r="OBH32" s="65"/>
      <c r="OBI32" s="65"/>
      <c r="OBJ32" s="65"/>
      <c r="OBK32" s="65"/>
      <c r="OBL32" s="65"/>
      <c r="OBM32" s="65"/>
      <c r="OBN32" s="65"/>
      <c r="OBO32" s="65"/>
      <c r="OBP32" s="65"/>
      <c r="OBQ32" s="65"/>
      <c r="OBR32" s="65"/>
      <c r="OBS32" s="65"/>
      <c r="OBT32" s="65"/>
      <c r="OBU32" s="65"/>
      <c r="OBV32" s="65"/>
      <c r="OBW32" s="65"/>
      <c r="OBX32" s="65"/>
      <c r="OBY32" s="65"/>
      <c r="OBZ32" s="65"/>
      <c r="OCA32" s="65"/>
      <c r="OCB32" s="65"/>
      <c r="OCC32" s="65"/>
      <c r="OCD32" s="65"/>
      <c r="OCE32" s="65"/>
      <c r="OCF32" s="65"/>
      <c r="OCG32" s="65"/>
      <c r="OCH32" s="65"/>
      <c r="OCI32" s="65"/>
      <c r="OCJ32" s="65"/>
      <c r="OCK32" s="65"/>
      <c r="OCL32" s="65"/>
      <c r="OCM32" s="65"/>
      <c r="OCN32" s="65"/>
      <c r="OCO32" s="65"/>
      <c r="OCP32" s="65"/>
      <c r="OCQ32" s="65"/>
      <c r="OCR32" s="65"/>
      <c r="OCS32" s="65"/>
      <c r="OCT32" s="65"/>
      <c r="OCU32" s="65"/>
      <c r="OCV32" s="65"/>
      <c r="OCW32" s="65"/>
      <c r="OCX32" s="65"/>
      <c r="OCY32" s="65"/>
      <c r="OCZ32" s="65"/>
      <c r="ODA32" s="65"/>
      <c r="ODB32" s="65"/>
      <c r="ODC32" s="65"/>
      <c r="ODD32" s="65"/>
      <c r="ODE32" s="65"/>
      <c r="ODF32" s="65"/>
      <c r="ODG32" s="65"/>
      <c r="ODH32" s="65"/>
      <c r="ODI32" s="65"/>
      <c r="ODJ32" s="65"/>
      <c r="ODK32" s="65"/>
      <c r="ODL32" s="65"/>
      <c r="ODM32" s="65"/>
      <c r="ODN32" s="65"/>
      <c r="ODO32" s="65"/>
      <c r="ODP32" s="65"/>
      <c r="ODQ32" s="65"/>
      <c r="ODR32" s="65"/>
      <c r="ODS32" s="65"/>
      <c r="ODT32" s="65"/>
      <c r="ODU32" s="65"/>
      <c r="ODV32" s="65"/>
      <c r="ODW32" s="65"/>
      <c r="ODX32" s="65"/>
      <c r="ODY32" s="65"/>
      <c r="ODZ32" s="65"/>
      <c r="OEA32" s="65"/>
      <c r="OEB32" s="65"/>
      <c r="OEC32" s="65"/>
      <c r="OED32" s="65"/>
      <c r="OEE32" s="65"/>
      <c r="OEF32" s="65"/>
      <c r="OEG32" s="65"/>
      <c r="OEH32" s="65"/>
      <c r="OEI32" s="65"/>
      <c r="OEJ32" s="65"/>
      <c r="OEK32" s="65"/>
      <c r="OEL32" s="65"/>
      <c r="OEM32" s="65"/>
      <c r="OEN32" s="65"/>
      <c r="OEO32" s="65"/>
      <c r="OEP32" s="65"/>
      <c r="OEQ32" s="65"/>
      <c r="OER32" s="65"/>
      <c r="OES32" s="65"/>
      <c r="OET32" s="65"/>
      <c r="OEU32" s="65"/>
      <c r="OEV32" s="65"/>
      <c r="OEW32" s="65"/>
      <c r="OEX32" s="65"/>
      <c r="OEY32" s="65"/>
      <c r="OEZ32" s="65"/>
      <c r="OFA32" s="65"/>
      <c r="OFB32" s="65"/>
      <c r="OFC32" s="65"/>
      <c r="OFD32" s="65"/>
      <c r="OFE32" s="65"/>
      <c r="OFF32" s="65"/>
      <c r="OFG32" s="65"/>
      <c r="OFH32" s="65"/>
      <c r="OFI32" s="65"/>
      <c r="OFJ32" s="65"/>
      <c r="OFK32" s="65"/>
      <c r="OFL32" s="65"/>
      <c r="OFM32" s="65"/>
      <c r="OFN32" s="65"/>
      <c r="OFO32" s="65"/>
      <c r="OFP32" s="65"/>
      <c r="OFQ32" s="65"/>
      <c r="OFR32" s="65"/>
      <c r="OFS32" s="65"/>
      <c r="OFT32" s="65"/>
      <c r="OFU32" s="65"/>
      <c r="OFV32" s="65"/>
      <c r="OFW32" s="65"/>
      <c r="OFX32" s="65"/>
      <c r="OFY32" s="65"/>
      <c r="OFZ32" s="65"/>
      <c r="OGA32" s="65"/>
      <c r="OGB32" s="65"/>
      <c r="OGC32" s="65"/>
      <c r="OGD32" s="65"/>
      <c r="OGE32" s="65"/>
      <c r="OGF32" s="65"/>
      <c r="OGG32" s="65"/>
      <c r="OGH32" s="65"/>
      <c r="OGI32" s="65"/>
      <c r="OGJ32" s="65"/>
      <c r="OGK32" s="65"/>
      <c r="OGL32" s="65"/>
      <c r="OGM32" s="65"/>
      <c r="OGN32" s="65"/>
      <c r="OGO32" s="65"/>
      <c r="OGP32" s="65"/>
      <c r="OGQ32" s="65"/>
      <c r="OGR32" s="65"/>
      <c r="OGS32" s="65"/>
      <c r="OGT32" s="65"/>
      <c r="OGU32" s="65"/>
      <c r="OGV32" s="65"/>
      <c r="OGW32" s="65"/>
      <c r="OGX32" s="65"/>
      <c r="OGY32" s="65"/>
      <c r="OGZ32" s="65"/>
      <c r="OHA32" s="65"/>
      <c r="OHB32" s="65"/>
      <c r="OHC32" s="65"/>
      <c r="OHD32" s="65"/>
      <c r="OHE32" s="65"/>
      <c r="OHF32" s="65"/>
      <c r="OHG32" s="65"/>
      <c r="OHH32" s="65"/>
      <c r="OHI32" s="65"/>
      <c r="OHJ32" s="65"/>
      <c r="OHK32" s="65"/>
      <c r="OHL32" s="65"/>
      <c r="OHM32" s="65"/>
      <c r="OHN32" s="65"/>
      <c r="OHO32" s="65"/>
      <c r="OHP32" s="65"/>
      <c r="OHQ32" s="65"/>
      <c r="OHR32" s="65"/>
      <c r="OHS32" s="65"/>
      <c r="OHT32" s="65"/>
      <c r="OHU32" s="65"/>
      <c r="OHV32" s="65"/>
      <c r="OHW32" s="65"/>
      <c r="OHX32" s="65"/>
      <c r="OHY32" s="65"/>
      <c r="OHZ32" s="65"/>
      <c r="OIA32" s="65"/>
      <c r="OIB32" s="65"/>
      <c r="OIC32" s="65"/>
      <c r="OID32" s="65"/>
      <c r="OIE32" s="65"/>
      <c r="OIF32" s="65"/>
      <c r="OIG32" s="65"/>
      <c r="OIH32" s="65"/>
      <c r="OII32" s="65"/>
      <c r="OIJ32" s="65"/>
      <c r="OIK32" s="65"/>
      <c r="OIL32" s="65"/>
      <c r="OIM32" s="65"/>
      <c r="OIN32" s="65"/>
      <c r="OIO32" s="65"/>
      <c r="OIP32" s="65"/>
      <c r="OIQ32" s="65"/>
      <c r="OIR32" s="65"/>
      <c r="OIS32" s="65"/>
      <c r="OIT32" s="65"/>
      <c r="OIU32" s="65"/>
      <c r="OIV32" s="65"/>
      <c r="OIW32" s="65"/>
      <c r="OIX32" s="65"/>
      <c r="OIY32" s="65"/>
      <c r="OIZ32" s="65"/>
      <c r="OJA32" s="65"/>
      <c r="OJB32" s="65"/>
      <c r="OJC32" s="65"/>
      <c r="OJD32" s="65"/>
      <c r="OJE32" s="65"/>
      <c r="OJF32" s="65"/>
      <c r="OJG32" s="65"/>
      <c r="OJH32" s="65"/>
      <c r="OJI32" s="65"/>
      <c r="OJJ32" s="65"/>
      <c r="OJK32" s="65"/>
      <c r="OJL32" s="65"/>
      <c r="OJM32" s="65"/>
      <c r="OJN32" s="65"/>
      <c r="OJO32" s="65"/>
      <c r="OJP32" s="65"/>
      <c r="OJQ32" s="65"/>
      <c r="OJR32" s="65"/>
      <c r="OJS32" s="65"/>
      <c r="OJT32" s="65"/>
      <c r="OJU32" s="65"/>
      <c r="OJV32" s="65"/>
      <c r="OJW32" s="65"/>
      <c r="OJX32" s="65"/>
      <c r="OJY32" s="65"/>
      <c r="OJZ32" s="65"/>
      <c r="OKA32" s="65"/>
      <c r="OKB32" s="65"/>
      <c r="OKC32" s="65"/>
      <c r="OKD32" s="65"/>
      <c r="OKE32" s="65"/>
      <c r="OKF32" s="65"/>
      <c r="OKG32" s="65"/>
      <c r="OKH32" s="65"/>
      <c r="OKI32" s="65"/>
      <c r="OKJ32" s="65"/>
      <c r="OKK32" s="65"/>
      <c r="OKL32" s="65"/>
      <c r="OKM32" s="65"/>
      <c r="OKN32" s="65"/>
      <c r="OKO32" s="65"/>
      <c r="OKP32" s="65"/>
      <c r="OKQ32" s="65"/>
      <c r="OKR32" s="65"/>
      <c r="OKS32" s="65"/>
      <c r="OKT32" s="65"/>
      <c r="OKU32" s="65"/>
      <c r="OKV32" s="65"/>
      <c r="OKW32" s="65"/>
      <c r="OKX32" s="65"/>
      <c r="OKY32" s="65"/>
      <c r="OKZ32" s="65"/>
      <c r="OLA32" s="65"/>
      <c r="OLB32" s="65"/>
      <c r="OLC32" s="65"/>
      <c r="OLD32" s="65"/>
      <c r="OLE32" s="65"/>
      <c r="OLF32" s="65"/>
      <c r="OLG32" s="65"/>
      <c r="OLH32" s="65"/>
      <c r="OLI32" s="65"/>
      <c r="OLJ32" s="65"/>
      <c r="OLK32" s="65"/>
      <c r="OLL32" s="65"/>
      <c r="OLM32" s="65"/>
      <c r="OLN32" s="65"/>
      <c r="OLO32" s="65"/>
      <c r="OLP32" s="65"/>
      <c r="OLQ32" s="65"/>
      <c r="OLR32" s="65"/>
      <c r="OLS32" s="65"/>
      <c r="OLT32" s="65"/>
      <c r="OLU32" s="65"/>
      <c r="OLV32" s="65"/>
      <c r="OLW32" s="65"/>
      <c r="OLX32" s="65"/>
      <c r="OLY32" s="65"/>
      <c r="OLZ32" s="65"/>
      <c r="OMA32" s="65"/>
      <c r="OMB32" s="65"/>
      <c r="OMC32" s="65"/>
      <c r="OMD32" s="65"/>
      <c r="OME32" s="65"/>
      <c r="OMF32" s="65"/>
      <c r="OMG32" s="65"/>
      <c r="OMH32" s="65"/>
      <c r="OMI32" s="65"/>
      <c r="OMJ32" s="65"/>
      <c r="OMK32" s="65"/>
      <c r="OML32" s="65"/>
      <c r="OMM32" s="65"/>
      <c r="OMN32" s="65"/>
      <c r="OMO32" s="65"/>
      <c r="OMP32" s="65"/>
      <c r="OMQ32" s="65"/>
      <c r="OMR32" s="65"/>
      <c r="OMS32" s="65"/>
      <c r="OMT32" s="65"/>
      <c r="OMU32" s="65"/>
      <c r="OMV32" s="65"/>
      <c r="OMW32" s="65"/>
      <c r="OMX32" s="65"/>
      <c r="OMY32" s="65"/>
      <c r="OMZ32" s="65"/>
      <c r="ONA32" s="65"/>
      <c r="ONB32" s="65"/>
      <c r="ONC32" s="65"/>
      <c r="OND32" s="65"/>
      <c r="ONE32" s="65"/>
      <c r="ONF32" s="65"/>
      <c r="ONG32" s="65"/>
      <c r="ONH32" s="65"/>
      <c r="ONI32" s="65"/>
      <c r="ONJ32" s="65"/>
      <c r="ONK32" s="65"/>
      <c r="ONL32" s="65"/>
      <c r="ONM32" s="65"/>
      <c r="ONN32" s="65"/>
      <c r="ONO32" s="65"/>
      <c r="ONP32" s="65"/>
      <c r="ONQ32" s="65"/>
      <c r="ONR32" s="65"/>
      <c r="ONS32" s="65"/>
      <c r="ONT32" s="65"/>
      <c r="ONU32" s="65"/>
      <c r="ONV32" s="65"/>
      <c r="ONW32" s="65"/>
      <c r="ONX32" s="65"/>
      <c r="ONY32" s="65"/>
      <c r="ONZ32" s="65"/>
      <c r="OOA32" s="65"/>
      <c r="OOB32" s="65"/>
      <c r="OOC32" s="65"/>
      <c r="OOD32" s="65"/>
      <c r="OOE32" s="65"/>
      <c r="OOF32" s="65"/>
      <c r="OOG32" s="65"/>
      <c r="OOH32" s="65"/>
      <c r="OOI32" s="65"/>
      <c r="OOJ32" s="65"/>
      <c r="OOK32" s="65"/>
      <c r="OOL32" s="65"/>
      <c r="OOM32" s="65"/>
      <c r="OON32" s="65"/>
      <c r="OOO32" s="65"/>
      <c r="OOP32" s="65"/>
      <c r="OOQ32" s="65"/>
      <c r="OOR32" s="65"/>
      <c r="OOS32" s="65"/>
      <c r="OOT32" s="65"/>
      <c r="OOU32" s="65"/>
      <c r="OOV32" s="65"/>
      <c r="OOW32" s="65"/>
      <c r="OOX32" s="65"/>
      <c r="OOY32" s="65"/>
      <c r="OOZ32" s="65"/>
      <c r="OPA32" s="65"/>
      <c r="OPB32" s="65"/>
      <c r="OPC32" s="65"/>
      <c r="OPD32" s="65"/>
      <c r="OPE32" s="65"/>
      <c r="OPF32" s="65"/>
      <c r="OPG32" s="65"/>
      <c r="OPH32" s="65"/>
      <c r="OPI32" s="65"/>
      <c r="OPJ32" s="65"/>
      <c r="OPK32" s="65"/>
      <c r="OPL32" s="65"/>
      <c r="OPM32" s="65"/>
      <c r="OPN32" s="65"/>
      <c r="OPO32" s="65"/>
      <c r="OPP32" s="65"/>
      <c r="OPQ32" s="65"/>
      <c r="OPR32" s="65"/>
      <c r="OPS32" s="65"/>
      <c r="OPT32" s="65"/>
      <c r="OPU32" s="65"/>
      <c r="OPV32" s="65"/>
      <c r="OPW32" s="65"/>
      <c r="OPX32" s="65"/>
      <c r="OPY32" s="65"/>
      <c r="OPZ32" s="65"/>
      <c r="OQA32" s="65"/>
      <c r="OQB32" s="65"/>
      <c r="OQC32" s="65"/>
      <c r="OQD32" s="65"/>
      <c r="OQE32" s="65"/>
      <c r="OQF32" s="65"/>
      <c r="OQG32" s="65"/>
      <c r="OQH32" s="65"/>
      <c r="OQI32" s="65"/>
      <c r="OQJ32" s="65"/>
      <c r="OQK32" s="65"/>
      <c r="OQL32" s="65"/>
      <c r="OQM32" s="65"/>
      <c r="OQN32" s="65"/>
      <c r="OQO32" s="65"/>
      <c r="OQP32" s="65"/>
      <c r="OQQ32" s="65"/>
      <c r="OQR32" s="65"/>
      <c r="OQS32" s="65"/>
      <c r="OQT32" s="65"/>
      <c r="OQU32" s="65"/>
      <c r="OQV32" s="65"/>
      <c r="OQW32" s="65"/>
      <c r="OQX32" s="65"/>
      <c r="OQY32" s="65"/>
      <c r="OQZ32" s="65"/>
      <c r="ORA32" s="65"/>
      <c r="ORB32" s="65"/>
      <c r="ORC32" s="65"/>
      <c r="ORD32" s="65"/>
      <c r="ORE32" s="65"/>
      <c r="ORF32" s="65"/>
      <c r="ORG32" s="65"/>
      <c r="ORH32" s="65"/>
      <c r="ORI32" s="65"/>
      <c r="ORJ32" s="65"/>
      <c r="ORK32" s="65"/>
      <c r="ORL32" s="65"/>
      <c r="ORM32" s="65"/>
      <c r="ORN32" s="65"/>
      <c r="ORO32" s="65"/>
      <c r="ORP32" s="65"/>
      <c r="ORQ32" s="65"/>
      <c r="ORR32" s="65"/>
      <c r="ORS32" s="65"/>
      <c r="ORT32" s="65"/>
      <c r="ORU32" s="65"/>
      <c r="ORV32" s="65"/>
      <c r="ORW32" s="65"/>
      <c r="ORX32" s="65"/>
      <c r="ORY32" s="65"/>
      <c r="ORZ32" s="65"/>
      <c r="OSA32" s="65"/>
      <c r="OSB32" s="65"/>
      <c r="OSC32" s="65"/>
      <c r="OSD32" s="65"/>
      <c r="OSE32" s="65"/>
      <c r="OSF32" s="65"/>
      <c r="OSG32" s="65"/>
      <c r="OSH32" s="65"/>
      <c r="OSI32" s="65"/>
      <c r="OSJ32" s="65"/>
      <c r="OSK32" s="65"/>
      <c r="OSL32" s="65"/>
      <c r="OSM32" s="65"/>
      <c r="OSN32" s="65"/>
      <c r="OSO32" s="65"/>
      <c r="OSP32" s="65"/>
      <c r="OSQ32" s="65"/>
      <c r="OSR32" s="65"/>
      <c r="OSS32" s="65"/>
      <c r="OST32" s="65"/>
      <c r="OSU32" s="65"/>
      <c r="OSV32" s="65"/>
      <c r="OSW32" s="65"/>
      <c r="OSX32" s="65"/>
      <c r="OSY32" s="65"/>
      <c r="OSZ32" s="65"/>
      <c r="OTA32" s="65"/>
      <c r="OTB32" s="65"/>
      <c r="OTC32" s="65"/>
      <c r="OTD32" s="65"/>
      <c r="OTE32" s="65"/>
      <c r="OTF32" s="65"/>
      <c r="OTG32" s="65"/>
      <c r="OTH32" s="65"/>
      <c r="OTI32" s="65"/>
      <c r="OTJ32" s="65"/>
      <c r="OTK32" s="65"/>
      <c r="OTL32" s="65"/>
      <c r="OTM32" s="65"/>
      <c r="OTN32" s="65"/>
      <c r="OTO32" s="65"/>
      <c r="OTP32" s="65"/>
      <c r="OTQ32" s="65"/>
      <c r="OTR32" s="65"/>
      <c r="OTS32" s="65"/>
      <c r="OTT32" s="65"/>
      <c r="OTU32" s="65"/>
      <c r="OTV32" s="65"/>
      <c r="OTW32" s="65"/>
      <c r="OTX32" s="65"/>
      <c r="OTY32" s="65"/>
      <c r="OTZ32" s="65"/>
      <c r="OUA32" s="65"/>
      <c r="OUB32" s="65"/>
      <c r="OUC32" s="65"/>
      <c r="OUD32" s="65"/>
      <c r="OUE32" s="65"/>
      <c r="OUF32" s="65"/>
      <c r="OUG32" s="65"/>
      <c r="OUH32" s="65"/>
      <c r="OUI32" s="65"/>
      <c r="OUJ32" s="65"/>
      <c r="OUK32" s="65"/>
      <c r="OUL32" s="65"/>
      <c r="OUM32" s="65"/>
      <c r="OUN32" s="65"/>
      <c r="OUO32" s="65"/>
      <c r="OUP32" s="65"/>
      <c r="OUQ32" s="65"/>
      <c r="OUR32" s="65"/>
      <c r="OUS32" s="65"/>
      <c r="OUT32" s="65"/>
      <c r="OUU32" s="65"/>
      <c r="OUV32" s="65"/>
      <c r="OUW32" s="65"/>
      <c r="OUX32" s="65"/>
      <c r="OUY32" s="65"/>
      <c r="OUZ32" s="65"/>
      <c r="OVA32" s="65"/>
      <c r="OVB32" s="65"/>
      <c r="OVC32" s="65"/>
      <c r="OVD32" s="65"/>
      <c r="OVE32" s="65"/>
      <c r="OVF32" s="65"/>
      <c r="OVG32" s="65"/>
      <c r="OVH32" s="65"/>
      <c r="OVI32" s="65"/>
      <c r="OVJ32" s="65"/>
      <c r="OVK32" s="65"/>
      <c r="OVL32" s="65"/>
      <c r="OVM32" s="65"/>
      <c r="OVN32" s="65"/>
      <c r="OVO32" s="65"/>
      <c r="OVP32" s="65"/>
      <c r="OVQ32" s="65"/>
      <c r="OVR32" s="65"/>
      <c r="OVS32" s="65"/>
      <c r="OVT32" s="65"/>
      <c r="OVU32" s="65"/>
      <c r="OVV32" s="65"/>
      <c r="OVW32" s="65"/>
      <c r="OVX32" s="65"/>
      <c r="OVY32" s="65"/>
      <c r="OVZ32" s="65"/>
      <c r="OWA32" s="65"/>
      <c r="OWB32" s="65"/>
      <c r="OWC32" s="65"/>
      <c r="OWD32" s="65"/>
      <c r="OWE32" s="65"/>
      <c r="OWF32" s="65"/>
      <c r="OWG32" s="65"/>
      <c r="OWH32" s="65"/>
      <c r="OWI32" s="65"/>
      <c r="OWJ32" s="65"/>
      <c r="OWK32" s="65"/>
      <c r="OWL32" s="65"/>
      <c r="OWM32" s="65"/>
      <c r="OWN32" s="65"/>
      <c r="OWO32" s="65"/>
      <c r="OWP32" s="65"/>
      <c r="OWQ32" s="65"/>
      <c r="OWR32" s="65"/>
      <c r="OWS32" s="65"/>
      <c r="OWT32" s="65"/>
      <c r="OWU32" s="65"/>
      <c r="OWV32" s="65"/>
      <c r="OWW32" s="65"/>
      <c r="OWX32" s="65"/>
      <c r="OWY32" s="65"/>
      <c r="OWZ32" s="65"/>
      <c r="OXA32" s="65"/>
      <c r="OXB32" s="65"/>
      <c r="OXC32" s="65"/>
      <c r="OXD32" s="65"/>
      <c r="OXE32" s="65"/>
      <c r="OXF32" s="65"/>
      <c r="OXG32" s="65"/>
      <c r="OXH32" s="65"/>
      <c r="OXI32" s="65"/>
      <c r="OXJ32" s="65"/>
      <c r="OXK32" s="65"/>
      <c r="OXL32" s="65"/>
      <c r="OXM32" s="65"/>
      <c r="OXN32" s="65"/>
      <c r="OXO32" s="65"/>
      <c r="OXP32" s="65"/>
      <c r="OXQ32" s="65"/>
      <c r="OXR32" s="65"/>
      <c r="OXS32" s="65"/>
      <c r="OXT32" s="65"/>
      <c r="OXU32" s="65"/>
      <c r="OXV32" s="65"/>
      <c r="OXW32" s="65"/>
      <c r="OXX32" s="65"/>
      <c r="OXY32" s="65"/>
      <c r="OXZ32" s="65"/>
      <c r="OYA32" s="65"/>
      <c r="OYB32" s="65"/>
      <c r="OYC32" s="65"/>
      <c r="OYD32" s="65"/>
      <c r="OYE32" s="65"/>
      <c r="OYF32" s="65"/>
      <c r="OYG32" s="65"/>
      <c r="OYH32" s="65"/>
      <c r="OYI32" s="65"/>
      <c r="OYJ32" s="65"/>
      <c r="OYK32" s="65"/>
      <c r="OYL32" s="65"/>
      <c r="OYM32" s="65"/>
      <c r="OYN32" s="65"/>
      <c r="OYO32" s="65"/>
      <c r="OYP32" s="65"/>
      <c r="OYQ32" s="65"/>
      <c r="OYR32" s="65"/>
      <c r="OYS32" s="65"/>
      <c r="OYT32" s="65"/>
      <c r="OYU32" s="65"/>
      <c r="OYV32" s="65"/>
      <c r="OYW32" s="65"/>
      <c r="OYX32" s="65"/>
      <c r="OYY32" s="65"/>
      <c r="OYZ32" s="65"/>
      <c r="OZA32" s="65"/>
      <c r="OZB32" s="65"/>
      <c r="OZC32" s="65"/>
      <c r="OZD32" s="65"/>
      <c r="OZE32" s="65"/>
      <c r="OZF32" s="65"/>
      <c r="OZG32" s="65"/>
      <c r="OZH32" s="65"/>
      <c r="OZI32" s="65"/>
      <c r="OZJ32" s="65"/>
      <c r="OZK32" s="65"/>
      <c r="OZL32" s="65"/>
      <c r="OZM32" s="65"/>
      <c r="OZN32" s="65"/>
      <c r="OZO32" s="65"/>
      <c r="OZP32" s="65"/>
      <c r="OZQ32" s="65"/>
      <c r="OZR32" s="65"/>
      <c r="OZS32" s="65"/>
      <c r="OZT32" s="65"/>
      <c r="OZU32" s="65"/>
      <c r="OZV32" s="65"/>
      <c r="OZW32" s="65"/>
      <c r="OZX32" s="65"/>
      <c r="OZY32" s="65"/>
      <c r="OZZ32" s="65"/>
      <c r="PAA32" s="65"/>
      <c r="PAB32" s="65"/>
      <c r="PAC32" s="65"/>
      <c r="PAD32" s="65"/>
      <c r="PAE32" s="65"/>
      <c r="PAF32" s="65"/>
      <c r="PAG32" s="65"/>
      <c r="PAH32" s="65"/>
      <c r="PAI32" s="65"/>
      <c r="PAJ32" s="65"/>
      <c r="PAK32" s="65"/>
      <c r="PAL32" s="65"/>
      <c r="PAM32" s="65"/>
      <c r="PAN32" s="65"/>
      <c r="PAO32" s="65"/>
      <c r="PAP32" s="65"/>
      <c r="PAQ32" s="65"/>
      <c r="PAR32" s="65"/>
      <c r="PAS32" s="65"/>
      <c r="PAT32" s="65"/>
      <c r="PAU32" s="65"/>
      <c r="PAV32" s="65"/>
      <c r="PAW32" s="65"/>
      <c r="PAX32" s="65"/>
      <c r="PAY32" s="65"/>
      <c r="PAZ32" s="65"/>
      <c r="PBA32" s="65"/>
      <c r="PBB32" s="65"/>
      <c r="PBC32" s="65"/>
      <c r="PBD32" s="65"/>
      <c r="PBE32" s="65"/>
      <c r="PBF32" s="65"/>
      <c r="PBG32" s="65"/>
      <c r="PBH32" s="65"/>
      <c r="PBI32" s="65"/>
      <c r="PBJ32" s="65"/>
      <c r="PBK32" s="65"/>
      <c r="PBL32" s="65"/>
      <c r="PBM32" s="65"/>
      <c r="PBN32" s="65"/>
      <c r="PBO32" s="65"/>
      <c r="PBP32" s="65"/>
      <c r="PBQ32" s="65"/>
      <c r="PBR32" s="65"/>
      <c r="PBS32" s="65"/>
      <c r="PBT32" s="65"/>
      <c r="PBU32" s="65"/>
      <c r="PBV32" s="65"/>
      <c r="PBW32" s="65"/>
      <c r="PBX32" s="65"/>
      <c r="PBY32" s="65"/>
      <c r="PBZ32" s="65"/>
      <c r="PCA32" s="65"/>
      <c r="PCB32" s="65"/>
      <c r="PCC32" s="65"/>
      <c r="PCD32" s="65"/>
      <c r="PCE32" s="65"/>
      <c r="PCF32" s="65"/>
      <c r="PCG32" s="65"/>
      <c r="PCH32" s="65"/>
      <c r="PCI32" s="65"/>
      <c r="PCJ32" s="65"/>
      <c r="PCK32" s="65"/>
      <c r="PCL32" s="65"/>
      <c r="PCM32" s="65"/>
      <c r="PCN32" s="65"/>
      <c r="PCO32" s="65"/>
      <c r="PCP32" s="65"/>
      <c r="PCQ32" s="65"/>
      <c r="PCR32" s="65"/>
      <c r="PCS32" s="65"/>
      <c r="PCT32" s="65"/>
      <c r="PCU32" s="65"/>
      <c r="PCV32" s="65"/>
      <c r="PCW32" s="65"/>
      <c r="PCX32" s="65"/>
      <c r="PCY32" s="65"/>
      <c r="PCZ32" s="65"/>
      <c r="PDA32" s="65"/>
      <c r="PDB32" s="65"/>
      <c r="PDC32" s="65"/>
      <c r="PDD32" s="65"/>
      <c r="PDE32" s="65"/>
      <c r="PDF32" s="65"/>
      <c r="PDG32" s="65"/>
      <c r="PDH32" s="65"/>
      <c r="PDI32" s="65"/>
      <c r="PDJ32" s="65"/>
      <c r="PDK32" s="65"/>
      <c r="PDL32" s="65"/>
      <c r="PDM32" s="65"/>
      <c r="PDN32" s="65"/>
      <c r="PDO32" s="65"/>
      <c r="PDP32" s="65"/>
      <c r="PDQ32" s="65"/>
      <c r="PDR32" s="65"/>
      <c r="PDS32" s="65"/>
      <c r="PDT32" s="65"/>
      <c r="PDU32" s="65"/>
      <c r="PDV32" s="65"/>
      <c r="PDW32" s="65"/>
      <c r="PDX32" s="65"/>
      <c r="PDY32" s="65"/>
      <c r="PDZ32" s="65"/>
      <c r="PEA32" s="65"/>
      <c r="PEB32" s="65"/>
      <c r="PEC32" s="65"/>
      <c r="PED32" s="65"/>
      <c r="PEE32" s="65"/>
      <c r="PEF32" s="65"/>
      <c r="PEG32" s="65"/>
      <c r="PEH32" s="65"/>
      <c r="PEI32" s="65"/>
      <c r="PEJ32" s="65"/>
      <c r="PEK32" s="65"/>
      <c r="PEL32" s="65"/>
      <c r="PEM32" s="65"/>
      <c r="PEN32" s="65"/>
      <c r="PEO32" s="65"/>
      <c r="PEP32" s="65"/>
      <c r="PEQ32" s="65"/>
      <c r="PER32" s="65"/>
      <c r="PES32" s="65"/>
      <c r="PET32" s="65"/>
      <c r="PEU32" s="65"/>
      <c r="PEV32" s="65"/>
      <c r="PEW32" s="65"/>
      <c r="PEX32" s="65"/>
      <c r="PEY32" s="65"/>
      <c r="PEZ32" s="65"/>
      <c r="PFA32" s="65"/>
      <c r="PFB32" s="65"/>
      <c r="PFC32" s="65"/>
      <c r="PFD32" s="65"/>
      <c r="PFE32" s="65"/>
      <c r="PFF32" s="65"/>
      <c r="PFG32" s="65"/>
      <c r="PFH32" s="65"/>
      <c r="PFI32" s="65"/>
      <c r="PFJ32" s="65"/>
      <c r="PFK32" s="65"/>
      <c r="PFL32" s="65"/>
      <c r="PFM32" s="65"/>
      <c r="PFN32" s="65"/>
      <c r="PFO32" s="65"/>
      <c r="PFP32" s="65"/>
      <c r="PFQ32" s="65"/>
      <c r="PFR32" s="65"/>
      <c r="PFS32" s="65"/>
      <c r="PFT32" s="65"/>
      <c r="PFU32" s="65"/>
      <c r="PFV32" s="65"/>
      <c r="PFW32" s="65"/>
      <c r="PFX32" s="65"/>
      <c r="PFY32" s="65"/>
      <c r="PFZ32" s="65"/>
      <c r="PGA32" s="65"/>
      <c r="PGB32" s="65"/>
      <c r="PGC32" s="65"/>
      <c r="PGD32" s="65"/>
      <c r="PGE32" s="65"/>
      <c r="PGF32" s="65"/>
      <c r="PGG32" s="65"/>
      <c r="PGH32" s="65"/>
      <c r="PGI32" s="65"/>
      <c r="PGJ32" s="65"/>
      <c r="PGK32" s="65"/>
      <c r="PGL32" s="65"/>
      <c r="PGM32" s="65"/>
      <c r="PGN32" s="65"/>
      <c r="PGO32" s="65"/>
      <c r="PGP32" s="65"/>
      <c r="PGQ32" s="65"/>
      <c r="PGR32" s="65"/>
      <c r="PGS32" s="65"/>
      <c r="PGT32" s="65"/>
      <c r="PGU32" s="65"/>
      <c r="PGV32" s="65"/>
      <c r="PGW32" s="65"/>
      <c r="PGX32" s="65"/>
      <c r="PGY32" s="65"/>
      <c r="PGZ32" s="65"/>
      <c r="PHA32" s="65"/>
      <c r="PHB32" s="65"/>
      <c r="PHC32" s="65"/>
      <c r="PHD32" s="65"/>
      <c r="PHE32" s="65"/>
      <c r="PHF32" s="65"/>
      <c r="PHG32" s="65"/>
      <c r="PHH32" s="65"/>
      <c r="PHI32" s="65"/>
      <c r="PHJ32" s="65"/>
      <c r="PHK32" s="65"/>
      <c r="PHL32" s="65"/>
      <c r="PHM32" s="65"/>
      <c r="PHN32" s="65"/>
      <c r="PHO32" s="65"/>
      <c r="PHP32" s="65"/>
      <c r="PHQ32" s="65"/>
      <c r="PHR32" s="65"/>
      <c r="PHS32" s="65"/>
      <c r="PHT32" s="65"/>
      <c r="PHU32" s="65"/>
      <c r="PHV32" s="65"/>
      <c r="PHW32" s="65"/>
      <c r="PHX32" s="65"/>
      <c r="PHY32" s="65"/>
      <c r="PHZ32" s="65"/>
      <c r="PIA32" s="65"/>
      <c r="PIB32" s="65"/>
      <c r="PIC32" s="65"/>
      <c r="PID32" s="65"/>
      <c r="PIE32" s="65"/>
      <c r="PIF32" s="65"/>
      <c r="PIG32" s="65"/>
      <c r="PIH32" s="65"/>
      <c r="PII32" s="65"/>
      <c r="PIJ32" s="65"/>
      <c r="PIK32" s="65"/>
      <c r="PIL32" s="65"/>
      <c r="PIM32" s="65"/>
      <c r="PIN32" s="65"/>
      <c r="PIO32" s="65"/>
      <c r="PIP32" s="65"/>
      <c r="PIQ32" s="65"/>
      <c r="PIR32" s="65"/>
      <c r="PIS32" s="65"/>
      <c r="PIT32" s="65"/>
      <c r="PIU32" s="65"/>
      <c r="PIV32" s="65"/>
      <c r="PIW32" s="65"/>
      <c r="PIX32" s="65"/>
      <c r="PIY32" s="65"/>
      <c r="PIZ32" s="65"/>
      <c r="PJA32" s="65"/>
      <c r="PJB32" s="65"/>
      <c r="PJC32" s="65"/>
      <c r="PJD32" s="65"/>
      <c r="PJE32" s="65"/>
      <c r="PJF32" s="65"/>
      <c r="PJG32" s="65"/>
      <c r="PJH32" s="65"/>
      <c r="PJI32" s="65"/>
      <c r="PJJ32" s="65"/>
      <c r="PJK32" s="65"/>
      <c r="PJL32" s="65"/>
      <c r="PJM32" s="65"/>
      <c r="PJN32" s="65"/>
      <c r="PJO32" s="65"/>
      <c r="PJP32" s="65"/>
      <c r="PJQ32" s="65"/>
      <c r="PJR32" s="65"/>
      <c r="PJS32" s="65"/>
      <c r="PJT32" s="65"/>
      <c r="PJU32" s="65"/>
      <c r="PJV32" s="65"/>
      <c r="PJW32" s="65"/>
      <c r="PJX32" s="65"/>
      <c r="PJY32" s="65"/>
      <c r="PJZ32" s="65"/>
      <c r="PKA32" s="65"/>
      <c r="PKB32" s="65"/>
      <c r="PKC32" s="65"/>
      <c r="PKD32" s="65"/>
      <c r="PKE32" s="65"/>
      <c r="PKF32" s="65"/>
      <c r="PKG32" s="65"/>
      <c r="PKH32" s="65"/>
      <c r="PKI32" s="65"/>
      <c r="PKJ32" s="65"/>
      <c r="PKK32" s="65"/>
      <c r="PKL32" s="65"/>
      <c r="PKM32" s="65"/>
      <c r="PKN32" s="65"/>
      <c r="PKO32" s="65"/>
      <c r="PKP32" s="65"/>
      <c r="PKQ32" s="65"/>
      <c r="PKR32" s="65"/>
      <c r="PKS32" s="65"/>
      <c r="PKT32" s="65"/>
      <c r="PKU32" s="65"/>
      <c r="PKV32" s="65"/>
      <c r="PKW32" s="65"/>
      <c r="PKX32" s="65"/>
      <c r="PKY32" s="65"/>
      <c r="PKZ32" s="65"/>
      <c r="PLA32" s="65"/>
      <c r="PLB32" s="65"/>
      <c r="PLC32" s="65"/>
      <c r="PLD32" s="65"/>
      <c r="PLE32" s="65"/>
      <c r="PLF32" s="65"/>
      <c r="PLG32" s="65"/>
      <c r="PLH32" s="65"/>
      <c r="PLI32" s="65"/>
      <c r="PLJ32" s="65"/>
      <c r="PLK32" s="65"/>
      <c r="PLL32" s="65"/>
      <c r="PLM32" s="65"/>
      <c r="PLN32" s="65"/>
      <c r="PLO32" s="65"/>
      <c r="PLP32" s="65"/>
      <c r="PLQ32" s="65"/>
      <c r="PLR32" s="65"/>
      <c r="PLS32" s="65"/>
      <c r="PLT32" s="65"/>
      <c r="PLU32" s="65"/>
      <c r="PLV32" s="65"/>
      <c r="PLW32" s="65"/>
      <c r="PLX32" s="65"/>
      <c r="PLY32" s="65"/>
      <c r="PLZ32" s="65"/>
      <c r="PMA32" s="65"/>
      <c r="PMB32" s="65"/>
      <c r="PMC32" s="65"/>
      <c r="PMD32" s="65"/>
      <c r="PME32" s="65"/>
      <c r="PMF32" s="65"/>
      <c r="PMG32" s="65"/>
      <c r="PMH32" s="65"/>
      <c r="PMI32" s="65"/>
      <c r="PMJ32" s="65"/>
      <c r="PMK32" s="65"/>
      <c r="PML32" s="65"/>
      <c r="PMM32" s="65"/>
      <c r="PMN32" s="65"/>
      <c r="PMO32" s="65"/>
      <c r="PMP32" s="65"/>
      <c r="PMQ32" s="65"/>
      <c r="PMR32" s="65"/>
      <c r="PMS32" s="65"/>
      <c r="PMT32" s="65"/>
      <c r="PMU32" s="65"/>
      <c r="PMV32" s="65"/>
      <c r="PMW32" s="65"/>
      <c r="PMX32" s="65"/>
      <c r="PMY32" s="65"/>
      <c r="PMZ32" s="65"/>
      <c r="PNA32" s="65"/>
      <c r="PNB32" s="65"/>
      <c r="PNC32" s="65"/>
      <c r="PND32" s="65"/>
      <c r="PNE32" s="65"/>
      <c r="PNF32" s="65"/>
      <c r="PNG32" s="65"/>
      <c r="PNH32" s="65"/>
      <c r="PNI32" s="65"/>
      <c r="PNJ32" s="65"/>
      <c r="PNK32" s="65"/>
      <c r="PNL32" s="65"/>
      <c r="PNM32" s="65"/>
      <c r="PNN32" s="65"/>
      <c r="PNO32" s="65"/>
      <c r="PNP32" s="65"/>
      <c r="PNQ32" s="65"/>
      <c r="PNR32" s="65"/>
      <c r="PNS32" s="65"/>
      <c r="PNT32" s="65"/>
      <c r="PNU32" s="65"/>
      <c r="PNV32" s="65"/>
      <c r="PNW32" s="65"/>
      <c r="PNX32" s="65"/>
      <c r="PNY32" s="65"/>
      <c r="PNZ32" s="65"/>
      <c r="POA32" s="65"/>
      <c r="POB32" s="65"/>
      <c r="POC32" s="65"/>
      <c r="POD32" s="65"/>
      <c r="POE32" s="65"/>
      <c r="POF32" s="65"/>
      <c r="POG32" s="65"/>
      <c r="POH32" s="65"/>
      <c r="POI32" s="65"/>
      <c r="POJ32" s="65"/>
      <c r="POK32" s="65"/>
      <c r="POL32" s="65"/>
      <c r="POM32" s="65"/>
      <c r="PON32" s="65"/>
      <c r="POO32" s="65"/>
      <c r="POP32" s="65"/>
      <c r="POQ32" s="65"/>
      <c r="POR32" s="65"/>
      <c r="POS32" s="65"/>
      <c r="POT32" s="65"/>
      <c r="POU32" s="65"/>
      <c r="POV32" s="65"/>
      <c r="POW32" s="65"/>
      <c r="POX32" s="65"/>
      <c r="POY32" s="65"/>
      <c r="POZ32" s="65"/>
      <c r="PPA32" s="65"/>
      <c r="PPB32" s="65"/>
      <c r="PPC32" s="65"/>
      <c r="PPD32" s="65"/>
      <c r="PPE32" s="65"/>
      <c r="PPF32" s="65"/>
      <c r="PPG32" s="65"/>
      <c r="PPH32" s="65"/>
      <c r="PPI32" s="65"/>
      <c r="PPJ32" s="65"/>
      <c r="PPK32" s="65"/>
      <c r="PPL32" s="65"/>
      <c r="PPM32" s="65"/>
      <c r="PPN32" s="65"/>
      <c r="PPO32" s="65"/>
      <c r="PPP32" s="65"/>
      <c r="PPQ32" s="65"/>
      <c r="PPR32" s="65"/>
      <c r="PPS32" s="65"/>
      <c r="PPT32" s="65"/>
      <c r="PPU32" s="65"/>
      <c r="PPV32" s="65"/>
      <c r="PPW32" s="65"/>
      <c r="PPX32" s="65"/>
      <c r="PPY32" s="65"/>
      <c r="PPZ32" s="65"/>
      <c r="PQA32" s="65"/>
      <c r="PQB32" s="65"/>
      <c r="PQC32" s="65"/>
      <c r="PQD32" s="65"/>
      <c r="PQE32" s="65"/>
      <c r="PQF32" s="65"/>
      <c r="PQG32" s="65"/>
      <c r="PQH32" s="65"/>
      <c r="PQI32" s="65"/>
      <c r="PQJ32" s="65"/>
      <c r="PQK32" s="65"/>
      <c r="PQL32" s="65"/>
      <c r="PQM32" s="65"/>
      <c r="PQN32" s="65"/>
      <c r="PQO32" s="65"/>
      <c r="PQP32" s="65"/>
      <c r="PQQ32" s="65"/>
      <c r="PQR32" s="65"/>
      <c r="PQS32" s="65"/>
      <c r="PQT32" s="65"/>
      <c r="PQU32" s="65"/>
      <c r="PQV32" s="65"/>
      <c r="PQW32" s="65"/>
      <c r="PQX32" s="65"/>
      <c r="PQY32" s="65"/>
      <c r="PQZ32" s="65"/>
      <c r="PRA32" s="65"/>
      <c r="PRB32" s="65"/>
      <c r="PRC32" s="65"/>
      <c r="PRD32" s="65"/>
      <c r="PRE32" s="65"/>
      <c r="PRF32" s="65"/>
      <c r="PRG32" s="65"/>
      <c r="PRH32" s="65"/>
      <c r="PRI32" s="65"/>
      <c r="PRJ32" s="65"/>
      <c r="PRK32" s="65"/>
      <c r="PRL32" s="65"/>
      <c r="PRM32" s="65"/>
      <c r="PRN32" s="65"/>
      <c r="PRO32" s="65"/>
      <c r="PRP32" s="65"/>
      <c r="PRQ32" s="65"/>
      <c r="PRR32" s="65"/>
      <c r="PRS32" s="65"/>
      <c r="PRT32" s="65"/>
      <c r="PRU32" s="65"/>
      <c r="PRV32" s="65"/>
      <c r="PRW32" s="65"/>
      <c r="PRX32" s="65"/>
      <c r="PRY32" s="65"/>
      <c r="PRZ32" s="65"/>
      <c r="PSA32" s="65"/>
      <c r="PSB32" s="65"/>
      <c r="PSC32" s="65"/>
      <c r="PSD32" s="65"/>
      <c r="PSE32" s="65"/>
      <c r="PSF32" s="65"/>
      <c r="PSG32" s="65"/>
      <c r="PSH32" s="65"/>
      <c r="PSI32" s="65"/>
      <c r="PSJ32" s="65"/>
      <c r="PSK32" s="65"/>
      <c r="PSL32" s="65"/>
      <c r="PSM32" s="65"/>
      <c r="PSN32" s="65"/>
      <c r="PSO32" s="65"/>
      <c r="PSP32" s="65"/>
      <c r="PSQ32" s="65"/>
      <c r="PSR32" s="65"/>
      <c r="PSS32" s="65"/>
      <c r="PST32" s="65"/>
      <c r="PSU32" s="65"/>
      <c r="PSV32" s="65"/>
      <c r="PSW32" s="65"/>
      <c r="PSX32" s="65"/>
      <c r="PSY32" s="65"/>
      <c r="PSZ32" s="65"/>
      <c r="PTA32" s="65"/>
      <c r="PTB32" s="65"/>
      <c r="PTC32" s="65"/>
      <c r="PTD32" s="65"/>
      <c r="PTE32" s="65"/>
      <c r="PTF32" s="65"/>
      <c r="PTG32" s="65"/>
      <c r="PTH32" s="65"/>
      <c r="PTI32" s="65"/>
      <c r="PTJ32" s="65"/>
      <c r="PTK32" s="65"/>
      <c r="PTL32" s="65"/>
      <c r="PTM32" s="65"/>
      <c r="PTN32" s="65"/>
      <c r="PTO32" s="65"/>
      <c r="PTP32" s="65"/>
      <c r="PTQ32" s="65"/>
      <c r="PTR32" s="65"/>
      <c r="PTS32" s="65"/>
      <c r="PTT32" s="65"/>
      <c r="PTU32" s="65"/>
      <c r="PTV32" s="65"/>
      <c r="PTW32" s="65"/>
      <c r="PTX32" s="65"/>
      <c r="PTY32" s="65"/>
      <c r="PTZ32" s="65"/>
      <c r="PUA32" s="65"/>
      <c r="PUB32" s="65"/>
      <c r="PUC32" s="65"/>
      <c r="PUD32" s="65"/>
      <c r="PUE32" s="65"/>
      <c r="PUF32" s="65"/>
      <c r="PUG32" s="65"/>
      <c r="PUH32" s="65"/>
      <c r="PUI32" s="65"/>
      <c r="PUJ32" s="65"/>
      <c r="PUK32" s="65"/>
      <c r="PUL32" s="65"/>
      <c r="PUM32" s="65"/>
      <c r="PUN32" s="65"/>
      <c r="PUO32" s="65"/>
      <c r="PUP32" s="65"/>
      <c r="PUQ32" s="65"/>
      <c r="PUR32" s="65"/>
      <c r="PUS32" s="65"/>
      <c r="PUT32" s="65"/>
      <c r="PUU32" s="65"/>
      <c r="PUV32" s="65"/>
      <c r="PUW32" s="65"/>
      <c r="PUX32" s="65"/>
      <c r="PUY32" s="65"/>
      <c r="PUZ32" s="65"/>
      <c r="PVA32" s="65"/>
      <c r="PVB32" s="65"/>
      <c r="PVC32" s="65"/>
      <c r="PVD32" s="65"/>
      <c r="PVE32" s="65"/>
      <c r="PVF32" s="65"/>
      <c r="PVG32" s="65"/>
      <c r="PVH32" s="65"/>
      <c r="PVI32" s="65"/>
      <c r="PVJ32" s="65"/>
      <c r="PVK32" s="65"/>
      <c r="PVL32" s="65"/>
      <c r="PVM32" s="65"/>
      <c r="PVN32" s="65"/>
      <c r="PVO32" s="65"/>
      <c r="PVP32" s="65"/>
      <c r="PVQ32" s="65"/>
      <c r="PVR32" s="65"/>
      <c r="PVS32" s="65"/>
      <c r="PVT32" s="65"/>
      <c r="PVU32" s="65"/>
      <c r="PVV32" s="65"/>
      <c r="PVW32" s="65"/>
      <c r="PVX32" s="65"/>
      <c r="PVY32" s="65"/>
      <c r="PVZ32" s="65"/>
      <c r="PWA32" s="65"/>
      <c r="PWB32" s="65"/>
      <c r="PWC32" s="65"/>
      <c r="PWD32" s="65"/>
      <c r="PWE32" s="65"/>
      <c r="PWF32" s="65"/>
      <c r="PWG32" s="65"/>
      <c r="PWH32" s="65"/>
      <c r="PWI32" s="65"/>
      <c r="PWJ32" s="65"/>
      <c r="PWK32" s="65"/>
      <c r="PWL32" s="65"/>
      <c r="PWM32" s="65"/>
      <c r="PWN32" s="65"/>
      <c r="PWO32" s="65"/>
      <c r="PWP32" s="65"/>
      <c r="PWQ32" s="65"/>
      <c r="PWR32" s="65"/>
      <c r="PWS32" s="65"/>
      <c r="PWT32" s="65"/>
      <c r="PWU32" s="65"/>
      <c r="PWV32" s="65"/>
      <c r="PWW32" s="65"/>
      <c r="PWX32" s="65"/>
      <c r="PWY32" s="65"/>
      <c r="PWZ32" s="65"/>
      <c r="PXA32" s="65"/>
      <c r="PXB32" s="65"/>
      <c r="PXC32" s="65"/>
      <c r="PXD32" s="65"/>
      <c r="PXE32" s="65"/>
      <c r="PXF32" s="65"/>
      <c r="PXG32" s="65"/>
      <c r="PXH32" s="65"/>
      <c r="PXI32" s="65"/>
      <c r="PXJ32" s="65"/>
      <c r="PXK32" s="65"/>
      <c r="PXL32" s="65"/>
      <c r="PXM32" s="65"/>
      <c r="PXN32" s="65"/>
      <c r="PXO32" s="65"/>
      <c r="PXP32" s="65"/>
      <c r="PXQ32" s="65"/>
      <c r="PXR32" s="65"/>
      <c r="PXS32" s="65"/>
      <c r="PXT32" s="65"/>
      <c r="PXU32" s="65"/>
      <c r="PXV32" s="65"/>
      <c r="PXW32" s="65"/>
      <c r="PXX32" s="65"/>
      <c r="PXY32" s="65"/>
      <c r="PXZ32" s="65"/>
      <c r="PYA32" s="65"/>
      <c r="PYB32" s="65"/>
      <c r="PYC32" s="65"/>
      <c r="PYD32" s="65"/>
      <c r="PYE32" s="65"/>
      <c r="PYF32" s="65"/>
      <c r="PYG32" s="65"/>
      <c r="PYH32" s="65"/>
      <c r="PYI32" s="65"/>
      <c r="PYJ32" s="65"/>
      <c r="PYK32" s="65"/>
      <c r="PYL32" s="65"/>
      <c r="PYM32" s="65"/>
      <c r="PYN32" s="65"/>
      <c r="PYO32" s="65"/>
      <c r="PYP32" s="65"/>
      <c r="PYQ32" s="65"/>
      <c r="PYR32" s="65"/>
      <c r="PYS32" s="65"/>
      <c r="PYT32" s="65"/>
      <c r="PYU32" s="65"/>
      <c r="PYV32" s="65"/>
      <c r="PYW32" s="65"/>
      <c r="PYX32" s="65"/>
      <c r="PYY32" s="65"/>
      <c r="PYZ32" s="65"/>
      <c r="PZA32" s="65"/>
      <c r="PZB32" s="65"/>
      <c r="PZC32" s="65"/>
      <c r="PZD32" s="65"/>
      <c r="PZE32" s="65"/>
      <c r="PZF32" s="65"/>
      <c r="PZG32" s="65"/>
      <c r="PZH32" s="65"/>
      <c r="PZI32" s="65"/>
      <c r="PZJ32" s="65"/>
      <c r="PZK32" s="65"/>
      <c r="PZL32" s="65"/>
      <c r="PZM32" s="65"/>
      <c r="PZN32" s="65"/>
      <c r="PZO32" s="65"/>
      <c r="PZP32" s="65"/>
      <c r="PZQ32" s="65"/>
      <c r="PZR32" s="65"/>
      <c r="PZS32" s="65"/>
      <c r="PZT32" s="65"/>
      <c r="PZU32" s="65"/>
      <c r="PZV32" s="65"/>
      <c r="PZW32" s="65"/>
      <c r="PZX32" s="65"/>
      <c r="PZY32" s="65"/>
      <c r="PZZ32" s="65"/>
      <c r="QAA32" s="65"/>
      <c r="QAB32" s="65"/>
      <c r="QAC32" s="65"/>
      <c r="QAD32" s="65"/>
      <c r="QAE32" s="65"/>
      <c r="QAF32" s="65"/>
      <c r="QAG32" s="65"/>
      <c r="QAH32" s="65"/>
      <c r="QAI32" s="65"/>
      <c r="QAJ32" s="65"/>
      <c r="QAK32" s="65"/>
      <c r="QAL32" s="65"/>
      <c r="QAM32" s="65"/>
      <c r="QAN32" s="65"/>
      <c r="QAO32" s="65"/>
      <c r="QAP32" s="65"/>
      <c r="QAQ32" s="65"/>
      <c r="QAR32" s="65"/>
      <c r="QAS32" s="65"/>
      <c r="QAT32" s="65"/>
      <c r="QAU32" s="65"/>
      <c r="QAV32" s="65"/>
      <c r="QAW32" s="65"/>
      <c r="QAX32" s="65"/>
      <c r="QAY32" s="65"/>
      <c r="QAZ32" s="65"/>
      <c r="QBA32" s="65"/>
      <c r="QBB32" s="65"/>
      <c r="QBC32" s="65"/>
      <c r="QBD32" s="65"/>
      <c r="QBE32" s="65"/>
      <c r="QBF32" s="65"/>
      <c r="QBG32" s="65"/>
      <c r="QBH32" s="65"/>
      <c r="QBI32" s="65"/>
      <c r="QBJ32" s="65"/>
      <c r="QBK32" s="65"/>
      <c r="QBL32" s="65"/>
      <c r="QBM32" s="65"/>
      <c r="QBN32" s="65"/>
      <c r="QBO32" s="65"/>
      <c r="QBP32" s="65"/>
      <c r="QBQ32" s="65"/>
      <c r="QBR32" s="65"/>
      <c r="QBS32" s="65"/>
      <c r="QBT32" s="65"/>
      <c r="QBU32" s="65"/>
      <c r="QBV32" s="65"/>
      <c r="QBW32" s="65"/>
      <c r="QBX32" s="65"/>
      <c r="QBY32" s="65"/>
      <c r="QBZ32" s="65"/>
      <c r="QCA32" s="65"/>
      <c r="QCB32" s="65"/>
      <c r="QCC32" s="65"/>
      <c r="QCD32" s="65"/>
      <c r="QCE32" s="65"/>
      <c r="QCF32" s="65"/>
      <c r="QCG32" s="65"/>
      <c r="QCH32" s="65"/>
      <c r="QCI32" s="65"/>
      <c r="QCJ32" s="65"/>
      <c r="QCK32" s="65"/>
      <c r="QCL32" s="65"/>
      <c r="QCM32" s="65"/>
      <c r="QCN32" s="65"/>
      <c r="QCO32" s="65"/>
      <c r="QCP32" s="65"/>
      <c r="QCQ32" s="65"/>
      <c r="QCR32" s="65"/>
      <c r="QCS32" s="65"/>
      <c r="QCT32" s="65"/>
      <c r="QCU32" s="65"/>
      <c r="QCV32" s="65"/>
      <c r="QCW32" s="65"/>
      <c r="QCX32" s="65"/>
      <c r="QCY32" s="65"/>
      <c r="QCZ32" s="65"/>
      <c r="QDA32" s="65"/>
      <c r="QDB32" s="65"/>
      <c r="QDC32" s="65"/>
      <c r="QDD32" s="65"/>
      <c r="QDE32" s="65"/>
      <c r="QDF32" s="65"/>
      <c r="QDG32" s="65"/>
      <c r="QDH32" s="65"/>
      <c r="QDI32" s="65"/>
      <c r="QDJ32" s="65"/>
      <c r="QDK32" s="65"/>
      <c r="QDL32" s="65"/>
      <c r="QDM32" s="65"/>
      <c r="QDN32" s="65"/>
      <c r="QDO32" s="65"/>
      <c r="QDP32" s="65"/>
      <c r="QDQ32" s="65"/>
      <c r="QDR32" s="65"/>
      <c r="QDS32" s="65"/>
      <c r="QDT32" s="65"/>
      <c r="QDU32" s="65"/>
      <c r="QDV32" s="65"/>
      <c r="QDW32" s="65"/>
      <c r="QDX32" s="65"/>
      <c r="QDY32" s="65"/>
      <c r="QDZ32" s="65"/>
      <c r="QEA32" s="65"/>
      <c r="QEB32" s="65"/>
      <c r="QEC32" s="65"/>
      <c r="QED32" s="65"/>
      <c r="QEE32" s="65"/>
      <c r="QEF32" s="65"/>
      <c r="QEG32" s="65"/>
      <c r="QEH32" s="65"/>
      <c r="QEI32" s="65"/>
      <c r="QEJ32" s="65"/>
      <c r="QEK32" s="65"/>
      <c r="QEL32" s="65"/>
      <c r="QEM32" s="65"/>
      <c r="QEN32" s="65"/>
      <c r="QEO32" s="65"/>
      <c r="QEP32" s="65"/>
      <c r="QEQ32" s="65"/>
      <c r="QER32" s="65"/>
      <c r="QES32" s="65"/>
      <c r="QET32" s="65"/>
      <c r="QEU32" s="65"/>
      <c r="QEV32" s="65"/>
      <c r="QEW32" s="65"/>
      <c r="QEX32" s="65"/>
      <c r="QEY32" s="65"/>
      <c r="QEZ32" s="65"/>
      <c r="QFA32" s="65"/>
      <c r="QFB32" s="65"/>
      <c r="QFC32" s="65"/>
      <c r="QFD32" s="65"/>
      <c r="QFE32" s="65"/>
      <c r="QFF32" s="65"/>
      <c r="QFG32" s="65"/>
      <c r="QFH32" s="65"/>
      <c r="QFI32" s="65"/>
      <c r="QFJ32" s="65"/>
      <c r="QFK32" s="65"/>
      <c r="QFL32" s="65"/>
      <c r="QFM32" s="65"/>
      <c r="QFN32" s="65"/>
      <c r="QFO32" s="65"/>
      <c r="QFP32" s="65"/>
      <c r="QFQ32" s="65"/>
      <c r="QFR32" s="65"/>
      <c r="QFS32" s="65"/>
      <c r="QFT32" s="65"/>
      <c r="QFU32" s="65"/>
      <c r="QFV32" s="65"/>
      <c r="QFW32" s="65"/>
      <c r="QFX32" s="65"/>
      <c r="QFY32" s="65"/>
      <c r="QFZ32" s="65"/>
      <c r="QGA32" s="65"/>
      <c r="QGB32" s="65"/>
      <c r="QGC32" s="65"/>
      <c r="QGD32" s="65"/>
      <c r="QGE32" s="65"/>
      <c r="QGF32" s="65"/>
      <c r="QGG32" s="65"/>
      <c r="QGH32" s="65"/>
      <c r="QGI32" s="65"/>
      <c r="QGJ32" s="65"/>
      <c r="QGK32" s="65"/>
      <c r="QGL32" s="65"/>
      <c r="QGM32" s="65"/>
      <c r="QGN32" s="65"/>
      <c r="QGO32" s="65"/>
      <c r="QGP32" s="65"/>
      <c r="QGQ32" s="65"/>
      <c r="QGR32" s="65"/>
      <c r="QGS32" s="65"/>
      <c r="QGT32" s="65"/>
      <c r="QGU32" s="65"/>
      <c r="QGV32" s="65"/>
      <c r="QGW32" s="65"/>
      <c r="QGX32" s="65"/>
      <c r="QGY32" s="65"/>
      <c r="QGZ32" s="65"/>
      <c r="QHA32" s="65"/>
      <c r="QHB32" s="65"/>
      <c r="QHC32" s="65"/>
      <c r="QHD32" s="65"/>
      <c r="QHE32" s="65"/>
      <c r="QHF32" s="65"/>
      <c r="QHG32" s="65"/>
      <c r="QHH32" s="65"/>
      <c r="QHI32" s="65"/>
      <c r="QHJ32" s="65"/>
      <c r="QHK32" s="65"/>
      <c r="QHL32" s="65"/>
      <c r="QHM32" s="65"/>
      <c r="QHN32" s="65"/>
      <c r="QHO32" s="65"/>
      <c r="QHP32" s="65"/>
      <c r="QHQ32" s="65"/>
      <c r="QHR32" s="65"/>
      <c r="QHS32" s="65"/>
      <c r="QHT32" s="65"/>
      <c r="QHU32" s="65"/>
      <c r="QHV32" s="65"/>
      <c r="QHW32" s="65"/>
      <c r="QHX32" s="65"/>
      <c r="QHY32" s="65"/>
      <c r="QHZ32" s="65"/>
      <c r="QIA32" s="65"/>
      <c r="QIB32" s="65"/>
      <c r="QIC32" s="65"/>
      <c r="QID32" s="65"/>
      <c r="QIE32" s="65"/>
      <c r="QIF32" s="65"/>
      <c r="QIG32" s="65"/>
      <c r="QIH32" s="65"/>
      <c r="QII32" s="65"/>
      <c r="QIJ32" s="65"/>
      <c r="QIK32" s="65"/>
      <c r="QIL32" s="65"/>
      <c r="QIM32" s="65"/>
      <c r="QIN32" s="65"/>
      <c r="QIO32" s="65"/>
      <c r="QIP32" s="65"/>
      <c r="QIQ32" s="65"/>
      <c r="QIR32" s="65"/>
      <c r="QIS32" s="65"/>
      <c r="QIT32" s="65"/>
      <c r="QIU32" s="65"/>
      <c r="QIV32" s="65"/>
      <c r="QIW32" s="65"/>
      <c r="QIX32" s="65"/>
      <c r="QIY32" s="65"/>
      <c r="QIZ32" s="65"/>
      <c r="QJA32" s="65"/>
      <c r="QJB32" s="65"/>
      <c r="QJC32" s="65"/>
      <c r="QJD32" s="65"/>
      <c r="QJE32" s="65"/>
      <c r="QJF32" s="65"/>
      <c r="QJG32" s="65"/>
      <c r="QJH32" s="65"/>
      <c r="QJI32" s="65"/>
      <c r="QJJ32" s="65"/>
      <c r="QJK32" s="65"/>
      <c r="QJL32" s="65"/>
      <c r="QJM32" s="65"/>
      <c r="QJN32" s="65"/>
      <c r="QJO32" s="65"/>
      <c r="QJP32" s="65"/>
      <c r="QJQ32" s="65"/>
      <c r="QJR32" s="65"/>
      <c r="QJS32" s="65"/>
      <c r="QJT32" s="65"/>
      <c r="QJU32" s="65"/>
      <c r="QJV32" s="65"/>
      <c r="QJW32" s="65"/>
      <c r="QJX32" s="65"/>
      <c r="QJY32" s="65"/>
      <c r="QJZ32" s="65"/>
      <c r="QKA32" s="65"/>
      <c r="QKB32" s="65"/>
      <c r="QKC32" s="65"/>
      <c r="QKD32" s="65"/>
      <c r="QKE32" s="65"/>
      <c r="QKF32" s="65"/>
      <c r="QKG32" s="65"/>
      <c r="QKH32" s="65"/>
      <c r="QKI32" s="65"/>
      <c r="QKJ32" s="65"/>
      <c r="QKK32" s="65"/>
      <c r="QKL32" s="65"/>
      <c r="QKM32" s="65"/>
      <c r="QKN32" s="65"/>
      <c r="QKO32" s="65"/>
      <c r="QKP32" s="65"/>
      <c r="QKQ32" s="65"/>
      <c r="QKR32" s="65"/>
      <c r="QKS32" s="65"/>
      <c r="QKT32" s="65"/>
      <c r="QKU32" s="65"/>
      <c r="QKV32" s="65"/>
      <c r="QKW32" s="65"/>
      <c r="QKX32" s="65"/>
      <c r="QKY32" s="65"/>
      <c r="QKZ32" s="65"/>
      <c r="QLA32" s="65"/>
      <c r="QLB32" s="65"/>
      <c r="QLC32" s="65"/>
      <c r="QLD32" s="65"/>
      <c r="QLE32" s="65"/>
      <c r="QLF32" s="65"/>
      <c r="QLG32" s="65"/>
      <c r="QLH32" s="65"/>
      <c r="QLI32" s="65"/>
      <c r="QLJ32" s="65"/>
      <c r="QLK32" s="65"/>
      <c r="QLL32" s="65"/>
      <c r="QLM32" s="65"/>
      <c r="QLN32" s="65"/>
      <c r="QLO32" s="65"/>
      <c r="QLP32" s="65"/>
      <c r="QLQ32" s="65"/>
      <c r="QLR32" s="65"/>
      <c r="QLS32" s="65"/>
      <c r="QLT32" s="65"/>
      <c r="QLU32" s="65"/>
      <c r="QLV32" s="65"/>
      <c r="QLW32" s="65"/>
      <c r="QLX32" s="65"/>
      <c r="QLY32" s="65"/>
      <c r="QLZ32" s="65"/>
      <c r="QMA32" s="65"/>
      <c r="QMB32" s="65"/>
      <c r="QMC32" s="65"/>
      <c r="QMD32" s="65"/>
      <c r="QME32" s="65"/>
      <c r="QMF32" s="65"/>
      <c r="QMG32" s="65"/>
      <c r="QMH32" s="65"/>
      <c r="QMI32" s="65"/>
      <c r="QMJ32" s="65"/>
      <c r="QMK32" s="65"/>
      <c r="QML32" s="65"/>
      <c r="QMM32" s="65"/>
      <c r="QMN32" s="65"/>
      <c r="QMO32" s="65"/>
      <c r="QMP32" s="65"/>
      <c r="QMQ32" s="65"/>
      <c r="QMR32" s="65"/>
      <c r="QMS32" s="65"/>
      <c r="QMT32" s="65"/>
      <c r="QMU32" s="65"/>
      <c r="QMV32" s="65"/>
      <c r="QMW32" s="65"/>
      <c r="QMX32" s="65"/>
      <c r="QMY32" s="65"/>
      <c r="QMZ32" s="65"/>
      <c r="QNA32" s="65"/>
      <c r="QNB32" s="65"/>
      <c r="QNC32" s="65"/>
      <c r="QND32" s="65"/>
      <c r="QNE32" s="65"/>
      <c r="QNF32" s="65"/>
      <c r="QNG32" s="65"/>
      <c r="QNH32" s="65"/>
      <c r="QNI32" s="65"/>
      <c r="QNJ32" s="65"/>
      <c r="QNK32" s="65"/>
      <c r="QNL32" s="65"/>
      <c r="QNM32" s="65"/>
      <c r="QNN32" s="65"/>
      <c r="QNO32" s="65"/>
      <c r="QNP32" s="65"/>
      <c r="QNQ32" s="65"/>
      <c r="QNR32" s="65"/>
      <c r="QNS32" s="65"/>
      <c r="QNT32" s="65"/>
      <c r="QNU32" s="65"/>
      <c r="QNV32" s="65"/>
      <c r="QNW32" s="65"/>
      <c r="QNX32" s="65"/>
      <c r="QNY32" s="65"/>
      <c r="QNZ32" s="65"/>
      <c r="QOA32" s="65"/>
      <c r="QOB32" s="65"/>
      <c r="QOC32" s="65"/>
      <c r="QOD32" s="65"/>
      <c r="QOE32" s="65"/>
      <c r="QOF32" s="65"/>
      <c r="QOG32" s="65"/>
      <c r="QOH32" s="65"/>
      <c r="QOI32" s="65"/>
      <c r="QOJ32" s="65"/>
      <c r="QOK32" s="65"/>
      <c r="QOL32" s="65"/>
      <c r="QOM32" s="65"/>
      <c r="QON32" s="65"/>
      <c r="QOO32" s="65"/>
      <c r="QOP32" s="65"/>
      <c r="QOQ32" s="65"/>
      <c r="QOR32" s="65"/>
      <c r="QOS32" s="65"/>
      <c r="QOT32" s="65"/>
      <c r="QOU32" s="65"/>
      <c r="QOV32" s="65"/>
      <c r="QOW32" s="65"/>
      <c r="QOX32" s="65"/>
      <c r="QOY32" s="65"/>
      <c r="QOZ32" s="65"/>
      <c r="QPA32" s="65"/>
      <c r="QPB32" s="65"/>
      <c r="QPC32" s="65"/>
      <c r="QPD32" s="65"/>
      <c r="QPE32" s="65"/>
      <c r="QPF32" s="65"/>
      <c r="QPG32" s="65"/>
      <c r="QPH32" s="65"/>
      <c r="QPI32" s="65"/>
      <c r="QPJ32" s="65"/>
      <c r="QPK32" s="65"/>
      <c r="QPL32" s="65"/>
      <c r="QPM32" s="65"/>
      <c r="QPN32" s="65"/>
      <c r="QPO32" s="65"/>
      <c r="QPP32" s="65"/>
      <c r="QPQ32" s="65"/>
      <c r="QPR32" s="65"/>
      <c r="QPS32" s="65"/>
      <c r="QPT32" s="65"/>
      <c r="QPU32" s="65"/>
      <c r="QPV32" s="65"/>
      <c r="QPW32" s="65"/>
      <c r="QPX32" s="65"/>
      <c r="QPY32" s="65"/>
      <c r="QPZ32" s="65"/>
      <c r="QQA32" s="65"/>
      <c r="QQB32" s="65"/>
      <c r="QQC32" s="65"/>
      <c r="QQD32" s="65"/>
      <c r="QQE32" s="65"/>
      <c r="QQF32" s="65"/>
      <c r="QQG32" s="65"/>
      <c r="QQH32" s="65"/>
      <c r="QQI32" s="65"/>
      <c r="QQJ32" s="65"/>
      <c r="QQK32" s="65"/>
      <c r="QQL32" s="65"/>
      <c r="QQM32" s="65"/>
      <c r="QQN32" s="65"/>
      <c r="QQO32" s="65"/>
      <c r="QQP32" s="65"/>
      <c r="QQQ32" s="65"/>
      <c r="QQR32" s="65"/>
      <c r="QQS32" s="65"/>
      <c r="QQT32" s="65"/>
      <c r="QQU32" s="65"/>
      <c r="QQV32" s="65"/>
      <c r="QQW32" s="65"/>
      <c r="QQX32" s="65"/>
      <c r="QQY32" s="65"/>
      <c r="QQZ32" s="65"/>
      <c r="QRA32" s="65"/>
      <c r="QRB32" s="65"/>
      <c r="QRC32" s="65"/>
      <c r="QRD32" s="65"/>
      <c r="QRE32" s="65"/>
      <c r="QRF32" s="65"/>
      <c r="QRG32" s="65"/>
      <c r="QRH32" s="65"/>
      <c r="QRI32" s="65"/>
      <c r="QRJ32" s="65"/>
      <c r="QRK32" s="65"/>
      <c r="QRL32" s="65"/>
      <c r="QRM32" s="65"/>
      <c r="QRN32" s="65"/>
      <c r="QRO32" s="65"/>
      <c r="QRP32" s="65"/>
      <c r="QRQ32" s="65"/>
      <c r="QRR32" s="65"/>
      <c r="QRS32" s="65"/>
      <c r="QRT32" s="65"/>
      <c r="QRU32" s="65"/>
      <c r="QRV32" s="65"/>
      <c r="QRW32" s="65"/>
      <c r="QRX32" s="65"/>
      <c r="QRY32" s="65"/>
      <c r="QRZ32" s="65"/>
      <c r="QSA32" s="65"/>
      <c r="QSB32" s="65"/>
      <c r="QSC32" s="65"/>
      <c r="QSD32" s="65"/>
      <c r="QSE32" s="65"/>
      <c r="QSF32" s="65"/>
      <c r="QSG32" s="65"/>
      <c r="QSH32" s="65"/>
      <c r="QSI32" s="65"/>
      <c r="QSJ32" s="65"/>
      <c r="QSK32" s="65"/>
      <c r="QSL32" s="65"/>
      <c r="QSM32" s="65"/>
      <c r="QSN32" s="65"/>
      <c r="QSO32" s="65"/>
      <c r="QSP32" s="65"/>
      <c r="QSQ32" s="65"/>
      <c r="QSR32" s="65"/>
      <c r="QSS32" s="65"/>
      <c r="QST32" s="65"/>
      <c r="QSU32" s="65"/>
      <c r="QSV32" s="65"/>
      <c r="QSW32" s="65"/>
      <c r="QSX32" s="65"/>
      <c r="QSY32" s="65"/>
      <c r="QSZ32" s="65"/>
      <c r="QTA32" s="65"/>
      <c r="QTB32" s="65"/>
      <c r="QTC32" s="65"/>
      <c r="QTD32" s="65"/>
      <c r="QTE32" s="65"/>
      <c r="QTF32" s="65"/>
      <c r="QTG32" s="65"/>
      <c r="QTH32" s="65"/>
      <c r="QTI32" s="65"/>
      <c r="QTJ32" s="65"/>
      <c r="QTK32" s="65"/>
      <c r="QTL32" s="65"/>
      <c r="QTM32" s="65"/>
      <c r="QTN32" s="65"/>
      <c r="QTO32" s="65"/>
      <c r="QTP32" s="65"/>
      <c r="QTQ32" s="65"/>
      <c r="QTR32" s="65"/>
      <c r="QTS32" s="65"/>
      <c r="QTT32" s="65"/>
      <c r="QTU32" s="65"/>
      <c r="QTV32" s="65"/>
      <c r="QTW32" s="65"/>
      <c r="QTX32" s="65"/>
      <c r="QTY32" s="65"/>
      <c r="QTZ32" s="65"/>
      <c r="QUA32" s="65"/>
      <c r="QUB32" s="65"/>
      <c r="QUC32" s="65"/>
      <c r="QUD32" s="65"/>
      <c r="QUE32" s="65"/>
      <c r="QUF32" s="65"/>
      <c r="QUG32" s="65"/>
      <c r="QUH32" s="65"/>
      <c r="QUI32" s="65"/>
      <c r="QUJ32" s="65"/>
      <c r="QUK32" s="65"/>
      <c r="QUL32" s="65"/>
      <c r="QUM32" s="65"/>
      <c r="QUN32" s="65"/>
      <c r="QUO32" s="65"/>
      <c r="QUP32" s="65"/>
      <c r="QUQ32" s="65"/>
      <c r="QUR32" s="65"/>
      <c r="QUS32" s="65"/>
      <c r="QUT32" s="65"/>
      <c r="QUU32" s="65"/>
      <c r="QUV32" s="65"/>
      <c r="QUW32" s="65"/>
      <c r="QUX32" s="65"/>
      <c r="QUY32" s="65"/>
      <c r="QUZ32" s="65"/>
      <c r="QVA32" s="65"/>
      <c r="QVB32" s="65"/>
      <c r="QVC32" s="65"/>
      <c r="QVD32" s="65"/>
      <c r="QVE32" s="65"/>
      <c r="QVF32" s="65"/>
      <c r="QVG32" s="65"/>
      <c r="QVH32" s="65"/>
      <c r="QVI32" s="65"/>
      <c r="QVJ32" s="65"/>
      <c r="QVK32" s="65"/>
      <c r="QVL32" s="65"/>
      <c r="QVM32" s="65"/>
      <c r="QVN32" s="65"/>
      <c r="QVO32" s="65"/>
      <c r="QVP32" s="65"/>
      <c r="QVQ32" s="65"/>
      <c r="QVR32" s="65"/>
      <c r="QVS32" s="65"/>
      <c r="QVT32" s="65"/>
      <c r="QVU32" s="65"/>
      <c r="QVV32" s="65"/>
      <c r="QVW32" s="65"/>
      <c r="QVX32" s="65"/>
      <c r="QVY32" s="65"/>
      <c r="QVZ32" s="65"/>
      <c r="QWA32" s="65"/>
      <c r="QWB32" s="65"/>
      <c r="QWC32" s="65"/>
      <c r="QWD32" s="65"/>
      <c r="QWE32" s="65"/>
      <c r="QWF32" s="65"/>
      <c r="QWG32" s="65"/>
      <c r="QWH32" s="65"/>
      <c r="QWI32" s="65"/>
      <c r="QWJ32" s="65"/>
      <c r="QWK32" s="65"/>
      <c r="QWL32" s="65"/>
      <c r="QWM32" s="65"/>
      <c r="QWN32" s="65"/>
      <c r="QWO32" s="65"/>
      <c r="QWP32" s="65"/>
      <c r="QWQ32" s="65"/>
      <c r="QWR32" s="65"/>
      <c r="QWS32" s="65"/>
      <c r="QWT32" s="65"/>
      <c r="QWU32" s="65"/>
      <c r="QWV32" s="65"/>
      <c r="QWW32" s="65"/>
      <c r="QWX32" s="65"/>
      <c r="QWY32" s="65"/>
      <c r="QWZ32" s="65"/>
      <c r="QXA32" s="65"/>
      <c r="QXB32" s="65"/>
      <c r="QXC32" s="65"/>
      <c r="QXD32" s="65"/>
      <c r="QXE32" s="65"/>
      <c r="QXF32" s="65"/>
      <c r="QXG32" s="65"/>
      <c r="QXH32" s="65"/>
      <c r="QXI32" s="65"/>
      <c r="QXJ32" s="65"/>
      <c r="QXK32" s="65"/>
      <c r="QXL32" s="65"/>
      <c r="QXM32" s="65"/>
      <c r="QXN32" s="65"/>
      <c r="QXO32" s="65"/>
      <c r="QXP32" s="65"/>
      <c r="QXQ32" s="65"/>
      <c r="QXR32" s="65"/>
      <c r="QXS32" s="65"/>
      <c r="QXT32" s="65"/>
      <c r="QXU32" s="65"/>
      <c r="QXV32" s="65"/>
      <c r="QXW32" s="65"/>
      <c r="QXX32" s="65"/>
      <c r="QXY32" s="65"/>
      <c r="QXZ32" s="65"/>
      <c r="QYA32" s="65"/>
      <c r="QYB32" s="65"/>
      <c r="QYC32" s="65"/>
      <c r="QYD32" s="65"/>
      <c r="QYE32" s="65"/>
      <c r="QYF32" s="65"/>
      <c r="QYG32" s="65"/>
      <c r="QYH32" s="65"/>
      <c r="QYI32" s="65"/>
      <c r="QYJ32" s="65"/>
      <c r="QYK32" s="65"/>
      <c r="QYL32" s="65"/>
      <c r="QYM32" s="65"/>
      <c r="QYN32" s="65"/>
      <c r="QYO32" s="65"/>
      <c r="QYP32" s="65"/>
      <c r="QYQ32" s="65"/>
      <c r="QYR32" s="65"/>
      <c r="QYS32" s="65"/>
      <c r="QYT32" s="65"/>
      <c r="QYU32" s="65"/>
      <c r="QYV32" s="65"/>
      <c r="QYW32" s="65"/>
      <c r="QYX32" s="65"/>
      <c r="QYY32" s="65"/>
      <c r="QYZ32" s="65"/>
      <c r="QZA32" s="65"/>
      <c r="QZB32" s="65"/>
      <c r="QZC32" s="65"/>
      <c r="QZD32" s="65"/>
      <c r="QZE32" s="65"/>
      <c r="QZF32" s="65"/>
      <c r="QZG32" s="65"/>
      <c r="QZH32" s="65"/>
      <c r="QZI32" s="65"/>
      <c r="QZJ32" s="65"/>
      <c r="QZK32" s="65"/>
      <c r="QZL32" s="65"/>
      <c r="QZM32" s="65"/>
      <c r="QZN32" s="65"/>
      <c r="QZO32" s="65"/>
      <c r="QZP32" s="65"/>
      <c r="QZQ32" s="65"/>
      <c r="QZR32" s="65"/>
      <c r="QZS32" s="65"/>
      <c r="QZT32" s="65"/>
      <c r="QZU32" s="65"/>
      <c r="QZV32" s="65"/>
      <c r="QZW32" s="65"/>
      <c r="QZX32" s="65"/>
      <c r="QZY32" s="65"/>
      <c r="QZZ32" s="65"/>
      <c r="RAA32" s="65"/>
      <c r="RAB32" s="65"/>
      <c r="RAC32" s="65"/>
      <c r="RAD32" s="65"/>
      <c r="RAE32" s="65"/>
      <c r="RAF32" s="65"/>
      <c r="RAG32" s="65"/>
      <c r="RAH32" s="65"/>
      <c r="RAI32" s="65"/>
      <c r="RAJ32" s="65"/>
      <c r="RAK32" s="65"/>
      <c r="RAL32" s="65"/>
      <c r="RAM32" s="65"/>
      <c r="RAN32" s="65"/>
      <c r="RAO32" s="65"/>
      <c r="RAP32" s="65"/>
      <c r="RAQ32" s="65"/>
      <c r="RAR32" s="65"/>
      <c r="RAS32" s="65"/>
      <c r="RAT32" s="65"/>
      <c r="RAU32" s="65"/>
      <c r="RAV32" s="65"/>
      <c r="RAW32" s="65"/>
      <c r="RAX32" s="65"/>
      <c r="RAY32" s="65"/>
      <c r="RAZ32" s="65"/>
      <c r="RBA32" s="65"/>
      <c r="RBB32" s="65"/>
      <c r="RBC32" s="65"/>
      <c r="RBD32" s="65"/>
      <c r="RBE32" s="65"/>
      <c r="RBF32" s="65"/>
      <c r="RBG32" s="65"/>
      <c r="RBH32" s="65"/>
      <c r="RBI32" s="65"/>
      <c r="RBJ32" s="65"/>
      <c r="RBK32" s="65"/>
      <c r="RBL32" s="65"/>
      <c r="RBM32" s="65"/>
      <c r="RBN32" s="65"/>
      <c r="RBO32" s="65"/>
      <c r="RBP32" s="65"/>
      <c r="RBQ32" s="65"/>
      <c r="RBR32" s="65"/>
      <c r="RBS32" s="65"/>
      <c r="RBT32" s="65"/>
      <c r="RBU32" s="65"/>
      <c r="RBV32" s="65"/>
      <c r="RBW32" s="65"/>
      <c r="RBX32" s="65"/>
      <c r="RBY32" s="65"/>
      <c r="RBZ32" s="65"/>
      <c r="RCA32" s="65"/>
      <c r="RCB32" s="65"/>
      <c r="RCC32" s="65"/>
      <c r="RCD32" s="65"/>
      <c r="RCE32" s="65"/>
      <c r="RCF32" s="65"/>
      <c r="RCG32" s="65"/>
      <c r="RCH32" s="65"/>
      <c r="RCI32" s="65"/>
      <c r="RCJ32" s="65"/>
      <c r="RCK32" s="65"/>
      <c r="RCL32" s="65"/>
      <c r="RCM32" s="65"/>
      <c r="RCN32" s="65"/>
      <c r="RCO32" s="65"/>
      <c r="RCP32" s="65"/>
      <c r="RCQ32" s="65"/>
      <c r="RCR32" s="65"/>
      <c r="RCS32" s="65"/>
      <c r="RCT32" s="65"/>
      <c r="RCU32" s="65"/>
      <c r="RCV32" s="65"/>
      <c r="RCW32" s="65"/>
      <c r="RCX32" s="65"/>
      <c r="RCY32" s="65"/>
      <c r="RCZ32" s="65"/>
      <c r="RDA32" s="65"/>
      <c r="RDB32" s="65"/>
      <c r="RDC32" s="65"/>
      <c r="RDD32" s="65"/>
      <c r="RDE32" s="65"/>
      <c r="RDF32" s="65"/>
      <c r="RDG32" s="65"/>
      <c r="RDH32" s="65"/>
      <c r="RDI32" s="65"/>
      <c r="RDJ32" s="65"/>
      <c r="RDK32" s="65"/>
      <c r="RDL32" s="65"/>
      <c r="RDM32" s="65"/>
      <c r="RDN32" s="65"/>
      <c r="RDO32" s="65"/>
      <c r="RDP32" s="65"/>
      <c r="RDQ32" s="65"/>
      <c r="RDR32" s="65"/>
      <c r="RDS32" s="65"/>
      <c r="RDT32" s="65"/>
      <c r="RDU32" s="65"/>
      <c r="RDV32" s="65"/>
      <c r="RDW32" s="65"/>
      <c r="RDX32" s="65"/>
      <c r="RDY32" s="65"/>
      <c r="RDZ32" s="65"/>
      <c r="REA32" s="65"/>
      <c r="REB32" s="65"/>
      <c r="REC32" s="65"/>
      <c r="RED32" s="65"/>
      <c r="REE32" s="65"/>
      <c r="REF32" s="65"/>
      <c r="REG32" s="65"/>
      <c r="REH32" s="65"/>
      <c r="REI32" s="65"/>
      <c r="REJ32" s="65"/>
      <c r="REK32" s="65"/>
      <c r="REL32" s="65"/>
      <c r="REM32" s="65"/>
      <c r="REN32" s="65"/>
      <c r="REO32" s="65"/>
      <c r="REP32" s="65"/>
      <c r="REQ32" s="65"/>
      <c r="RER32" s="65"/>
      <c r="RES32" s="65"/>
      <c r="RET32" s="65"/>
      <c r="REU32" s="65"/>
      <c r="REV32" s="65"/>
      <c r="REW32" s="65"/>
      <c r="REX32" s="65"/>
      <c r="REY32" s="65"/>
      <c r="REZ32" s="65"/>
      <c r="RFA32" s="65"/>
      <c r="RFB32" s="65"/>
      <c r="RFC32" s="65"/>
      <c r="RFD32" s="65"/>
      <c r="RFE32" s="65"/>
      <c r="RFF32" s="65"/>
      <c r="RFG32" s="65"/>
      <c r="RFH32" s="65"/>
      <c r="RFI32" s="65"/>
      <c r="RFJ32" s="65"/>
      <c r="RFK32" s="65"/>
      <c r="RFL32" s="65"/>
      <c r="RFM32" s="65"/>
      <c r="RFN32" s="65"/>
      <c r="RFO32" s="65"/>
      <c r="RFP32" s="65"/>
      <c r="RFQ32" s="65"/>
      <c r="RFR32" s="65"/>
      <c r="RFS32" s="65"/>
      <c r="RFT32" s="65"/>
      <c r="RFU32" s="65"/>
      <c r="RFV32" s="65"/>
      <c r="RFW32" s="65"/>
      <c r="RFX32" s="65"/>
      <c r="RFY32" s="65"/>
      <c r="RFZ32" s="65"/>
      <c r="RGA32" s="65"/>
      <c r="RGB32" s="65"/>
      <c r="RGC32" s="65"/>
      <c r="RGD32" s="65"/>
      <c r="RGE32" s="65"/>
      <c r="RGF32" s="65"/>
      <c r="RGG32" s="65"/>
      <c r="RGH32" s="65"/>
      <c r="RGI32" s="65"/>
      <c r="RGJ32" s="65"/>
      <c r="RGK32" s="65"/>
      <c r="RGL32" s="65"/>
      <c r="RGM32" s="65"/>
      <c r="RGN32" s="65"/>
      <c r="RGO32" s="65"/>
      <c r="RGP32" s="65"/>
      <c r="RGQ32" s="65"/>
      <c r="RGR32" s="65"/>
      <c r="RGS32" s="65"/>
      <c r="RGT32" s="65"/>
      <c r="RGU32" s="65"/>
      <c r="RGV32" s="65"/>
      <c r="RGW32" s="65"/>
      <c r="RGX32" s="65"/>
      <c r="RGY32" s="65"/>
      <c r="RGZ32" s="65"/>
      <c r="RHA32" s="65"/>
      <c r="RHB32" s="65"/>
      <c r="RHC32" s="65"/>
      <c r="RHD32" s="65"/>
      <c r="RHE32" s="65"/>
      <c r="RHF32" s="65"/>
      <c r="RHG32" s="65"/>
      <c r="RHH32" s="65"/>
      <c r="RHI32" s="65"/>
      <c r="RHJ32" s="65"/>
      <c r="RHK32" s="65"/>
      <c r="RHL32" s="65"/>
      <c r="RHM32" s="65"/>
      <c r="RHN32" s="65"/>
      <c r="RHO32" s="65"/>
      <c r="RHP32" s="65"/>
      <c r="RHQ32" s="65"/>
      <c r="RHR32" s="65"/>
      <c r="RHS32" s="65"/>
      <c r="RHT32" s="65"/>
      <c r="RHU32" s="65"/>
      <c r="RHV32" s="65"/>
      <c r="RHW32" s="65"/>
      <c r="RHX32" s="65"/>
      <c r="RHY32" s="65"/>
      <c r="RHZ32" s="65"/>
      <c r="RIA32" s="65"/>
      <c r="RIB32" s="65"/>
      <c r="RIC32" s="65"/>
      <c r="RID32" s="65"/>
      <c r="RIE32" s="65"/>
      <c r="RIF32" s="65"/>
      <c r="RIG32" s="65"/>
      <c r="RIH32" s="65"/>
      <c r="RII32" s="65"/>
      <c r="RIJ32" s="65"/>
      <c r="RIK32" s="65"/>
      <c r="RIL32" s="65"/>
      <c r="RIM32" s="65"/>
      <c r="RIN32" s="65"/>
      <c r="RIO32" s="65"/>
      <c r="RIP32" s="65"/>
      <c r="RIQ32" s="65"/>
      <c r="RIR32" s="65"/>
      <c r="RIS32" s="65"/>
      <c r="RIT32" s="65"/>
      <c r="RIU32" s="65"/>
      <c r="RIV32" s="65"/>
      <c r="RIW32" s="65"/>
      <c r="RIX32" s="65"/>
      <c r="RIY32" s="65"/>
      <c r="RIZ32" s="65"/>
      <c r="RJA32" s="65"/>
      <c r="RJB32" s="65"/>
      <c r="RJC32" s="65"/>
      <c r="RJD32" s="65"/>
      <c r="RJE32" s="65"/>
      <c r="RJF32" s="65"/>
      <c r="RJG32" s="65"/>
      <c r="RJH32" s="65"/>
      <c r="RJI32" s="65"/>
      <c r="RJJ32" s="65"/>
      <c r="RJK32" s="65"/>
      <c r="RJL32" s="65"/>
      <c r="RJM32" s="65"/>
      <c r="RJN32" s="65"/>
      <c r="RJO32" s="65"/>
      <c r="RJP32" s="65"/>
      <c r="RJQ32" s="65"/>
      <c r="RJR32" s="65"/>
      <c r="RJS32" s="65"/>
      <c r="RJT32" s="65"/>
      <c r="RJU32" s="65"/>
      <c r="RJV32" s="65"/>
      <c r="RJW32" s="65"/>
      <c r="RJX32" s="65"/>
      <c r="RJY32" s="65"/>
      <c r="RJZ32" s="65"/>
      <c r="RKA32" s="65"/>
      <c r="RKB32" s="65"/>
      <c r="RKC32" s="65"/>
      <c r="RKD32" s="65"/>
      <c r="RKE32" s="65"/>
      <c r="RKF32" s="65"/>
      <c r="RKG32" s="65"/>
      <c r="RKH32" s="65"/>
      <c r="RKI32" s="65"/>
      <c r="RKJ32" s="65"/>
      <c r="RKK32" s="65"/>
      <c r="RKL32" s="65"/>
      <c r="RKM32" s="65"/>
      <c r="RKN32" s="65"/>
      <c r="RKO32" s="65"/>
      <c r="RKP32" s="65"/>
      <c r="RKQ32" s="65"/>
      <c r="RKR32" s="65"/>
      <c r="RKS32" s="65"/>
      <c r="RKT32" s="65"/>
      <c r="RKU32" s="65"/>
      <c r="RKV32" s="65"/>
      <c r="RKW32" s="65"/>
      <c r="RKX32" s="65"/>
      <c r="RKY32" s="65"/>
      <c r="RKZ32" s="65"/>
      <c r="RLA32" s="65"/>
      <c r="RLB32" s="65"/>
      <c r="RLC32" s="65"/>
      <c r="RLD32" s="65"/>
      <c r="RLE32" s="65"/>
      <c r="RLF32" s="65"/>
      <c r="RLG32" s="65"/>
      <c r="RLH32" s="65"/>
      <c r="RLI32" s="65"/>
      <c r="RLJ32" s="65"/>
      <c r="RLK32" s="65"/>
      <c r="RLL32" s="65"/>
      <c r="RLM32" s="65"/>
      <c r="RLN32" s="65"/>
      <c r="RLO32" s="65"/>
      <c r="RLP32" s="65"/>
      <c r="RLQ32" s="65"/>
      <c r="RLR32" s="65"/>
      <c r="RLS32" s="65"/>
      <c r="RLT32" s="65"/>
      <c r="RLU32" s="65"/>
      <c r="RLV32" s="65"/>
      <c r="RLW32" s="65"/>
      <c r="RLX32" s="65"/>
      <c r="RLY32" s="65"/>
      <c r="RLZ32" s="65"/>
      <c r="RMA32" s="65"/>
      <c r="RMB32" s="65"/>
      <c r="RMC32" s="65"/>
      <c r="RMD32" s="65"/>
      <c r="RME32" s="65"/>
      <c r="RMF32" s="65"/>
      <c r="RMG32" s="65"/>
      <c r="RMH32" s="65"/>
      <c r="RMI32" s="65"/>
      <c r="RMJ32" s="65"/>
      <c r="RMK32" s="65"/>
      <c r="RML32" s="65"/>
      <c r="RMM32" s="65"/>
      <c r="RMN32" s="65"/>
      <c r="RMO32" s="65"/>
      <c r="RMP32" s="65"/>
      <c r="RMQ32" s="65"/>
      <c r="RMR32" s="65"/>
      <c r="RMS32" s="65"/>
      <c r="RMT32" s="65"/>
      <c r="RMU32" s="65"/>
      <c r="RMV32" s="65"/>
      <c r="RMW32" s="65"/>
      <c r="RMX32" s="65"/>
      <c r="RMY32" s="65"/>
      <c r="RMZ32" s="65"/>
      <c r="RNA32" s="65"/>
      <c r="RNB32" s="65"/>
      <c r="RNC32" s="65"/>
      <c r="RND32" s="65"/>
      <c r="RNE32" s="65"/>
      <c r="RNF32" s="65"/>
      <c r="RNG32" s="65"/>
      <c r="RNH32" s="65"/>
      <c r="RNI32" s="65"/>
      <c r="RNJ32" s="65"/>
      <c r="RNK32" s="65"/>
      <c r="RNL32" s="65"/>
      <c r="RNM32" s="65"/>
      <c r="RNN32" s="65"/>
      <c r="RNO32" s="65"/>
      <c r="RNP32" s="65"/>
      <c r="RNQ32" s="65"/>
      <c r="RNR32" s="65"/>
      <c r="RNS32" s="65"/>
      <c r="RNT32" s="65"/>
      <c r="RNU32" s="65"/>
      <c r="RNV32" s="65"/>
      <c r="RNW32" s="65"/>
      <c r="RNX32" s="65"/>
      <c r="RNY32" s="65"/>
      <c r="RNZ32" s="65"/>
      <c r="ROA32" s="65"/>
      <c r="ROB32" s="65"/>
      <c r="ROC32" s="65"/>
      <c r="ROD32" s="65"/>
      <c r="ROE32" s="65"/>
      <c r="ROF32" s="65"/>
      <c r="ROG32" s="65"/>
      <c r="ROH32" s="65"/>
      <c r="ROI32" s="65"/>
      <c r="ROJ32" s="65"/>
      <c r="ROK32" s="65"/>
      <c r="ROL32" s="65"/>
      <c r="ROM32" s="65"/>
      <c r="RON32" s="65"/>
      <c r="ROO32" s="65"/>
      <c r="ROP32" s="65"/>
      <c r="ROQ32" s="65"/>
      <c r="ROR32" s="65"/>
      <c r="ROS32" s="65"/>
      <c r="ROT32" s="65"/>
      <c r="ROU32" s="65"/>
      <c r="ROV32" s="65"/>
      <c r="ROW32" s="65"/>
      <c r="ROX32" s="65"/>
      <c r="ROY32" s="65"/>
      <c r="ROZ32" s="65"/>
      <c r="RPA32" s="65"/>
      <c r="RPB32" s="65"/>
      <c r="RPC32" s="65"/>
      <c r="RPD32" s="65"/>
      <c r="RPE32" s="65"/>
      <c r="RPF32" s="65"/>
      <c r="RPG32" s="65"/>
      <c r="RPH32" s="65"/>
      <c r="RPI32" s="65"/>
      <c r="RPJ32" s="65"/>
      <c r="RPK32" s="65"/>
      <c r="RPL32" s="65"/>
      <c r="RPM32" s="65"/>
      <c r="RPN32" s="65"/>
      <c r="RPO32" s="65"/>
      <c r="RPP32" s="65"/>
      <c r="RPQ32" s="65"/>
      <c r="RPR32" s="65"/>
      <c r="RPS32" s="65"/>
      <c r="RPT32" s="65"/>
      <c r="RPU32" s="65"/>
      <c r="RPV32" s="65"/>
      <c r="RPW32" s="65"/>
      <c r="RPX32" s="65"/>
      <c r="RPY32" s="65"/>
      <c r="RPZ32" s="65"/>
      <c r="RQA32" s="65"/>
      <c r="RQB32" s="65"/>
      <c r="RQC32" s="65"/>
      <c r="RQD32" s="65"/>
      <c r="RQE32" s="65"/>
      <c r="RQF32" s="65"/>
      <c r="RQG32" s="65"/>
      <c r="RQH32" s="65"/>
      <c r="RQI32" s="65"/>
      <c r="RQJ32" s="65"/>
      <c r="RQK32" s="65"/>
      <c r="RQL32" s="65"/>
      <c r="RQM32" s="65"/>
      <c r="RQN32" s="65"/>
      <c r="RQO32" s="65"/>
      <c r="RQP32" s="65"/>
      <c r="RQQ32" s="65"/>
      <c r="RQR32" s="65"/>
      <c r="RQS32" s="65"/>
      <c r="RQT32" s="65"/>
      <c r="RQU32" s="65"/>
      <c r="RQV32" s="65"/>
      <c r="RQW32" s="65"/>
      <c r="RQX32" s="65"/>
      <c r="RQY32" s="65"/>
      <c r="RQZ32" s="65"/>
      <c r="RRA32" s="65"/>
      <c r="RRB32" s="65"/>
      <c r="RRC32" s="65"/>
      <c r="RRD32" s="65"/>
      <c r="RRE32" s="65"/>
      <c r="RRF32" s="65"/>
      <c r="RRG32" s="65"/>
      <c r="RRH32" s="65"/>
      <c r="RRI32" s="65"/>
      <c r="RRJ32" s="65"/>
      <c r="RRK32" s="65"/>
      <c r="RRL32" s="65"/>
      <c r="RRM32" s="65"/>
      <c r="RRN32" s="65"/>
      <c r="RRO32" s="65"/>
      <c r="RRP32" s="65"/>
      <c r="RRQ32" s="65"/>
      <c r="RRR32" s="65"/>
      <c r="RRS32" s="65"/>
      <c r="RRT32" s="65"/>
      <c r="RRU32" s="65"/>
      <c r="RRV32" s="65"/>
      <c r="RRW32" s="65"/>
      <c r="RRX32" s="65"/>
      <c r="RRY32" s="65"/>
      <c r="RRZ32" s="65"/>
      <c r="RSA32" s="65"/>
      <c r="RSB32" s="65"/>
      <c r="RSC32" s="65"/>
      <c r="RSD32" s="65"/>
      <c r="RSE32" s="65"/>
      <c r="RSF32" s="65"/>
      <c r="RSG32" s="65"/>
      <c r="RSH32" s="65"/>
      <c r="RSI32" s="65"/>
      <c r="RSJ32" s="65"/>
      <c r="RSK32" s="65"/>
      <c r="RSL32" s="65"/>
      <c r="RSM32" s="65"/>
      <c r="RSN32" s="65"/>
      <c r="RSO32" s="65"/>
      <c r="RSP32" s="65"/>
      <c r="RSQ32" s="65"/>
      <c r="RSR32" s="65"/>
      <c r="RSS32" s="65"/>
      <c r="RST32" s="65"/>
      <c r="RSU32" s="65"/>
      <c r="RSV32" s="65"/>
      <c r="RSW32" s="65"/>
      <c r="RSX32" s="65"/>
      <c r="RSY32" s="65"/>
      <c r="RSZ32" s="65"/>
      <c r="RTA32" s="65"/>
      <c r="RTB32" s="65"/>
      <c r="RTC32" s="65"/>
      <c r="RTD32" s="65"/>
      <c r="RTE32" s="65"/>
      <c r="RTF32" s="65"/>
      <c r="RTG32" s="65"/>
      <c r="RTH32" s="65"/>
      <c r="RTI32" s="65"/>
      <c r="RTJ32" s="65"/>
      <c r="RTK32" s="65"/>
      <c r="RTL32" s="65"/>
      <c r="RTM32" s="65"/>
      <c r="RTN32" s="65"/>
      <c r="RTO32" s="65"/>
      <c r="RTP32" s="65"/>
      <c r="RTQ32" s="65"/>
      <c r="RTR32" s="65"/>
      <c r="RTS32" s="65"/>
      <c r="RTT32" s="65"/>
      <c r="RTU32" s="65"/>
      <c r="RTV32" s="65"/>
      <c r="RTW32" s="65"/>
      <c r="RTX32" s="65"/>
      <c r="RTY32" s="65"/>
      <c r="RTZ32" s="65"/>
      <c r="RUA32" s="65"/>
      <c r="RUB32" s="65"/>
      <c r="RUC32" s="65"/>
      <c r="RUD32" s="65"/>
      <c r="RUE32" s="65"/>
      <c r="RUF32" s="65"/>
      <c r="RUG32" s="65"/>
      <c r="RUH32" s="65"/>
      <c r="RUI32" s="65"/>
      <c r="RUJ32" s="65"/>
      <c r="RUK32" s="65"/>
      <c r="RUL32" s="65"/>
      <c r="RUM32" s="65"/>
      <c r="RUN32" s="65"/>
      <c r="RUO32" s="65"/>
      <c r="RUP32" s="65"/>
      <c r="RUQ32" s="65"/>
      <c r="RUR32" s="65"/>
      <c r="RUS32" s="65"/>
      <c r="RUT32" s="65"/>
      <c r="RUU32" s="65"/>
      <c r="RUV32" s="65"/>
      <c r="RUW32" s="65"/>
      <c r="RUX32" s="65"/>
      <c r="RUY32" s="65"/>
      <c r="RUZ32" s="65"/>
      <c r="RVA32" s="65"/>
      <c r="RVB32" s="65"/>
      <c r="RVC32" s="65"/>
      <c r="RVD32" s="65"/>
      <c r="RVE32" s="65"/>
      <c r="RVF32" s="65"/>
      <c r="RVG32" s="65"/>
      <c r="RVH32" s="65"/>
      <c r="RVI32" s="65"/>
      <c r="RVJ32" s="65"/>
      <c r="RVK32" s="65"/>
      <c r="RVL32" s="65"/>
      <c r="RVM32" s="65"/>
      <c r="RVN32" s="65"/>
      <c r="RVO32" s="65"/>
      <c r="RVP32" s="65"/>
      <c r="RVQ32" s="65"/>
      <c r="RVR32" s="65"/>
      <c r="RVS32" s="65"/>
      <c r="RVT32" s="65"/>
      <c r="RVU32" s="65"/>
      <c r="RVV32" s="65"/>
      <c r="RVW32" s="65"/>
      <c r="RVX32" s="65"/>
      <c r="RVY32" s="65"/>
      <c r="RVZ32" s="65"/>
      <c r="RWA32" s="65"/>
      <c r="RWB32" s="65"/>
      <c r="RWC32" s="65"/>
      <c r="RWD32" s="65"/>
      <c r="RWE32" s="65"/>
      <c r="RWF32" s="65"/>
      <c r="RWG32" s="65"/>
      <c r="RWH32" s="65"/>
      <c r="RWI32" s="65"/>
      <c r="RWJ32" s="65"/>
      <c r="RWK32" s="65"/>
      <c r="RWL32" s="65"/>
      <c r="RWM32" s="65"/>
      <c r="RWN32" s="65"/>
      <c r="RWO32" s="65"/>
      <c r="RWP32" s="65"/>
      <c r="RWQ32" s="65"/>
      <c r="RWR32" s="65"/>
      <c r="RWS32" s="65"/>
      <c r="RWT32" s="65"/>
      <c r="RWU32" s="65"/>
      <c r="RWV32" s="65"/>
      <c r="RWW32" s="65"/>
      <c r="RWX32" s="65"/>
      <c r="RWY32" s="65"/>
      <c r="RWZ32" s="65"/>
      <c r="RXA32" s="65"/>
      <c r="RXB32" s="65"/>
      <c r="RXC32" s="65"/>
      <c r="RXD32" s="65"/>
      <c r="RXE32" s="65"/>
      <c r="RXF32" s="65"/>
      <c r="RXG32" s="65"/>
      <c r="RXH32" s="65"/>
      <c r="RXI32" s="65"/>
      <c r="RXJ32" s="65"/>
      <c r="RXK32" s="65"/>
      <c r="RXL32" s="65"/>
      <c r="RXM32" s="65"/>
      <c r="RXN32" s="65"/>
      <c r="RXO32" s="65"/>
      <c r="RXP32" s="65"/>
      <c r="RXQ32" s="65"/>
      <c r="RXR32" s="65"/>
      <c r="RXS32" s="65"/>
      <c r="RXT32" s="65"/>
      <c r="RXU32" s="65"/>
      <c r="RXV32" s="65"/>
      <c r="RXW32" s="65"/>
      <c r="RXX32" s="65"/>
      <c r="RXY32" s="65"/>
      <c r="RXZ32" s="65"/>
      <c r="RYA32" s="65"/>
      <c r="RYB32" s="65"/>
      <c r="RYC32" s="65"/>
      <c r="RYD32" s="65"/>
      <c r="RYE32" s="65"/>
      <c r="RYF32" s="65"/>
      <c r="RYG32" s="65"/>
      <c r="RYH32" s="65"/>
      <c r="RYI32" s="65"/>
      <c r="RYJ32" s="65"/>
      <c r="RYK32" s="65"/>
      <c r="RYL32" s="65"/>
      <c r="RYM32" s="65"/>
      <c r="RYN32" s="65"/>
      <c r="RYO32" s="65"/>
      <c r="RYP32" s="65"/>
      <c r="RYQ32" s="65"/>
      <c r="RYR32" s="65"/>
      <c r="RYS32" s="65"/>
      <c r="RYT32" s="65"/>
      <c r="RYU32" s="65"/>
      <c r="RYV32" s="65"/>
      <c r="RYW32" s="65"/>
      <c r="RYX32" s="65"/>
      <c r="RYY32" s="65"/>
      <c r="RYZ32" s="65"/>
      <c r="RZA32" s="65"/>
      <c r="RZB32" s="65"/>
      <c r="RZC32" s="65"/>
      <c r="RZD32" s="65"/>
      <c r="RZE32" s="65"/>
      <c r="RZF32" s="65"/>
      <c r="RZG32" s="65"/>
      <c r="RZH32" s="65"/>
      <c r="RZI32" s="65"/>
      <c r="RZJ32" s="65"/>
      <c r="RZK32" s="65"/>
      <c r="RZL32" s="65"/>
      <c r="RZM32" s="65"/>
      <c r="RZN32" s="65"/>
      <c r="RZO32" s="65"/>
      <c r="RZP32" s="65"/>
      <c r="RZQ32" s="65"/>
      <c r="RZR32" s="65"/>
      <c r="RZS32" s="65"/>
      <c r="RZT32" s="65"/>
      <c r="RZU32" s="65"/>
      <c r="RZV32" s="65"/>
      <c r="RZW32" s="65"/>
      <c r="RZX32" s="65"/>
      <c r="RZY32" s="65"/>
      <c r="RZZ32" s="65"/>
      <c r="SAA32" s="65"/>
      <c r="SAB32" s="65"/>
      <c r="SAC32" s="65"/>
      <c r="SAD32" s="65"/>
      <c r="SAE32" s="65"/>
      <c r="SAF32" s="65"/>
      <c r="SAG32" s="65"/>
      <c r="SAH32" s="65"/>
      <c r="SAI32" s="65"/>
      <c r="SAJ32" s="65"/>
      <c r="SAK32" s="65"/>
      <c r="SAL32" s="65"/>
      <c r="SAM32" s="65"/>
      <c r="SAN32" s="65"/>
      <c r="SAO32" s="65"/>
      <c r="SAP32" s="65"/>
      <c r="SAQ32" s="65"/>
      <c r="SAR32" s="65"/>
      <c r="SAS32" s="65"/>
      <c r="SAT32" s="65"/>
      <c r="SAU32" s="65"/>
      <c r="SAV32" s="65"/>
      <c r="SAW32" s="65"/>
      <c r="SAX32" s="65"/>
      <c r="SAY32" s="65"/>
      <c r="SAZ32" s="65"/>
      <c r="SBA32" s="65"/>
      <c r="SBB32" s="65"/>
      <c r="SBC32" s="65"/>
      <c r="SBD32" s="65"/>
      <c r="SBE32" s="65"/>
      <c r="SBF32" s="65"/>
      <c r="SBG32" s="65"/>
      <c r="SBH32" s="65"/>
      <c r="SBI32" s="65"/>
      <c r="SBJ32" s="65"/>
      <c r="SBK32" s="65"/>
      <c r="SBL32" s="65"/>
      <c r="SBM32" s="65"/>
      <c r="SBN32" s="65"/>
      <c r="SBO32" s="65"/>
      <c r="SBP32" s="65"/>
      <c r="SBQ32" s="65"/>
      <c r="SBR32" s="65"/>
      <c r="SBS32" s="65"/>
      <c r="SBT32" s="65"/>
      <c r="SBU32" s="65"/>
      <c r="SBV32" s="65"/>
      <c r="SBW32" s="65"/>
      <c r="SBX32" s="65"/>
      <c r="SBY32" s="65"/>
      <c r="SBZ32" s="65"/>
      <c r="SCA32" s="65"/>
      <c r="SCB32" s="65"/>
      <c r="SCC32" s="65"/>
      <c r="SCD32" s="65"/>
      <c r="SCE32" s="65"/>
      <c r="SCF32" s="65"/>
      <c r="SCG32" s="65"/>
      <c r="SCH32" s="65"/>
      <c r="SCI32" s="65"/>
      <c r="SCJ32" s="65"/>
      <c r="SCK32" s="65"/>
      <c r="SCL32" s="65"/>
      <c r="SCM32" s="65"/>
      <c r="SCN32" s="65"/>
      <c r="SCO32" s="65"/>
      <c r="SCP32" s="65"/>
      <c r="SCQ32" s="65"/>
      <c r="SCR32" s="65"/>
      <c r="SCS32" s="65"/>
      <c r="SCT32" s="65"/>
      <c r="SCU32" s="65"/>
      <c r="SCV32" s="65"/>
      <c r="SCW32" s="65"/>
      <c r="SCX32" s="65"/>
      <c r="SCY32" s="65"/>
      <c r="SCZ32" s="65"/>
      <c r="SDA32" s="65"/>
      <c r="SDB32" s="65"/>
      <c r="SDC32" s="65"/>
      <c r="SDD32" s="65"/>
      <c r="SDE32" s="65"/>
      <c r="SDF32" s="65"/>
      <c r="SDG32" s="65"/>
      <c r="SDH32" s="65"/>
      <c r="SDI32" s="65"/>
      <c r="SDJ32" s="65"/>
      <c r="SDK32" s="65"/>
      <c r="SDL32" s="65"/>
      <c r="SDM32" s="65"/>
      <c r="SDN32" s="65"/>
      <c r="SDO32" s="65"/>
      <c r="SDP32" s="65"/>
      <c r="SDQ32" s="65"/>
      <c r="SDR32" s="65"/>
      <c r="SDS32" s="65"/>
      <c r="SDT32" s="65"/>
      <c r="SDU32" s="65"/>
      <c r="SDV32" s="65"/>
      <c r="SDW32" s="65"/>
      <c r="SDX32" s="65"/>
      <c r="SDY32" s="65"/>
      <c r="SDZ32" s="65"/>
      <c r="SEA32" s="65"/>
      <c r="SEB32" s="65"/>
      <c r="SEC32" s="65"/>
      <c r="SED32" s="65"/>
      <c r="SEE32" s="65"/>
      <c r="SEF32" s="65"/>
      <c r="SEG32" s="65"/>
      <c r="SEH32" s="65"/>
      <c r="SEI32" s="65"/>
      <c r="SEJ32" s="65"/>
      <c r="SEK32" s="65"/>
      <c r="SEL32" s="65"/>
      <c r="SEM32" s="65"/>
      <c r="SEN32" s="65"/>
      <c r="SEO32" s="65"/>
      <c r="SEP32" s="65"/>
      <c r="SEQ32" s="65"/>
      <c r="SER32" s="65"/>
      <c r="SES32" s="65"/>
      <c r="SET32" s="65"/>
      <c r="SEU32" s="65"/>
      <c r="SEV32" s="65"/>
      <c r="SEW32" s="65"/>
      <c r="SEX32" s="65"/>
      <c r="SEY32" s="65"/>
      <c r="SEZ32" s="65"/>
      <c r="SFA32" s="65"/>
      <c r="SFB32" s="65"/>
      <c r="SFC32" s="65"/>
      <c r="SFD32" s="65"/>
      <c r="SFE32" s="65"/>
      <c r="SFF32" s="65"/>
      <c r="SFG32" s="65"/>
      <c r="SFH32" s="65"/>
      <c r="SFI32" s="65"/>
      <c r="SFJ32" s="65"/>
      <c r="SFK32" s="65"/>
      <c r="SFL32" s="65"/>
      <c r="SFM32" s="65"/>
      <c r="SFN32" s="65"/>
      <c r="SFO32" s="65"/>
      <c r="SFP32" s="65"/>
      <c r="SFQ32" s="65"/>
      <c r="SFR32" s="65"/>
      <c r="SFS32" s="65"/>
      <c r="SFT32" s="65"/>
      <c r="SFU32" s="65"/>
      <c r="SFV32" s="65"/>
      <c r="SFW32" s="65"/>
      <c r="SFX32" s="65"/>
      <c r="SFY32" s="65"/>
      <c r="SFZ32" s="65"/>
      <c r="SGA32" s="65"/>
      <c r="SGB32" s="65"/>
      <c r="SGC32" s="65"/>
      <c r="SGD32" s="65"/>
      <c r="SGE32" s="65"/>
      <c r="SGF32" s="65"/>
      <c r="SGG32" s="65"/>
      <c r="SGH32" s="65"/>
      <c r="SGI32" s="65"/>
      <c r="SGJ32" s="65"/>
      <c r="SGK32" s="65"/>
      <c r="SGL32" s="65"/>
      <c r="SGM32" s="65"/>
      <c r="SGN32" s="65"/>
      <c r="SGO32" s="65"/>
      <c r="SGP32" s="65"/>
      <c r="SGQ32" s="65"/>
      <c r="SGR32" s="65"/>
      <c r="SGS32" s="65"/>
      <c r="SGT32" s="65"/>
      <c r="SGU32" s="65"/>
      <c r="SGV32" s="65"/>
      <c r="SGW32" s="65"/>
      <c r="SGX32" s="65"/>
      <c r="SGY32" s="65"/>
      <c r="SGZ32" s="65"/>
      <c r="SHA32" s="65"/>
      <c r="SHB32" s="65"/>
      <c r="SHC32" s="65"/>
      <c r="SHD32" s="65"/>
      <c r="SHE32" s="65"/>
      <c r="SHF32" s="65"/>
      <c r="SHG32" s="65"/>
      <c r="SHH32" s="65"/>
      <c r="SHI32" s="65"/>
      <c r="SHJ32" s="65"/>
      <c r="SHK32" s="65"/>
      <c r="SHL32" s="65"/>
      <c r="SHM32" s="65"/>
      <c r="SHN32" s="65"/>
      <c r="SHO32" s="65"/>
      <c r="SHP32" s="65"/>
      <c r="SHQ32" s="65"/>
      <c r="SHR32" s="65"/>
      <c r="SHS32" s="65"/>
      <c r="SHT32" s="65"/>
      <c r="SHU32" s="65"/>
      <c r="SHV32" s="65"/>
      <c r="SHW32" s="65"/>
      <c r="SHX32" s="65"/>
      <c r="SHY32" s="65"/>
      <c r="SHZ32" s="65"/>
      <c r="SIA32" s="65"/>
      <c r="SIB32" s="65"/>
      <c r="SIC32" s="65"/>
      <c r="SID32" s="65"/>
      <c r="SIE32" s="65"/>
      <c r="SIF32" s="65"/>
      <c r="SIG32" s="65"/>
      <c r="SIH32" s="65"/>
      <c r="SII32" s="65"/>
      <c r="SIJ32" s="65"/>
      <c r="SIK32" s="65"/>
      <c r="SIL32" s="65"/>
      <c r="SIM32" s="65"/>
      <c r="SIN32" s="65"/>
      <c r="SIO32" s="65"/>
      <c r="SIP32" s="65"/>
      <c r="SIQ32" s="65"/>
      <c r="SIR32" s="65"/>
      <c r="SIS32" s="65"/>
      <c r="SIT32" s="65"/>
      <c r="SIU32" s="65"/>
      <c r="SIV32" s="65"/>
      <c r="SIW32" s="65"/>
      <c r="SIX32" s="65"/>
      <c r="SIY32" s="65"/>
      <c r="SIZ32" s="65"/>
      <c r="SJA32" s="65"/>
      <c r="SJB32" s="65"/>
      <c r="SJC32" s="65"/>
      <c r="SJD32" s="65"/>
      <c r="SJE32" s="65"/>
      <c r="SJF32" s="65"/>
      <c r="SJG32" s="65"/>
      <c r="SJH32" s="65"/>
      <c r="SJI32" s="65"/>
      <c r="SJJ32" s="65"/>
      <c r="SJK32" s="65"/>
      <c r="SJL32" s="65"/>
      <c r="SJM32" s="65"/>
      <c r="SJN32" s="65"/>
      <c r="SJO32" s="65"/>
      <c r="SJP32" s="65"/>
      <c r="SJQ32" s="65"/>
      <c r="SJR32" s="65"/>
      <c r="SJS32" s="65"/>
      <c r="SJT32" s="65"/>
      <c r="SJU32" s="65"/>
      <c r="SJV32" s="65"/>
      <c r="SJW32" s="65"/>
      <c r="SJX32" s="65"/>
      <c r="SJY32" s="65"/>
      <c r="SJZ32" s="65"/>
      <c r="SKA32" s="65"/>
      <c r="SKB32" s="65"/>
      <c r="SKC32" s="65"/>
      <c r="SKD32" s="65"/>
      <c r="SKE32" s="65"/>
      <c r="SKF32" s="65"/>
      <c r="SKG32" s="65"/>
      <c r="SKH32" s="65"/>
      <c r="SKI32" s="65"/>
      <c r="SKJ32" s="65"/>
      <c r="SKK32" s="65"/>
      <c r="SKL32" s="65"/>
      <c r="SKM32" s="65"/>
      <c r="SKN32" s="65"/>
      <c r="SKO32" s="65"/>
      <c r="SKP32" s="65"/>
      <c r="SKQ32" s="65"/>
      <c r="SKR32" s="65"/>
      <c r="SKS32" s="65"/>
      <c r="SKT32" s="65"/>
      <c r="SKU32" s="65"/>
      <c r="SKV32" s="65"/>
      <c r="SKW32" s="65"/>
      <c r="SKX32" s="65"/>
      <c r="SKY32" s="65"/>
      <c r="SKZ32" s="65"/>
      <c r="SLA32" s="65"/>
      <c r="SLB32" s="65"/>
      <c r="SLC32" s="65"/>
      <c r="SLD32" s="65"/>
      <c r="SLE32" s="65"/>
      <c r="SLF32" s="65"/>
      <c r="SLG32" s="65"/>
      <c r="SLH32" s="65"/>
      <c r="SLI32" s="65"/>
      <c r="SLJ32" s="65"/>
      <c r="SLK32" s="65"/>
      <c r="SLL32" s="65"/>
      <c r="SLM32" s="65"/>
      <c r="SLN32" s="65"/>
      <c r="SLO32" s="65"/>
      <c r="SLP32" s="65"/>
      <c r="SLQ32" s="65"/>
      <c r="SLR32" s="65"/>
      <c r="SLS32" s="65"/>
      <c r="SLT32" s="65"/>
      <c r="SLU32" s="65"/>
      <c r="SLV32" s="65"/>
      <c r="SLW32" s="65"/>
      <c r="SLX32" s="65"/>
      <c r="SLY32" s="65"/>
      <c r="SLZ32" s="65"/>
      <c r="SMA32" s="65"/>
      <c r="SMB32" s="65"/>
      <c r="SMC32" s="65"/>
      <c r="SMD32" s="65"/>
      <c r="SME32" s="65"/>
      <c r="SMF32" s="65"/>
      <c r="SMG32" s="65"/>
      <c r="SMH32" s="65"/>
      <c r="SMI32" s="65"/>
      <c r="SMJ32" s="65"/>
      <c r="SMK32" s="65"/>
      <c r="SML32" s="65"/>
      <c r="SMM32" s="65"/>
      <c r="SMN32" s="65"/>
      <c r="SMO32" s="65"/>
      <c r="SMP32" s="65"/>
      <c r="SMQ32" s="65"/>
      <c r="SMR32" s="65"/>
      <c r="SMS32" s="65"/>
      <c r="SMT32" s="65"/>
      <c r="SMU32" s="65"/>
      <c r="SMV32" s="65"/>
      <c r="SMW32" s="65"/>
      <c r="SMX32" s="65"/>
      <c r="SMY32" s="65"/>
      <c r="SMZ32" s="65"/>
      <c r="SNA32" s="65"/>
      <c r="SNB32" s="65"/>
      <c r="SNC32" s="65"/>
      <c r="SND32" s="65"/>
      <c r="SNE32" s="65"/>
      <c r="SNF32" s="65"/>
      <c r="SNG32" s="65"/>
      <c r="SNH32" s="65"/>
      <c r="SNI32" s="65"/>
      <c r="SNJ32" s="65"/>
      <c r="SNK32" s="65"/>
      <c r="SNL32" s="65"/>
      <c r="SNM32" s="65"/>
      <c r="SNN32" s="65"/>
      <c r="SNO32" s="65"/>
      <c r="SNP32" s="65"/>
      <c r="SNQ32" s="65"/>
      <c r="SNR32" s="65"/>
      <c r="SNS32" s="65"/>
      <c r="SNT32" s="65"/>
      <c r="SNU32" s="65"/>
      <c r="SNV32" s="65"/>
      <c r="SNW32" s="65"/>
      <c r="SNX32" s="65"/>
      <c r="SNY32" s="65"/>
      <c r="SNZ32" s="65"/>
      <c r="SOA32" s="65"/>
      <c r="SOB32" s="65"/>
      <c r="SOC32" s="65"/>
      <c r="SOD32" s="65"/>
      <c r="SOE32" s="65"/>
      <c r="SOF32" s="65"/>
      <c r="SOG32" s="65"/>
      <c r="SOH32" s="65"/>
      <c r="SOI32" s="65"/>
      <c r="SOJ32" s="65"/>
      <c r="SOK32" s="65"/>
      <c r="SOL32" s="65"/>
      <c r="SOM32" s="65"/>
      <c r="SON32" s="65"/>
      <c r="SOO32" s="65"/>
      <c r="SOP32" s="65"/>
      <c r="SOQ32" s="65"/>
      <c r="SOR32" s="65"/>
      <c r="SOS32" s="65"/>
      <c r="SOT32" s="65"/>
      <c r="SOU32" s="65"/>
      <c r="SOV32" s="65"/>
      <c r="SOW32" s="65"/>
      <c r="SOX32" s="65"/>
      <c r="SOY32" s="65"/>
      <c r="SOZ32" s="65"/>
      <c r="SPA32" s="65"/>
      <c r="SPB32" s="65"/>
      <c r="SPC32" s="65"/>
      <c r="SPD32" s="65"/>
      <c r="SPE32" s="65"/>
      <c r="SPF32" s="65"/>
      <c r="SPG32" s="65"/>
      <c r="SPH32" s="65"/>
      <c r="SPI32" s="65"/>
      <c r="SPJ32" s="65"/>
      <c r="SPK32" s="65"/>
      <c r="SPL32" s="65"/>
      <c r="SPM32" s="65"/>
      <c r="SPN32" s="65"/>
      <c r="SPO32" s="65"/>
      <c r="SPP32" s="65"/>
      <c r="SPQ32" s="65"/>
      <c r="SPR32" s="65"/>
      <c r="SPS32" s="65"/>
      <c r="SPT32" s="65"/>
      <c r="SPU32" s="65"/>
      <c r="SPV32" s="65"/>
      <c r="SPW32" s="65"/>
      <c r="SPX32" s="65"/>
      <c r="SPY32" s="65"/>
      <c r="SPZ32" s="65"/>
      <c r="SQA32" s="65"/>
      <c r="SQB32" s="65"/>
      <c r="SQC32" s="65"/>
      <c r="SQD32" s="65"/>
      <c r="SQE32" s="65"/>
      <c r="SQF32" s="65"/>
      <c r="SQG32" s="65"/>
      <c r="SQH32" s="65"/>
      <c r="SQI32" s="65"/>
      <c r="SQJ32" s="65"/>
      <c r="SQK32" s="65"/>
      <c r="SQL32" s="65"/>
      <c r="SQM32" s="65"/>
      <c r="SQN32" s="65"/>
      <c r="SQO32" s="65"/>
      <c r="SQP32" s="65"/>
      <c r="SQQ32" s="65"/>
      <c r="SQR32" s="65"/>
      <c r="SQS32" s="65"/>
      <c r="SQT32" s="65"/>
      <c r="SQU32" s="65"/>
      <c r="SQV32" s="65"/>
      <c r="SQW32" s="65"/>
      <c r="SQX32" s="65"/>
      <c r="SQY32" s="65"/>
      <c r="SQZ32" s="65"/>
      <c r="SRA32" s="65"/>
      <c r="SRB32" s="65"/>
      <c r="SRC32" s="65"/>
      <c r="SRD32" s="65"/>
      <c r="SRE32" s="65"/>
      <c r="SRF32" s="65"/>
      <c r="SRG32" s="65"/>
      <c r="SRH32" s="65"/>
      <c r="SRI32" s="65"/>
      <c r="SRJ32" s="65"/>
      <c r="SRK32" s="65"/>
      <c r="SRL32" s="65"/>
      <c r="SRM32" s="65"/>
      <c r="SRN32" s="65"/>
      <c r="SRO32" s="65"/>
      <c r="SRP32" s="65"/>
      <c r="SRQ32" s="65"/>
      <c r="SRR32" s="65"/>
      <c r="SRS32" s="65"/>
      <c r="SRT32" s="65"/>
      <c r="SRU32" s="65"/>
      <c r="SRV32" s="65"/>
      <c r="SRW32" s="65"/>
      <c r="SRX32" s="65"/>
      <c r="SRY32" s="65"/>
      <c r="SRZ32" s="65"/>
      <c r="SSA32" s="65"/>
      <c r="SSB32" s="65"/>
      <c r="SSC32" s="65"/>
      <c r="SSD32" s="65"/>
      <c r="SSE32" s="65"/>
      <c r="SSF32" s="65"/>
      <c r="SSG32" s="65"/>
      <c r="SSH32" s="65"/>
      <c r="SSI32" s="65"/>
      <c r="SSJ32" s="65"/>
      <c r="SSK32" s="65"/>
      <c r="SSL32" s="65"/>
      <c r="SSM32" s="65"/>
      <c r="SSN32" s="65"/>
      <c r="SSO32" s="65"/>
      <c r="SSP32" s="65"/>
      <c r="SSQ32" s="65"/>
      <c r="SSR32" s="65"/>
      <c r="SSS32" s="65"/>
      <c r="SST32" s="65"/>
      <c r="SSU32" s="65"/>
      <c r="SSV32" s="65"/>
      <c r="SSW32" s="65"/>
      <c r="SSX32" s="65"/>
      <c r="SSY32" s="65"/>
      <c r="SSZ32" s="65"/>
      <c r="STA32" s="65"/>
      <c r="STB32" s="65"/>
      <c r="STC32" s="65"/>
      <c r="STD32" s="65"/>
      <c r="STE32" s="65"/>
      <c r="STF32" s="65"/>
      <c r="STG32" s="65"/>
      <c r="STH32" s="65"/>
      <c r="STI32" s="65"/>
      <c r="STJ32" s="65"/>
      <c r="STK32" s="65"/>
      <c r="STL32" s="65"/>
      <c r="STM32" s="65"/>
      <c r="STN32" s="65"/>
      <c r="STO32" s="65"/>
      <c r="STP32" s="65"/>
      <c r="STQ32" s="65"/>
      <c r="STR32" s="65"/>
      <c r="STS32" s="65"/>
      <c r="STT32" s="65"/>
      <c r="STU32" s="65"/>
      <c r="STV32" s="65"/>
      <c r="STW32" s="65"/>
      <c r="STX32" s="65"/>
      <c r="STY32" s="65"/>
      <c r="STZ32" s="65"/>
      <c r="SUA32" s="65"/>
      <c r="SUB32" s="65"/>
      <c r="SUC32" s="65"/>
      <c r="SUD32" s="65"/>
      <c r="SUE32" s="65"/>
      <c r="SUF32" s="65"/>
      <c r="SUG32" s="65"/>
      <c r="SUH32" s="65"/>
      <c r="SUI32" s="65"/>
      <c r="SUJ32" s="65"/>
      <c r="SUK32" s="65"/>
      <c r="SUL32" s="65"/>
      <c r="SUM32" s="65"/>
      <c r="SUN32" s="65"/>
      <c r="SUO32" s="65"/>
      <c r="SUP32" s="65"/>
      <c r="SUQ32" s="65"/>
      <c r="SUR32" s="65"/>
      <c r="SUS32" s="65"/>
      <c r="SUT32" s="65"/>
      <c r="SUU32" s="65"/>
      <c r="SUV32" s="65"/>
      <c r="SUW32" s="65"/>
      <c r="SUX32" s="65"/>
      <c r="SUY32" s="65"/>
      <c r="SUZ32" s="65"/>
      <c r="SVA32" s="65"/>
      <c r="SVB32" s="65"/>
      <c r="SVC32" s="65"/>
      <c r="SVD32" s="65"/>
      <c r="SVE32" s="65"/>
      <c r="SVF32" s="65"/>
      <c r="SVG32" s="65"/>
      <c r="SVH32" s="65"/>
      <c r="SVI32" s="65"/>
      <c r="SVJ32" s="65"/>
      <c r="SVK32" s="65"/>
      <c r="SVL32" s="65"/>
      <c r="SVM32" s="65"/>
      <c r="SVN32" s="65"/>
      <c r="SVO32" s="65"/>
      <c r="SVP32" s="65"/>
      <c r="SVQ32" s="65"/>
      <c r="SVR32" s="65"/>
      <c r="SVS32" s="65"/>
      <c r="SVT32" s="65"/>
      <c r="SVU32" s="65"/>
      <c r="SVV32" s="65"/>
      <c r="SVW32" s="65"/>
      <c r="SVX32" s="65"/>
      <c r="SVY32" s="65"/>
      <c r="SVZ32" s="65"/>
      <c r="SWA32" s="65"/>
      <c r="SWB32" s="65"/>
      <c r="SWC32" s="65"/>
      <c r="SWD32" s="65"/>
      <c r="SWE32" s="65"/>
      <c r="SWF32" s="65"/>
      <c r="SWG32" s="65"/>
      <c r="SWH32" s="65"/>
      <c r="SWI32" s="65"/>
      <c r="SWJ32" s="65"/>
      <c r="SWK32" s="65"/>
      <c r="SWL32" s="65"/>
      <c r="SWM32" s="65"/>
      <c r="SWN32" s="65"/>
      <c r="SWO32" s="65"/>
      <c r="SWP32" s="65"/>
      <c r="SWQ32" s="65"/>
      <c r="SWR32" s="65"/>
      <c r="SWS32" s="65"/>
      <c r="SWT32" s="65"/>
      <c r="SWU32" s="65"/>
      <c r="SWV32" s="65"/>
      <c r="SWW32" s="65"/>
      <c r="SWX32" s="65"/>
      <c r="SWY32" s="65"/>
      <c r="SWZ32" s="65"/>
      <c r="SXA32" s="65"/>
      <c r="SXB32" s="65"/>
      <c r="SXC32" s="65"/>
      <c r="SXD32" s="65"/>
      <c r="SXE32" s="65"/>
      <c r="SXF32" s="65"/>
      <c r="SXG32" s="65"/>
      <c r="SXH32" s="65"/>
      <c r="SXI32" s="65"/>
      <c r="SXJ32" s="65"/>
      <c r="SXK32" s="65"/>
      <c r="SXL32" s="65"/>
      <c r="SXM32" s="65"/>
      <c r="SXN32" s="65"/>
      <c r="SXO32" s="65"/>
      <c r="SXP32" s="65"/>
      <c r="SXQ32" s="65"/>
      <c r="SXR32" s="65"/>
      <c r="SXS32" s="65"/>
      <c r="SXT32" s="65"/>
      <c r="SXU32" s="65"/>
      <c r="SXV32" s="65"/>
      <c r="SXW32" s="65"/>
      <c r="SXX32" s="65"/>
      <c r="SXY32" s="65"/>
      <c r="SXZ32" s="65"/>
      <c r="SYA32" s="65"/>
      <c r="SYB32" s="65"/>
      <c r="SYC32" s="65"/>
      <c r="SYD32" s="65"/>
      <c r="SYE32" s="65"/>
      <c r="SYF32" s="65"/>
      <c r="SYG32" s="65"/>
      <c r="SYH32" s="65"/>
      <c r="SYI32" s="65"/>
      <c r="SYJ32" s="65"/>
      <c r="SYK32" s="65"/>
      <c r="SYL32" s="65"/>
      <c r="SYM32" s="65"/>
      <c r="SYN32" s="65"/>
      <c r="SYO32" s="65"/>
      <c r="SYP32" s="65"/>
      <c r="SYQ32" s="65"/>
      <c r="SYR32" s="65"/>
      <c r="SYS32" s="65"/>
      <c r="SYT32" s="65"/>
      <c r="SYU32" s="65"/>
      <c r="SYV32" s="65"/>
      <c r="SYW32" s="65"/>
      <c r="SYX32" s="65"/>
      <c r="SYY32" s="65"/>
      <c r="SYZ32" s="65"/>
      <c r="SZA32" s="65"/>
      <c r="SZB32" s="65"/>
      <c r="SZC32" s="65"/>
      <c r="SZD32" s="65"/>
      <c r="SZE32" s="65"/>
      <c r="SZF32" s="65"/>
      <c r="SZG32" s="65"/>
      <c r="SZH32" s="65"/>
      <c r="SZI32" s="65"/>
      <c r="SZJ32" s="65"/>
      <c r="SZK32" s="65"/>
      <c r="SZL32" s="65"/>
      <c r="SZM32" s="65"/>
      <c r="SZN32" s="65"/>
      <c r="SZO32" s="65"/>
      <c r="SZP32" s="65"/>
      <c r="SZQ32" s="65"/>
      <c r="SZR32" s="65"/>
      <c r="SZS32" s="65"/>
      <c r="SZT32" s="65"/>
      <c r="SZU32" s="65"/>
      <c r="SZV32" s="65"/>
      <c r="SZW32" s="65"/>
      <c r="SZX32" s="65"/>
      <c r="SZY32" s="65"/>
      <c r="SZZ32" s="65"/>
      <c r="TAA32" s="65"/>
      <c r="TAB32" s="65"/>
      <c r="TAC32" s="65"/>
      <c r="TAD32" s="65"/>
      <c r="TAE32" s="65"/>
      <c r="TAF32" s="65"/>
      <c r="TAG32" s="65"/>
      <c r="TAH32" s="65"/>
      <c r="TAI32" s="65"/>
      <c r="TAJ32" s="65"/>
      <c r="TAK32" s="65"/>
      <c r="TAL32" s="65"/>
      <c r="TAM32" s="65"/>
      <c r="TAN32" s="65"/>
      <c r="TAO32" s="65"/>
      <c r="TAP32" s="65"/>
      <c r="TAQ32" s="65"/>
      <c r="TAR32" s="65"/>
      <c r="TAS32" s="65"/>
      <c r="TAT32" s="65"/>
      <c r="TAU32" s="65"/>
      <c r="TAV32" s="65"/>
      <c r="TAW32" s="65"/>
      <c r="TAX32" s="65"/>
      <c r="TAY32" s="65"/>
      <c r="TAZ32" s="65"/>
      <c r="TBA32" s="65"/>
      <c r="TBB32" s="65"/>
      <c r="TBC32" s="65"/>
      <c r="TBD32" s="65"/>
      <c r="TBE32" s="65"/>
      <c r="TBF32" s="65"/>
      <c r="TBG32" s="65"/>
      <c r="TBH32" s="65"/>
      <c r="TBI32" s="65"/>
      <c r="TBJ32" s="65"/>
      <c r="TBK32" s="65"/>
      <c r="TBL32" s="65"/>
      <c r="TBM32" s="65"/>
      <c r="TBN32" s="65"/>
      <c r="TBO32" s="65"/>
      <c r="TBP32" s="65"/>
      <c r="TBQ32" s="65"/>
      <c r="TBR32" s="65"/>
      <c r="TBS32" s="65"/>
      <c r="TBT32" s="65"/>
      <c r="TBU32" s="65"/>
      <c r="TBV32" s="65"/>
      <c r="TBW32" s="65"/>
      <c r="TBX32" s="65"/>
      <c r="TBY32" s="65"/>
      <c r="TBZ32" s="65"/>
      <c r="TCA32" s="65"/>
      <c r="TCB32" s="65"/>
      <c r="TCC32" s="65"/>
      <c r="TCD32" s="65"/>
      <c r="TCE32" s="65"/>
      <c r="TCF32" s="65"/>
      <c r="TCG32" s="65"/>
      <c r="TCH32" s="65"/>
      <c r="TCI32" s="65"/>
      <c r="TCJ32" s="65"/>
      <c r="TCK32" s="65"/>
      <c r="TCL32" s="65"/>
      <c r="TCM32" s="65"/>
      <c r="TCN32" s="65"/>
      <c r="TCO32" s="65"/>
      <c r="TCP32" s="65"/>
      <c r="TCQ32" s="65"/>
      <c r="TCR32" s="65"/>
      <c r="TCS32" s="65"/>
      <c r="TCT32" s="65"/>
      <c r="TCU32" s="65"/>
      <c r="TCV32" s="65"/>
      <c r="TCW32" s="65"/>
      <c r="TCX32" s="65"/>
      <c r="TCY32" s="65"/>
      <c r="TCZ32" s="65"/>
      <c r="TDA32" s="65"/>
      <c r="TDB32" s="65"/>
      <c r="TDC32" s="65"/>
      <c r="TDD32" s="65"/>
      <c r="TDE32" s="65"/>
      <c r="TDF32" s="65"/>
      <c r="TDG32" s="65"/>
      <c r="TDH32" s="65"/>
      <c r="TDI32" s="65"/>
      <c r="TDJ32" s="65"/>
      <c r="TDK32" s="65"/>
      <c r="TDL32" s="65"/>
      <c r="TDM32" s="65"/>
      <c r="TDN32" s="65"/>
      <c r="TDO32" s="65"/>
      <c r="TDP32" s="65"/>
      <c r="TDQ32" s="65"/>
      <c r="TDR32" s="65"/>
      <c r="TDS32" s="65"/>
      <c r="TDT32" s="65"/>
      <c r="TDU32" s="65"/>
      <c r="TDV32" s="65"/>
      <c r="TDW32" s="65"/>
      <c r="TDX32" s="65"/>
      <c r="TDY32" s="65"/>
      <c r="TDZ32" s="65"/>
      <c r="TEA32" s="65"/>
      <c r="TEB32" s="65"/>
      <c r="TEC32" s="65"/>
      <c r="TED32" s="65"/>
      <c r="TEE32" s="65"/>
      <c r="TEF32" s="65"/>
      <c r="TEG32" s="65"/>
      <c r="TEH32" s="65"/>
      <c r="TEI32" s="65"/>
      <c r="TEJ32" s="65"/>
      <c r="TEK32" s="65"/>
      <c r="TEL32" s="65"/>
      <c r="TEM32" s="65"/>
      <c r="TEN32" s="65"/>
      <c r="TEO32" s="65"/>
      <c r="TEP32" s="65"/>
      <c r="TEQ32" s="65"/>
      <c r="TER32" s="65"/>
      <c r="TES32" s="65"/>
      <c r="TET32" s="65"/>
      <c r="TEU32" s="65"/>
      <c r="TEV32" s="65"/>
      <c r="TEW32" s="65"/>
      <c r="TEX32" s="65"/>
      <c r="TEY32" s="65"/>
      <c r="TEZ32" s="65"/>
      <c r="TFA32" s="65"/>
      <c r="TFB32" s="65"/>
      <c r="TFC32" s="65"/>
      <c r="TFD32" s="65"/>
      <c r="TFE32" s="65"/>
      <c r="TFF32" s="65"/>
      <c r="TFG32" s="65"/>
      <c r="TFH32" s="65"/>
      <c r="TFI32" s="65"/>
      <c r="TFJ32" s="65"/>
      <c r="TFK32" s="65"/>
      <c r="TFL32" s="65"/>
      <c r="TFM32" s="65"/>
      <c r="TFN32" s="65"/>
      <c r="TFO32" s="65"/>
      <c r="TFP32" s="65"/>
      <c r="TFQ32" s="65"/>
      <c r="TFR32" s="65"/>
      <c r="TFS32" s="65"/>
      <c r="TFT32" s="65"/>
      <c r="TFU32" s="65"/>
      <c r="TFV32" s="65"/>
      <c r="TFW32" s="65"/>
      <c r="TFX32" s="65"/>
      <c r="TFY32" s="65"/>
      <c r="TFZ32" s="65"/>
      <c r="TGA32" s="65"/>
      <c r="TGB32" s="65"/>
      <c r="TGC32" s="65"/>
      <c r="TGD32" s="65"/>
      <c r="TGE32" s="65"/>
      <c r="TGF32" s="65"/>
      <c r="TGG32" s="65"/>
      <c r="TGH32" s="65"/>
      <c r="TGI32" s="65"/>
      <c r="TGJ32" s="65"/>
      <c r="TGK32" s="65"/>
      <c r="TGL32" s="65"/>
      <c r="TGM32" s="65"/>
      <c r="TGN32" s="65"/>
      <c r="TGO32" s="65"/>
      <c r="TGP32" s="65"/>
      <c r="TGQ32" s="65"/>
      <c r="TGR32" s="65"/>
      <c r="TGS32" s="65"/>
      <c r="TGT32" s="65"/>
      <c r="TGU32" s="65"/>
      <c r="TGV32" s="65"/>
      <c r="TGW32" s="65"/>
      <c r="TGX32" s="65"/>
      <c r="TGY32" s="65"/>
      <c r="TGZ32" s="65"/>
      <c r="THA32" s="65"/>
      <c r="THB32" s="65"/>
      <c r="THC32" s="65"/>
      <c r="THD32" s="65"/>
      <c r="THE32" s="65"/>
      <c r="THF32" s="65"/>
      <c r="THG32" s="65"/>
      <c r="THH32" s="65"/>
      <c r="THI32" s="65"/>
      <c r="THJ32" s="65"/>
      <c r="THK32" s="65"/>
      <c r="THL32" s="65"/>
      <c r="THM32" s="65"/>
      <c r="THN32" s="65"/>
      <c r="THO32" s="65"/>
      <c r="THP32" s="65"/>
      <c r="THQ32" s="65"/>
      <c r="THR32" s="65"/>
      <c r="THS32" s="65"/>
      <c r="THT32" s="65"/>
      <c r="THU32" s="65"/>
      <c r="THV32" s="65"/>
      <c r="THW32" s="65"/>
      <c r="THX32" s="65"/>
      <c r="THY32" s="65"/>
      <c r="THZ32" s="65"/>
      <c r="TIA32" s="65"/>
      <c r="TIB32" s="65"/>
      <c r="TIC32" s="65"/>
      <c r="TID32" s="65"/>
      <c r="TIE32" s="65"/>
      <c r="TIF32" s="65"/>
      <c r="TIG32" s="65"/>
      <c r="TIH32" s="65"/>
      <c r="TII32" s="65"/>
      <c r="TIJ32" s="65"/>
      <c r="TIK32" s="65"/>
      <c r="TIL32" s="65"/>
      <c r="TIM32" s="65"/>
      <c r="TIN32" s="65"/>
      <c r="TIO32" s="65"/>
      <c r="TIP32" s="65"/>
      <c r="TIQ32" s="65"/>
      <c r="TIR32" s="65"/>
      <c r="TIS32" s="65"/>
      <c r="TIT32" s="65"/>
      <c r="TIU32" s="65"/>
      <c r="TIV32" s="65"/>
      <c r="TIW32" s="65"/>
      <c r="TIX32" s="65"/>
      <c r="TIY32" s="65"/>
      <c r="TIZ32" s="65"/>
      <c r="TJA32" s="65"/>
      <c r="TJB32" s="65"/>
      <c r="TJC32" s="65"/>
      <c r="TJD32" s="65"/>
      <c r="TJE32" s="65"/>
      <c r="TJF32" s="65"/>
      <c r="TJG32" s="65"/>
      <c r="TJH32" s="65"/>
      <c r="TJI32" s="65"/>
      <c r="TJJ32" s="65"/>
      <c r="TJK32" s="65"/>
      <c r="TJL32" s="65"/>
      <c r="TJM32" s="65"/>
      <c r="TJN32" s="65"/>
      <c r="TJO32" s="65"/>
      <c r="TJP32" s="65"/>
      <c r="TJQ32" s="65"/>
      <c r="TJR32" s="65"/>
      <c r="TJS32" s="65"/>
      <c r="TJT32" s="65"/>
      <c r="TJU32" s="65"/>
      <c r="TJV32" s="65"/>
      <c r="TJW32" s="65"/>
      <c r="TJX32" s="65"/>
      <c r="TJY32" s="65"/>
      <c r="TJZ32" s="65"/>
      <c r="TKA32" s="65"/>
      <c r="TKB32" s="65"/>
      <c r="TKC32" s="65"/>
      <c r="TKD32" s="65"/>
      <c r="TKE32" s="65"/>
      <c r="TKF32" s="65"/>
      <c r="TKG32" s="65"/>
      <c r="TKH32" s="65"/>
      <c r="TKI32" s="65"/>
      <c r="TKJ32" s="65"/>
      <c r="TKK32" s="65"/>
      <c r="TKL32" s="65"/>
      <c r="TKM32" s="65"/>
      <c r="TKN32" s="65"/>
      <c r="TKO32" s="65"/>
      <c r="TKP32" s="65"/>
      <c r="TKQ32" s="65"/>
      <c r="TKR32" s="65"/>
      <c r="TKS32" s="65"/>
      <c r="TKT32" s="65"/>
      <c r="TKU32" s="65"/>
      <c r="TKV32" s="65"/>
      <c r="TKW32" s="65"/>
      <c r="TKX32" s="65"/>
      <c r="TKY32" s="65"/>
      <c r="TKZ32" s="65"/>
      <c r="TLA32" s="65"/>
      <c r="TLB32" s="65"/>
      <c r="TLC32" s="65"/>
      <c r="TLD32" s="65"/>
      <c r="TLE32" s="65"/>
      <c r="TLF32" s="65"/>
      <c r="TLG32" s="65"/>
      <c r="TLH32" s="65"/>
      <c r="TLI32" s="65"/>
      <c r="TLJ32" s="65"/>
      <c r="TLK32" s="65"/>
      <c r="TLL32" s="65"/>
      <c r="TLM32" s="65"/>
      <c r="TLN32" s="65"/>
      <c r="TLO32" s="65"/>
      <c r="TLP32" s="65"/>
      <c r="TLQ32" s="65"/>
      <c r="TLR32" s="65"/>
      <c r="TLS32" s="65"/>
      <c r="TLT32" s="65"/>
      <c r="TLU32" s="65"/>
      <c r="TLV32" s="65"/>
      <c r="TLW32" s="65"/>
      <c r="TLX32" s="65"/>
      <c r="TLY32" s="65"/>
      <c r="TLZ32" s="65"/>
      <c r="TMA32" s="65"/>
      <c r="TMB32" s="65"/>
      <c r="TMC32" s="65"/>
      <c r="TMD32" s="65"/>
      <c r="TME32" s="65"/>
      <c r="TMF32" s="65"/>
      <c r="TMG32" s="65"/>
      <c r="TMH32" s="65"/>
      <c r="TMI32" s="65"/>
      <c r="TMJ32" s="65"/>
      <c r="TMK32" s="65"/>
      <c r="TML32" s="65"/>
      <c r="TMM32" s="65"/>
      <c r="TMN32" s="65"/>
      <c r="TMO32" s="65"/>
      <c r="TMP32" s="65"/>
      <c r="TMQ32" s="65"/>
      <c r="TMR32" s="65"/>
      <c r="TMS32" s="65"/>
      <c r="TMT32" s="65"/>
      <c r="TMU32" s="65"/>
      <c r="TMV32" s="65"/>
      <c r="TMW32" s="65"/>
      <c r="TMX32" s="65"/>
      <c r="TMY32" s="65"/>
      <c r="TMZ32" s="65"/>
      <c r="TNA32" s="65"/>
      <c r="TNB32" s="65"/>
      <c r="TNC32" s="65"/>
      <c r="TND32" s="65"/>
      <c r="TNE32" s="65"/>
      <c r="TNF32" s="65"/>
      <c r="TNG32" s="65"/>
      <c r="TNH32" s="65"/>
      <c r="TNI32" s="65"/>
      <c r="TNJ32" s="65"/>
      <c r="TNK32" s="65"/>
      <c r="TNL32" s="65"/>
      <c r="TNM32" s="65"/>
      <c r="TNN32" s="65"/>
      <c r="TNO32" s="65"/>
      <c r="TNP32" s="65"/>
      <c r="TNQ32" s="65"/>
      <c r="TNR32" s="65"/>
      <c r="TNS32" s="65"/>
      <c r="TNT32" s="65"/>
      <c r="TNU32" s="65"/>
      <c r="TNV32" s="65"/>
      <c r="TNW32" s="65"/>
      <c r="TNX32" s="65"/>
      <c r="TNY32" s="65"/>
      <c r="TNZ32" s="65"/>
      <c r="TOA32" s="65"/>
      <c r="TOB32" s="65"/>
      <c r="TOC32" s="65"/>
      <c r="TOD32" s="65"/>
      <c r="TOE32" s="65"/>
      <c r="TOF32" s="65"/>
      <c r="TOG32" s="65"/>
      <c r="TOH32" s="65"/>
      <c r="TOI32" s="65"/>
      <c r="TOJ32" s="65"/>
      <c r="TOK32" s="65"/>
      <c r="TOL32" s="65"/>
      <c r="TOM32" s="65"/>
      <c r="TON32" s="65"/>
      <c r="TOO32" s="65"/>
      <c r="TOP32" s="65"/>
      <c r="TOQ32" s="65"/>
      <c r="TOR32" s="65"/>
      <c r="TOS32" s="65"/>
      <c r="TOT32" s="65"/>
      <c r="TOU32" s="65"/>
      <c r="TOV32" s="65"/>
      <c r="TOW32" s="65"/>
      <c r="TOX32" s="65"/>
      <c r="TOY32" s="65"/>
      <c r="TOZ32" s="65"/>
      <c r="TPA32" s="65"/>
      <c r="TPB32" s="65"/>
      <c r="TPC32" s="65"/>
      <c r="TPD32" s="65"/>
      <c r="TPE32" s="65"/>
      <c r="TPF32" s="65"/>
      <c r="TPG32" s="65"/>
      <c r="TPH32" s="65"/>
      <c r="TPI32" s="65"/>
      <c r="TPJ32" s="65"/>
      <c r="TPK32" s="65"/>
      <c r="TPL32" s="65"/>
      <c r="TPM32" s="65"/>
      <c r="TPN32" s="65"/>
      <c r="TPO32" s="65"/>
      <c r="TPP32" s="65"/>
      <c r="TPQ32" s="65"/>
      <c r="TPR32" s="65"/>
      <c r="TPS32" s="65"/>
      <c r="TPT32" s="65"/>
      <c r="TPU32" s="65"/>
      <c r="TPV32" s="65"/>
      <c r="TPW32" s="65"/>
      <c r="TPX32" s="65"/>
      <c r="TPY32" s="65"/>
      <c r="TPZ32" s="65"/>
      <c r="TQA32" s="65"/>
      <c r="TQB32" s="65"/>
      <c r="TQC32" s="65"/>
      <c r="TQD32" s="65"/>
      <c r="TQE32" s="65"/>
      <c r="TQF32" s="65"/>
      <c r="TQG32" s="65"/>
      <c r="TQH32" s="65"/>
      <c r="TQI32" s="65"/>
      <c r="TQJ32" s="65"/>
      <c r="TQK32" s="65"/>
      <c r="TQL32" s="65"/>
      <c r="TQM32" s="65"/>
      <c r="TQN32" s="65"/>
      <c r="TQO32" s="65"/>
      <c r="TQP32" s="65"/>
      <c r="TQQ32" s="65"/>
      <c r="TQR32" s="65"/>
      <c r="TQS32" s="65"/>
      <c r="TQT32" s="65"/>
      <c r="TQU32" s="65"/>
      <c r="TQV32" s="65"/>
      <c r="TQW32" s="65"/>
      <c r="TQX32" s="65"/>
      <c r="TQY32" s="65"/>
      <c r="TQZ32" s="65"/>
      <c r="TRA32" s="65"/>
      <c r="TRB32" s="65"/>
      <c r="TRC32" s="65"/>
      <c r="TRD32" s="65"/>
      <c r="TRE32" s="65"/>
      <c r="TRF32" s="65"/>
      <c r="TRG32" s="65"/>
      <c r="TRH32" s="65"/>
      <c r="TRI32" s="65"/>
      <c r="TRJ32" s="65"/>
      <c r="TRK32" s="65"/>
      <c r="TRL32" s="65"/>
      <c r="TRM32" s="65"/>
      <c r="TRN32" s="65"/>
      <c r="TRO32" s="65"/>
      <c r="TRP32" s="65"/>
      <c r="TRQ32" s="65"/>
      <c r="TRR32" s="65"/>
      <c r="TRS32" s="65"/>
      <c r="TRT32" s="65"/>
      <c r="TRU32" s="65"/>
      <c r="TRV32" s="65"/>
      <c r="TRW32" s="65"/>
      <c r="TRX32" s="65"/>
      <c r="TRY32" s="65"/>
      <c r="TRZ32" s="65"/>
      <c r="TSA32" s="65"/>
      <c r="TSB32" s="65"/>
      <c r="TSC32" s="65"/>
      <c r="TSD32" s="65"/>
      <c r="TSE32" s="65"/>
      <c r="TSF32" s="65"/>
      <c r="TSG32" s="65"/>
      <c r="TSH32" s="65"/>
      <c r="TSI32" s="65"/>
      <c r="TSJ32" s="65"/>
      <c r="TSK32" s="65"/>
      <c r="TSL32" s="65"/>
      <c r="TSM32" s="65"/>
      <c r="TSN32" s="65"/>
      <c r="TSO32" s="65"/>
      <c r="TSP32" s="65"/>
      <c r="TSQ32" s="65"/>
      <c r="TSR32" s="65"/>
      <c r="TSS32" s="65"/>
      <c r="TST32" s="65"/>
      <c r="TSU32" s="65"/>
      <c r="TSV32" s="65"/>
      <c r="TSW32" s="65"/>
      <c r="TSX32" s="65"/>
      <c r="TSY32" s="65"/>
      <c r="TSZ32" s="65"/>
      <c r="TTA32" s="65"/>
      <c r="TTB32" s="65"/>
      <c r="TTC32" s="65"/>
      <c r="TTD32" s="65"/>
      <c r="TTE32" s="65"/>
      <c r="TTF32" s="65"/>
      <c r="TTG32" s="65"/>
      <c r="TTH32" s="65"/>
      <c r="TTI32" s="65"/>
      <c r="TTJ32" s="65"/>
      <c r="TTK32" s="65"/>
      <c r="TTL32" s="65"/>
      <c r="TTM32" s="65"/>
      <c r="TTN32" s="65"/>
      <c r="TTO32" s="65"/>
      <c r="TTP32" s="65"/>
      <c r="TTQ32" s="65"/>
      <c r="TTR32" s="65"/>
      <c r="TTS32" s="65"/>
      <c r="TTT32" s="65"/>
      <c r="TTU32" s="65"/>
      <c r="TTV32" s="65"/>
      <c r="TTW32" s="65"/>
      <c r="TTX32" s="65"/>
      <c r="TTY32" s="65"/>
      <c r="TTZ32" s="65"/>
      <c r="TUA32" s="65"/>
      <c r="TUB32" s="65"/>
      <c r="TUC32" s="65"/>
      <c r="TUD32" s="65"/>
      <c r="TUE32" s="65"/>
      <c r="TUF32" s="65"/>
      <c r="TUG32" s="65"/>
      <c r="TUH32" s="65"/>
      <c r="TUI32" s="65"/>
      <c r="TUJ32" s="65"/>
      <c r="TUK32" s="65"/>
      <c r="TUL32" s="65"/>
      <c r="TUM32" s="65"/>
      <c r="TUN32" s="65"/>
      <c r="TUO32" s="65"/>
      <c r="TUP32" s="65"/>
      <c r="TUQ32" s="65"/>
      <c r="TUR32" s="65"/>
      <c r="TUS32" s="65"/>
      <c r="TUT32" s="65"/>
      <c r="TUU32" s="65"/>
      <c r="TUV32" s="65"/>
      <c r="TUW32" s="65"/>
      <c r="TUX32" s="65"/>
      <c r="TUY32" s="65"/>
      <c r="TUZ32" s="65"/>
      <c r="TVA32" s="65"/>
      <c r="TVB32" s="65"/>
      <c r="TVC32" s="65"/>
      <c r="TVD32" s="65"/>
      <c r="TVE32" s="65"/>
      <c r="TVF32" s="65"/>
      <c r="TVG32" s="65"/>
      <c r="TVH32" s="65"/>
      <c r="TVI32" s="65"/>
      <c r="TVJ32" s="65"/>
      <c r="TVK32" s="65"/>
      <c r="TVL32" s="65"/>
      <c r="TVM32" s="65"/>
      <c r="TVN32" s="65"/>
      <c r="TVO32" s="65"/>
      <c r="TVP32" s="65"/>
      <c r="TVQ32" s="65"/>
      <c r="TVR32" s="65"/>
      <c r="TVS32" s="65"/>
      <c r="TVT32" s="65"/>
      <c r="TVU32" s="65"/>
      <c r="TVV32" s="65"/>
      <c r="TVW32" s="65"/>
      <c r="TVX32" s="65"/>
      <c r="TVY32" s="65"/>
      <c r="TVZ32" s="65"/>
      <c r="TWA32" s="65"/>
      <c r="TWB32" s="65"/>
      <c r="TWC32" s="65"/>
      <c r="TWD32" s="65"/>
      <c r="TWE32" s="65"/>
      <c r="TWF32" s="65"/>
      <c r="TWG32" s="65"/>
      <c r="TWH32" s="65"/>
      <c r="TWI32" s="65"/>
      <c r="TWJ32" s="65"/>
      <c r="TWK32" s="65"/>
      <c r="TWL32" s="65"/>
      <c r="TWM32" s="65"/>
      <c r="TWN32" s="65"/>
      <c r="TWO32" s="65"/>
      <c r="TWP32" s="65"/>
      <c r="TWQ32" s="65"/>
      <c r="TWR32" s="65"/>
      <c r="TWS32" s="65"/>
      <c r="TWT32" s="65"/>
      <c r="TWU32" s="65"/>
      <c r="TWV32" s="65"/>
      <c r="TWW32" s="65"/>
      <c r="TWX32" s="65"/>
      <c r="TWY32" s="65"/>
      <c r="TWZ32" s="65"/>
      <c r="TXA32" s="65"/>
      <c r="TXB32" s="65"/>
      <c r="TXC32" s="65"/>
      <c r="TXD32" s="65"/>
      <c r="TXE32" s="65"/>
      <c r="TXF32" s="65"/>
      <c r="TXG32" s="65"/>
      <c r="TXH32" s="65"/>
      <c r="TXI32" s="65"/>
      <c r="TXJ32" s="65"/>
      <c r="TXK32" s="65"/>
      <c r="TXL32" s="65"/>
      <c r="TXM32" s="65"/>
      <c r="TXN32" s="65"/>
      <c r="TXO32" s="65"/>
      <c r="TXP32" s="65"/>
      <c r="TXQ32" s="65"/>
      <c r="TXR32" s="65"/>
      <c r="TXS32" s="65"/>
      <c r="TXT32" s="65"/>
      <c r="TXU32" s="65"/>
      <c r="TXV32" s="65"/>
      <c r="TXW32" s="65"/>
      <c r="TXX32" s="65"/>
      <c r="TXY32" s="65"/>
      <c r="TXZ32" s="65"/>
      <c r="TYA32" s="65"/>
      <c r="TYB32" s="65"/>
      <c r="TYC32" s="65"/>
      <c r="TYD32" s="65"/>
      <c r="TYE32" s="65"/>
      <c r="TYF32" s="65"/>
      <c r="TYG32" s="65"/>
      <c r="TYH32" s="65"/>
      <c r="TYI32" s="65"/>
      <c r="TYJ32" s="65"/>
      <c r="TYK32" s="65"/>
      <c r="TYL32" s="65"/>
      <c r="TYM32" s="65"/>
      <c r="TYN32" s="65"/>
      <c r="TYO32" s="65"/>
      <c r="TYP32" s="65"/>
      <c r="TYQ32" s="65"/>
      <c r="TYR32" s="65"/>
      <c r="TYS32" s="65"/>
      <c r="TYT32" s="65"/>
      <c r="TYU32" s="65"/>
      <c r="TYV32" s="65"/>
      <c r="TYW32" s="65"/>
      <c r="TYX32" s="65"/>
      <c r="TYY32" s="65"/>
      <c r="TYZ32" s="65"/>
      <c r="TZA32" s="65"/>
      <c r="TZB32" s="65"/>
      <c r="TZC32" s="65"/>
      <c r="TZD32" s="65"/>
      <c r="TZE32" s="65"/>
      <c r="TZF32" s="65"/>
      <c r="TZG32" s="65"/>
      <c r="TZH32" s="65"/>
      <c r="TZI32" s="65"/>
      <c r="TZJ32" s="65"/>
      <c r="TZK32" s="65"/>
      <c r="TZL32" s="65"/>
      <c r="TZM32" s="65"/>
      <c r="TZN32" s="65"/>
      <c r="TZO32" s="65"/>
      <c r="TZP32" s="65"/>
      <c r="TZQ32" s="65"/>
      <c r="TZR32" s="65"/>
      <c r="TZS32" s="65"/>
      <c r="TZT32" s="65"/>
      <c r="TZU32" s="65"/>
      <c r="TZV32" s="65"/>
      <c r="TZW32" s="65"/>
      <c r="TZX32" s="65"/>
      <c r="TZY32" s="65"/>
      <c r="TZZ32" s="65"/>
      <c r="UAA32" s="65"/>
      <c r="UAB32" s="65"/>
      <c r="UAC32" s="65"/>
      <c r="UAD32" s="65"/>
      <c r="UAE32" s="65"/>
      <c r="UAF32" s="65"/>
      <c r="UAG32" s="65"/>
      <c r="UAH32" s="65"/>
      <c r="UAI32" s="65"/>
      <c r="UAJ32" s="65"/>
      <c r="UAK32" s="65"/>
      <c r="UAL32" s="65"/>
      <c r="UAM32" s="65"/>
      <c r="UAN32" s="65"/>
      <c r="UAO32" s="65"/>
      <c r="UAP32" s="65"/>
      <c r="UAQ32" s="65"/>
      <c r="UAR32" s="65"/>
      <c r="UAS32" s="65"/>
      <c r="UAT32" s="65"/>
      <c r="UAU32" s="65"/>
      <c r="UAV32" s="65"/>
      <c r="UAW32" s="65"/>
      <c r="UAX32" s="65"/>
      <c r="UAY32" s="65"/>
      <c r="UAZ32" s="65"/>
      <c r="UBA32" s="65"/>
      <c r="UBB32" s="65"/>
      <c r="UBC32" s="65"/>
      <c r="UBD32" s="65"/>
      <c r="UBE32" s="65"/>
      <c r="UBF32" s="65"/>
      <c r="UBG32" s="65"/>
      <c r="UBH32" s="65"/>
      <c r="UBI32" s="65"/>
      <c r="UBJ32" s="65"/>
      <c r="UBK32" s="65"/>
      <c r="UBL32" s="65"/>
      <c r="UBM32" s="65"/>
      <c r="UBN32" s="65"/>
      <c r="UBO32" s="65"/>
      <c r="UBP32" s="65"/>
      <c r="UBQ32" s="65"/>
      <c r="UBR32" s="65"/>
      <c r="UBS32" s="65"/>
      <c r="UBT32" s="65"/>
      <c r="UBU32" s="65"/>
      <c r="UBV32" s="65"/>
      <c r="UBW32" s="65"/>
      <c r="UBX32" s="65"/>
      <c r="UBY32" s="65"/>
      <c r="UBZ32" s="65"/>
      <c r="UCA32" s="65"/>
      <c r="UCB32" s="65"/>
      <c r="UCC32" s="65"/>
      <c r="UCD32" s="65"/>
      <c r="UCE32" s="65"/>
      <c r="UCF32" s="65"/>
      <c r="UCG32" s="65"/>
      <c r="UCH32" s="65"/>
      <c r="UCI32" s="65"/>
      <c r="UCJ32" s="65"/>
      <c r="UCK32" s="65"/>
      <c r="UCL32" s="65"/>
      <c r="UCM32" s="65"/>
      <c r="UCN32" s="65"/>
      <c r="UCO32" s="65"/>
      <c r="UCP32" s="65"/>
      <c r="UCQ32" s="65"/>
      <c r="UCR32" s="65"/>
      <c r="UCS32" s="65"/>
      <c r="UCT32" s="65"/>
      <c r="UCU32" s="65"/>
      <c r="UCV32" s="65"/>
      <c r="UCW32" s="65"/>
      <c r="UCX32" s="65"/>
      <c r="UCY32" s="65"/>
      <c r="UCZ32" s="65"/>
      <c r="UDA32" s="65"/>
      <c r="UDB32" s="65"/>
      <c r="UDC32" s="65"/>
      <c r="UDD32" s="65"/>
      <c r="UDE32" s="65"/>
      <c r="UDF32" s="65"/>
      <c r="UDG32" s="65"/>
      <c r="UDH32" s="65"/>
      <c r="UDI32" s="65"/>
      <c r="UDJ32" s="65"/>
      <c r="UDK32" s="65"/>
      <c r="UDL32" s="65"/>
      <c r="UDM32" s="65"/>
      <c r="UDN32" s="65"/>
      <c r="UDO32" s="65"/>
      <c r="UDP32" s="65"/>
      <c r="UDQ32" s="65"/>
      <c r="UDR32" s="65"/>
      <c r="UDS32" s="65"/>
      <c r="UDT32" s="65"/>
      <c r="UDU32" s="65"/>
      <c r="UDV32" s="65"/>
      <c r="UDW32" s="65"/>
      <c r="UDX32" s="65"/>
      <c r="UDY32" s="65"/>
      <c r="UDZ32" s="65"/>
      <c r="UEA32" s="65"/>
      <c r="UEB32" s="65"/>
      <c r="UEC32" s="65"/>
      <c r="UED32" s="65"/>
      <c r="UEE32" s="65"/>
      <c r="UEF32" s="65"/>
      <c r="UEG32" s="65"/>
      <c r="UEH32" s="65"/>
      <c r="UEI32" s="65"/>
      <c r="UEJ32" s="65"/>
      <c r="UEK32" s="65"/>
      <c r="UEL32" s="65"/>
      <c r="UEM32" s="65"/>
      <c r="UEN32" s="65"/>
      <c r="UEO32" s="65"/>
      <c r="UEP32" s="65"/>
      <c r="UEQ32" s="65"/>
      <c r="UER32" s="65"/>
      <c r="UES32" s="65"/>
      <c r="UET32" s="65"/>
      <c r="UEU32" s="65"/>
      <c r="UEV32" s="65"/>
      <c r="UEW32" s="65"/>
      <c r="UEX32" s="65"/>
      <c r="UEY32" s="65"/>
      <c r="UEZ32" s="65"/>
      <c r="UFA32" s="65"/>
      <c r="UFB32" s="65"/>
      <c r="UFC32" s="65"/>
      <c r="UFD32" s="65"/>
      <c r="UFE32" s="65"/>
      <c r="UFF32" s="65"/>
      <c r="UFG32" s="65"/>
      <c r="UFH32" s="65"/>
      <c r="UFI32" s="65"/>
      <c r="UFJ32" s="65"/>
      <c r="UFK32" s="65"/>
      <c r="UFL32" s="65"/>
      <c r="UFM32" s="65"/>
      <c r="UFN32" s="65"/>
      <c r="UFO32" s="65"/>
      <c r="UFP32" s="65"/>
      <c r="UFQ32" s="65"/>
      <c r="UFR32" s="65"/>
      <c r="UFS32" s="65"/>
      <c r="UFT32" s="65"/>
      <c r="UFU32" s="65"/>
      <c r="UFV32" s="65"/>
      <c r="UFW32" s="65"/>
      <c r="UFX32" s="65"/>
      <c r="UFY32" s="65"/>
      <c r="UFZ32" s="65"/>
      <c r="UGA32" s="65"/>
      <c r="UGB32" s="65"/>
      <c r="UGC32" s="65"/>
      <c r="UGD32" s="65"/>
      <c r="UGE32" s="65"/>
      <c r="UGF32" s="65"/>
      <c r="UGG32" s="65"/>
      <c r="UGH32" s="65"/>
      <c r="UGI32" s="65"/>
      <c r="UGJ32" s="65"/>
      <c r="UGK32" s="65"/>
      <c r="UGL32" s="65"/>
      <c r="UGM32" s="65"/>
      <c r="UGN32" s="65"/>
      <c r="UGO32" s="65"/>
      <c r="UGP32" s="65"/>
      <c r="UGQ32" s="65"/>
      <c r="UGR32" s="65"/>
      <c r="UGS32" s="65"/>
      <c r="UGT32" s="65"/>
      <c r="UGU32" s="65"/>
      <c r="UGV32" s="65"/>
      <c r="UGW32" s="65"/>
      <c r="UGX32" s="65"/>
      <c r="UGY32" s="65"/>
      <c r="UGZ32" s="65"/>
      <c r="UHA32" s="65"/>
      <c r="UHB32" s="65"/>
      <c r="UHC32" s="65"/>
      <c r="UHD32" s="65"/>
      <c r="UHE32" s="65"/>
      <c r="UHF32" s="65"/>
      <c r="UHG32" s="65"/>
      <c r="UHH32" s="65"/>
      <c r="UHI32" s="65"/>
      <c r="UHJ32" s="65"/>
      <c r="UHK32" s="65"/>
      <c r="UHL32" s="65"/>
      <c r="UHM32" s="65"/>
      <c r="UHN32" s="65"/>
      <c r="UHO32" s="65"/>
      <c r="UHP32" s="65"/>
      <c r="UHQ32" s="65"/>
      <c r="UHR32" s="65"/>
      <c r="UHS32" s="65"/>
      <c r="UHT32" s="65"/>
      <c r="UHU32" s="65"/>
      <c r="UHV32" s="65"/>
      <c r="UHW32" s="65"/>
      <c r="UHX32" s="65"/>
      <c r="UHY32" s="65"/>
      <c r="UHZ32" s="65"/>
      <c r="UIA32" s="65"/>
      <c r="UIB32" s="65"/>
      <c r="UIC32" s="65"/>
      <c r="UID32" s="65"/>
      <c r="UIE32" s="65"/>
      <c r="UIF32" s="65"/>
      <c r="UIG32" s="65"/>
      <c r="UIH32" s="65"/>
      <c r="UII32" s="65"/>
      <c r="UIJ32" s="65"/>
      <c r="UIK32" s="65"/>
      <c r="UIL32" s="65"/>
      <c r="UIM32" s="65"/>
      <c r="UIN32" s="65"/>
      <c r="UIO32" s="65"/>
      <c r="UIP32" s="65"/>
      <c r="UIQ32" s="65"/>
      <c r="UIR32" s="65"/>
      <c r="UIS32" s="65"/>
      <c r="UIT32" s="65"/>
      <c r="UIU32" s="65"/>
      <c r="UIV32" s="65"/>
      <c r="UIW32" s="65"/>
      <c r="UIX32" s="65"/>
      <c r="UIY32" s="65"/>
      <c r="UIZ32" s="65"/>
      <c r="UJA32" s="65"/>
      <c r="UJB32" s="65"/>
      <c r="UJC32" s="65"/>
      <c r="UJD32" s="65"/>
      <c r="UJE32" s="65"/>
      <c r="UJF32" s="65"/>
      <c r="UJG32" s="65"/>
      <c r="UJH32" s="65"/>
      <c r="UJI32" s="65"/>
      <c r="UJJ32" s="65"/>
      <c r="UJK32" s="65"/>
      <c r="UJL32" s="65"/>
      <c r="UJM32" s="65"/>
      <c r="UJN32" s="65"/>
      <c r="UJO32" s="65"/>
      <c r="UJP32" s="65"/>
      <c r="UJQ32" s="65"/>
      <c r="UJR32" s="65"/>
      <c r="UJS32" s="65"/>
      <c r="UJT32" s="65"/>
      <c r="UJU32" s="65"/>
      <c r="UJV32" s="65"/>
      <c r="UJW32" s="65"/>
      <c r="UJX32" s="65"/>
      <c r="UJY32" s="65"/>
      <c r="UJZ32" s="65"/>
      <c r="UKA32" s="65"/>
      <c r="UKB32" s="65"/>
      <c r="UKC32" s="65"/>
      <c r="UKD32" s="65"/>
      <c r="UKE32" s="65"/>
      <c r="UKF32" s="65"/>
      <c r="UKG32" s="65"/>
      <c r="UKH32" s="65"/>
      <c r="UKI32" s="65"/>
      <c r="UKJ32" s="65"/>
      <c r="UKK32" s="65"/>
      <c r="UKL32" s="65"/>
      <c r="UKM32" s="65"/>
      <c r="UKN32" s="65"/>
      <c r="UKO32" s="65"/>
      <c r="UKP32" s="65"/>
      <c r="UKQ32" s="65"/>
      <c r="UKR32" s="65"/>
      <c r="UKS32" s="65"/>
      <c r="UKT32" s="65"/>
      <c r="UKU32" s="65"/>
      <c r="UKV32" s="65"/>
      <c r="UKW32" s="65"/>
      <c r="UKX32" s="65"/>
      <c r="UKY32" s="65"/>
      <c r="UKZ32" s="65"/>
      <c r="ULA32" s="65"/>
      <c r="ULB32" s="65"/>
      <c r="ULC32" s="65"/>
      <c r="ULD32" s="65"/>
      <c r="ULE32" s="65"/>
      <c r="ULF32" s="65"/>
      <c r="ULG32" s="65"/>
      <c r="ULH32" s="65"/>
      <c r="ULI32" s="65"/>
      <c r="ULJ32" s="65"/>
      <c r="ULK32" s="65"/>
      <c r="ULL32" s="65"/>
      <c r="ULM32" s="65"/>
      <c r="ULN32" s="65"/>
      <c r="ULO32" s="65"/>
      <c r="ULP32" s="65"/>
      <c r="ULQ32" s="65"/>
      <c r="ULR32" s="65"/>
      <c r="ULS32" s="65"/>
      <c r="ULT32" s="65"/>
      <c r="ULU32" s="65"/>
      <c r="ULV32" s="65"/>
      <c r="ULW32" s="65"/>
      <c r="ULX32" s="65"/>
      <c r="ULY32" s="65"/>
      <c r="ULZ32" s="65"/>
      <c r="UMA32" s="65"/>
      <c r="UMB32" s="65"/>
      <c r="UMC32" s="65"/>
      <c r="UMD32" s="65"/>
      <c r="UME32" s="65"/>
      <c r="UMF32" s="65"/>
      <c r="UMG32" s="65"/>
      <c r="UMH32" s="65"/>
      <c r="UMI32" s="65"/>
      <c r="UMJ32" s="65"/>
      <c r="UMK32" s="65"/>
      <c r="UML32" s="65"/>
      <c r="UMM32" s="65"/>
      <c r="UMN32" s="65"/>
      <c r="UMO32" s="65"/>
      <c r="UMP32" s="65"/>
      <c r="UMQ32" s="65"/>
      <c r="UMR32" s="65"/>
      <c r="UMS32" s="65"/>
      <c r="UMT32" s="65"/>
      <c r="UMU32" s="65"/>
      <c r="UMV32" s="65"/>
      <c r="UMW32" s="65"/>
      <c r="UMX32" s="65"/>
      <c r="UMY32" s="65"/>
      <c r="UMZ32" s="65"/>
      <c r="UNA32" s="65"/>
      <c r="UNB32" s="65"/>
      <c r="UNC32" s="65"/>
      <c r="UND32" s="65"/>
      <c r="UNE32" s="65"/>
      <c r="UNF32" s="65"/>
      <c r="UNG32" s="65"/>
      <c r="UNH32" s="65"/>
      <c r="UNI32" s="65"/>
      <c r="UNJ32" s="65"/>
      <c r="UNK32" s="65"/>
      <c r="UNL32" s="65"/>
      <c r="UNM32" s="65"/>
      <c r="UNN32" s="65"/>
      <c r="UNO32" s="65"/>
      <c r="UNP32" s="65"/>
      <c r="UNQ32" s="65"/>
      <c r="UNR32" s="65"/>
      <c r="UNS32" s="65"/>
      <c r="UNT32" s="65"/>
      <c r="UNU32" s="65"/>
      <c r="UNV32" s="65"/>
      <c r="UNW32" s="65"/>
      <c r="UNX32" s="65"/>
      <c r="UNY32" s="65"/>
      <c r="UNZ32" s="65"/>
      <c r="UOA32" s="65"/>
      <c r="UOB32" s="65"/>
      <c r="UOC32" s="65"/>
      <c r="UOD32" s="65"/>
      <c r="UOE32" s="65"/>
      <c r="UOF32" s="65"/>
      <c r="UOG32" s="65"/>
      <c r="UOH32" s="65"/>
      <c r="UOI32" s="65"/>
      <c r="UOJ32" s="65"/>
      <c r="UOK32" s="65"/>
      <c r="UOL32" s="65"/>
      <c r="UOM32" s="65"/>
      <c r="UON32" s="65"/>
      <c r="UOO32" s="65"/>
      <c r="UOP32" s="65"/>
      <c r="UOQ32" s="65"/>
      <c r="UOR32" s="65"/>
      <c r="UOS32" s="65"/>
      <c r="UOT32" s="65"/>
      <c r="UOU32" s="65"/>
      <c r="UOV32" s="65"/>
      <c r="UOW32" s="65"/>
      <c r="UOX32" s="65"/>
      <c r="UOY32" s="65"/>
      <c r="UOZ32" s="65"/>
      <c r="UPA32" s="65"/>
      <c r="UPB32" s="65"/>
      <c r="UPC32" s="65"/>
      <c r="UPD32" s="65"/>
      <c r="UPE32" s="65"/>
      <c r="UPF32" s="65"/>
      <c r="UPG32" s="65"/>
      <c r="UPH32" s="65"/>
      <c r="UPI32" s="65"/>
      <c r="UPJ32" s="65"/>
      <c r="UPK32" s="65"/>
      <c r="UPL32" s="65"/>
      <c r="UPM32" s="65"/>
      <c r="UPN32" s="65"/>
      <c r="UPO32" s="65"/>
      <c r="UPP32" s="65"/>
      <c r="UPQ32" s="65"/>
      <c r="UPR32" s="65"/>
      <c r="UPS32" s="65"/>
      <c r="UPT32" s="65"/>
      <c r="UPU32" s="65"/>
      <c r="UPV32" s="65"/>
      <c r="UPW32" s="65"/>
      <c r="UPX32" s="65"/>
      <c r="UPY32" s="65"/>
      <c r="UPZ32" s="65"/>
      <c r="UQA32" s="65"/>
      <c r="UQB32" s="65"/>
      <c r="UQC32" s="65"/>
      <c r="UQD32" s="65"/>
      <c r="UQE32" s="65"/>
      <c r="UQF32" s="65"/>
      <c r="UQG32" s="65"/>
      <c r="UQH32" s="65"/>
      <c r="UQI32" s="65"/>
      <c r="UQJ32" s="65"/>
      <c r="UQK32" s="65"/>
      <c r="UQL32" s="65"/>
      <c r="UQM32" s="65"/>
      <c r="UQN32" s="65"/>
      <c r="UQO32" s="65"/>
      <c r="UQP32" s="65"/>
      <c r="UQQ32" s="65"/>
      <c r="UQR32" s="65"/>
      <c r="UQS32" s="65"/>
      <c r="UQT32" s="65"/>
      <c r="UQU32" s="65"/>
      <c r="UQV32" s="65"/>
      <c r="UQW32" s="65"/>
      <c r="UQX32" s="65"/>
      <c r="UQY32" s="65"/>
      <c r="UQZ32" s="65"/>
      <c r="URA32" s="65"/>
      <c r="URB32" s="65"/>
      <c r="URC32" s="65"/>
      <c r="URD32" s="65"/>
      <c r="URE32" s="65"/>
      <c r="URF32" s="65"/>
      <c r="URG32" s="65"/>
      <c r="URH32" s="65"/>
      <c r="URI32" s="65"/>
      <c r="URJ32" s="65"/>
      <c r="URK32" s="65"/>
      <c r="URL32" s="65"/>
      <c r="URM32" s="65"/>
      <c r="URN32" s="65"/>
      <c r="URO32" s="65"/>
      <c r="URP32" s="65"/>
      <c r="URQ32" s="65"/>
      <c r="URR32" s="65"/>
      <c r="URS32" s="65"/>
      <c r="URT32" s="65"/>
      <c r="URU32" s="65"/>
      <c r="URV32" s="65"/>
      <c r="URW32" s="65"/>
      <c r="URX32" s="65"/>
      <c r="URY32" s="65"/>
      <c r="URZ32" s="65"/>
      <c r="USA32" s="65"/>
      <c r="USB32" s="65"/>
      <c r="USC32" s="65"/>
      <c r="USD32" s="65"/>
      <c r="USE32" s="65"/>
      <c r="USF32" s="65"/>
      <c r="USG32" s="65"/>
      <c r="USH32" s="65"/>
      <c r="USI32" s="65"/>
      <c r="USJ32" s="65"/>
      <c r="USK32" s="65"/>
      <c r="USL32" s="65"/>
      <c r="USM32" s="65"/>
      <c r="USN32" s="65"/>
      <c r="USO32" s="65"/>
      <c r="USP32" s="65"/>
      <c r="USQ32" s="65"/>
      <c r="USR32" s="65"/>
      <c r="USS32" s="65"/>
      <c r="UST32" s="65"/>
      <c r="USU32" s="65"/>
      <c r="USV32" s="65"/>
      <c r="USW32" s="65"/>
      <c r="USX32" s="65"/>
      <c r="USY32" s="65"/>
      <c r="USZ32" s="65"/>
      <c r="UTA32" s="65"/>
      <c r="UTB32" s="65"/>
      <c r="UTC32" s="65"/>
      <c r="UTD32" s="65"/>
      <c r="UTE32" s="65"/>
      <c r="UTF32" s="65"/>
      <c r="UTG32" s="65"/>
      <c r="UTH32" s="65"/>
      <c r="UTI32" s="65"/>
      <c r="UTJ32" s="65"/>
      <c r="UTK32" s="65"/>
      <c r="UTL32" s="65"/>
      <c r="UTM32" s="65"/>
      <c r="UTN32" s="65"/>
      <c r="UTO32" s="65"/>
      <c r="UTP32" s="65"/>
      <c r="UTQ32" s="65"/>
      <c r="UTR32" s="65"/>
      <c r="UTS32" s="65"/>
      <c r="UTT32" s="65"/>
      <c r="UTU32" s="65"/>
      <c r="UTV32" s="65"/>
      <c r="UTW32" s="65"/>
      <c r="UTX32" s="65"/>
      <c r="UTY32" s="65"/>
      <c r="UTZ32" s="65"/>
      <c r="UUA32" s="65"/>
      <c r="UUB32" s="65"/>
      <c r="UUC32" s="65"/>
      <c r="UUD32" s="65"/>
      <c r="UUE32" s="65"/>
      <c r="UUF32" s="65"/>
      <c r="UUG32" s="65"/>
      <c r="UUH32" s="65"/>
      <c r="UUI32" s="65"/>
      <c r="UUJ32" s="65"/>
      <c r="UUK32" s="65"/>
      <c r="UUL32" s="65"/>
      <c r="UUM32" s="65"/>
      <c r="UUN32" s="65"/>
      <c r="UUO32" s="65"/>
      <c r="UUP32" s="65"/>
      <c r="UUQ32" s="65"/>
      <c r="UUR32" s="65"/>
      <c r="UUS32" s="65"/>
      <c r="UUT32" s="65"/>
      <c r="UUU32" s="65"/>
      <c r="UUV32" s="65"/>
      <c r="UUW32" s="65"/>
      <c r="UUX32" s="65"/>
      <c r="UUY32" s="65"/>
      <c r="UUZ32" s="65"/>
      <c r="UVA32" s="65"/>
      <c r="UVB32" s="65"/>
      <c r="UVC32" s="65"/>
      <c r="UVD32" s="65"/>
      <c r="UVE32" s="65"/>
      <c r="UVF32" s="65"/>
      <c r="UVG32" s="65"/>
      <c r="UVH32" s="65"/>
      <c r="UVI32" s="65"/>
      <c r="UVJ32" s="65"/>
      <c r="UVK32" s="65"/>
      <c r="UVL32" s="65"/>
      <c r="UVM32" s="65"/>
      <c r="UVN32" s="65"/>
      <c r="UVO32" s="65"/>
      <c r="UVP32" s="65"/>
      <c r="UVQ32" s="65"/>
      <c r="UVR32" s="65"/>
      <c r="UVS32" s="65"/>
      <c r="UVT32" s="65"/>
      <c r="UVU32" s="65"/>
      <c r="UVV32" s="65"/>
      <c r="UVW32" s="65"/>
      <c r="UVX32" s="65"/>
      <c r="UVY32" s="65"/>
      <c r="UVZ32" s="65"/>
      <c r="UWA32" s="65"/>
      <c r="UWB32" s="65"/>
      <c r="UWC32" s="65"/>
      <c r="UWD32" s="65"/>
      <c r="UWE32" s="65"/>
      <c r="UWF32" s="65"/>
      <c r="UWG32" s="65"/>
      <c r="UWH32" s="65"/>
      <c r="UWI32" s="65"/>
      <c r="UWJ32" s="65"/>
      <c r="UWK32" s="65"/>
      <c r="UWL32" s="65"/>
      <c r="UWM32" s="65"/>
      <c r="UWN32" s="65"/>
      <c r="UWO32" s="65"/>
      <c r="UWP32" s="65"/>
      <c r="UWQ32" s="65"/>
      <c r="UWR32" s="65"/>
      <c r="UWS32" s="65"/>
      <c r="UWT32" s="65"/>
      <c r="UWU32" s="65"/>
      <c r="UWV32" s="65"/>
      <c r="UWW32" s="65"/>
      <c r="UWX32" s="65"/>
      <c r="UWY32" s="65"/>
      <c r="UWZ32" s="65"/>
      <c r="UXA32" s="65"/>
      <c r="UXB32" s="65"/>
      <c r="UXC32" s="65"/>
      <c r="UXD32" s="65"/>
      <c r="UXE32" s="65"/>
      <c r="UXF32" s="65"/>
      <c r="UXG32" s="65"/>
      <c r="UXH32" s="65"/>
      <c r="UXI32" s="65"/>
      <c r="UXJ32" s="65"/>
      <c r="UXK32" s="65"/>
      <c r="UXL32" s="65"/>
      <c r="UXM32" s="65"/>
      <c r="UXN32" s="65"/>
      <c r="UXO32" s="65"/>
      <c r="UXP32" s="65"/>
      <c r="UXQ32" s="65"/>
      <c r="UXR32" s="65"/>
      <c r="UXS32" s="65"/>
      <c r="UXT32" s="65"/>
      <c r="UXU32" s="65"/>
      <c r="UXV32" s="65"/>
      <c r="UXW32" s="65"/>
      <c r="UXX32" s="65"/>
      <c r="UXY32" s="65"/>
      <c r="UXZ32" s="65"/>
      <c r="UYA32" s="65"/>
      <c r="UYB32" s="65"/>
      <c r="UYC32" s="65"/>
      <c r="UYD32" s="65"/>
      <c r="UYE32" s="65"/>
      <c r="UYF32" s="65"/>
      <c r="UYG32" s="65"/>
      <c r="UYH32" s="65"/>
      <c r="UYI32" s="65"/>
      <c r="UYJ32" s="65"/>
      <c r="UYK32" s="65"/>
      <c r="UYL32" s="65"/>
      <c r="UYM32" s="65"/>
      <c r="UYN32" s="65"/>
      <c r="UYO32" s="65"/>
      <c r="UYP32" s="65"/>
      <c r="UYQ32" s="65"/>
      <c r="UYR32" s="65"/>
      <c r="UYS32" s="65"/>
      <c r="UYT32" s="65"/>
      <c r="UYU32" s="65"/>
      <c r="UYV32" s="65"/>
      <c r="UYW32" s="65"/>
      <c r="UYX32" s="65"/>
      <c r="UYY32" s="65"/>
      <c r="UYZ32" s="65"/>
      <c r="UZA32" s="65"/>
      <c r="UZB32" s="65"/>
      <c r="UZC32" s="65"/>
      <c r="UZD32" s="65"/>
      <c r="UZE32" s="65"/>
      <c r="UZF32" s="65"/>
      <c r="UZG32" s="65"/>
      <c r="UZH32" s="65"/>
      <c r="UZI32" s="65"/>
      <c r="UZJ32" s="65"/>
      <c r="UZK32" s="65"/>
      <c r="UZL32" s="65"/>
      <c r="UZM32" s="65"/>
      <c r="UZN32" s="65"/>
      <c r="UZO32" s="65"/>
      <c r="UZP32" s="65"/>
      <c r="UZQ32" s="65"/>
      <c r="UZR32" s="65"/>
      <c r="UZS32" s="65"/>
      <c r="UZT32" s="65"/>
      <c r="UZU32" s="65"/>
      <c r="UZV32" s="65"/>
      <c r="UZW32" s="65"/>
      <c r="UZX32" s="65"/>
      <c r="UZY32" s="65"/>
      <c r="UZZ32" s="65"/>
      <c r="VAA32" s="65"/>
      <c r="VAB32" s="65"/>
      <c r="VAC32" s="65"/>
      <c r="VAD32" s="65"/>
      <c r="VAE32" s="65"/>
      <c r="VAF32" s="65"/>
      <c r="VAG32" s="65"/>
      <c r="VAH32" s="65"/>
      <c r="VAI32" s="65"/>
      <c r="VAJ32" s="65"/>
      <c r="VAK32" s="65"/>
      <c r="VAL32" s="65"/>
      <c r="VAM32" s="65"/>
      <c r="VAN32" s="65"/>
      <c r="VAO32" s="65"/>
      <c r="VAP32" s="65"/>
      <c r="VAQ32" s="65"/>
      <c r="VAR32" s="65"/>
      <c r="VAS32" s="65"/>
      <c r="VAT32" s="65"/>
      <c r="VAU32" s="65"/>
      <c r="VAV32" s="65"/>
      <c r="VAW32" s="65"/>
      <c r="VAX32" s="65"/>
      <c r="VAY32" s="65"/>
      <c r="VAZ32" s="65"/>
      <c r="VBA32" s="65"/>
      <c r="VBB32" s="65"/>
      <c r="VBC32" s="65"/>
      <c r="VBD32" s="65"/>
      <c r="VBE32" s="65"/>
      <c r="VBF32" s="65"/>
      <c r="VBG32" s="65"/>
      <c r="VBH32" s="65"/>
      <c r="VBI32" s="65"/>
      <c r="VBJ32" s="65"/>
      <c r="VBK32" s="65"/>
      <c r="VBL32" s="65"/>
      <c r="VBM32" s="65"/>
      <c r="VBN32" s="65"/>
      <c r="VBO32" s="65"/>
      <c r="VBP32" s="65"/>
      <c r="VBQ32" s="65"/>
      <c r="VBR32" s="65"/>
      <c r="VBS32" s="65"/>
      <c r="VBT32" s="65"/>
      <c r="VBU32" s="65"/>
      <c r="VBV32" s="65"/>
      <c r="VBW32" s="65"/>
      <c r="VBX32" s="65"/>
      <c r="VBY32" s="65"/>
      <c r="VBZ32" s="65"/>
      <c r="VCA32" s="65"/>
      <c r="VCB32" s="65"/>
      <c r="VCC32" s="65"/>
      <c r="VCD32" s="65"/>
      <c r="VCE32" s="65"/>
      <c r="VCF32" s="65"/>
      <c r="VCG32" s="65"/>
      <c r="VCH32" s="65"/>
      <c r="VCI32" s="65"/>
      <c r="VCJ32" s="65"/>
      <c r="VCK32" s="65"/>
      <c r="VCL32" s="65"/>
      <c r="VCM32" s="65"/>
      <c r="VCN32" s="65"/>
      <c r="VCO32" s="65"/>
      <c r="VCP32" s="65"/>
      <c r="VCQ32" s="65"/>
      <c r="VCR32" s="65"/>
      <c r="VCS32" s="65"/>
      <c r="VCT32" s="65"/>
      <c r="VCU32" s="65"/>
      <c r="VCV32" s="65"/>
      <c r="VCW32" s="65"/>
      <c r="VCX32" s="65"/>
      <c r="VCY32" s="65"/>
      <c r="VCZ32" s="65"/>
      <c r="VDA32" s="65"/>
      <c r="VDB32" s="65"/>
      <c r="VDC32" s="65"/>
      <c r="VDD32" s="65"/>
      <c r="VDE32" s="65"/>
      <c r="VDF32" s="65"/>
      <c r="VDG32" s="65"/>
      <c r="VDH32" s="65"/>
      <c r="VDI32" s="65"/>
      <c r="VDJ32" s="65"/>
      <c r="VDK32" s="65"/>
      <c r="VDL32" s="65"/>
      <c r="VDM32" s="65"/>
      <c r="VDN32" s="65"/>
      <c r="VDO32" s="65"/>
      <c r="VDP32" s="65"/>
      <c r="VDQ32" s="65"/>
      <c r="VDR32" s="65"/>
      <c r="VDS32" s="65"/>
      <c r="VDT32" s="65"/>
      <c r="VDU32" s="65"/>
      <c r="VDV32" s="65"/>
      <c r="VDW32" s="65"/>
      <c r="VDX32" s="65"/>
      <c r="VDY32" s="65"/>
      <c r="VDZ32" s="65"/>
      <c r="VEA32" s="65"/>
      <c r="VEB32" s="65"/>
      <c r="VEC32" s="65"/>
      <c r="VED32" s="65"/>
      <c r="VEE32" s="65"/>
      <c r="VEF32" s="65"/>
      <c r="VEG32" s="65"/>
      <c r="VEH32" s="65"/>
      <c r="VEI32" s="65"/>
      <c r="VEJ32" s="65"/>
      <c r="VEK32" s="65"/>
      <c r="VEL32" s="65"/>
      <c r="VEM32" s="65"/>
      <c r="VEN32" s="65"/>
      <c r="VEO32" s="65"/>
      <c r="VEP32" s="65"/>
      <c r="VEQ32" s="65"/>
      <c r="VER32" s="65"/>
      <c r="VES32" s="65"/>
      <c r="VET32" s="65"/>
      <c r="VEU32" s="65"/>
      <c r="VEV32" s="65"/>
      <c r="VEW32" s="65"/>
      <c r="VEX32" s="65"/>
      <c r="VEY32" s="65"/>
      <c r="VEZ32" s="65"/>
      <c r="VFA32" s="65"/>
      <c r="VFB32" s="65"/>
      <c r="VFC32" s="65"/>
      <c r="VFD32" s="65"/>
      <c r="VFE32" s="65"/>
      <c r="VFF32" s="65"/>
      <c r="VFG32" s="65"/>
      <c r="VFH32" s="65"/>
      <c r="VFI32" s="65"/>
      <c r="VFJ32" s="65"/>
      <c r="VFK32" s="65"/>
      <c r="VFL32" s="65"/>
      <c r="VFM32" s="65"/>
      <c r="VFN32" s="65"/>
      <c r="VFO32" s="65"/>
      <c r="VFP32" s="65"/>
      <c r="VFQ32" s="65"/>
      <c r="VFR32" s="65"/>
      <c r="VFS32" s="65"/>
      <c r="VFT32" s="65"/>
      <c r="VFU32" s="65"/>
      <c r="VFV32" s="65"/>
      <c r="VFW32" s="65"/>
      <c r="VFX32" s="65"/>
      <c r="VFY32" s="65"/>
      <c r="VFZ32" s="65"/>
      <c r="VGA32" s="65"/>
      <c r="VGB32" s="65"/>
      <c r="VGC32" s="65"/>
      <c r="VGD32" s="65"/>
      <c r="VGE32" s="65"/>
      <c r="VGF32" s="65"/>
      <c r="VGG32" s="65"/>
      <c r="VGH32" s="65"/>
      <c r="VGI32" s="65"/>
      <c r="VGJ32" s="65"/>
      <c r="VGK32" s="65"/>
      <c r="VGL32" s="65"/>
      <c r="VGM32" s="65"/>
      <c r="VGN32" s="65"/>
      <c r="VGO32" s="65"/>
      <c r="VGP32" s="65"/>
      <c r="VGQ32" s="65"/>
      <c r="VGR32" s="65"/>
      <c r="VGS32" s="65"/>
      <c r="VGT32" s="65"/>
      <c r="VGU32" s="65"/>
      <c r="VGV32" s="65"/>
      <c r="VGW32" s="65"/>
      <c r="VGX32" s="65"/>
      <c r="VGY32" s="65"/>
      <c r="VGZ32" s="65"/>
      <c r="VHA32" s="65"/>
      <c r="VHB32" s="65"/>
      <c r="VHC32" s="65"/>
      <c r="VHD32" s="65"/>
      <c r="VHE32" s="65"/>
      <c r="VHF32" s="65"/>
      <c r="VHG32" s="65"/>
      <c r="VHH32" s="65"/>
      <c r="VHI32" s="65"/>
      <c r="VHJ32" s="65"/>
      <c r="VHK32" s="65"/>
      <c r="VHL32" s="65"/>
      <c r="VHM32" s="65"/>
      <c r="VHN32" s="65"/>
      <c r="VHO32" s="65"/>
      <c r="VHP32" s="65"/>
      <c r="VHQ32" s="65"/>
      <c r="VHR32" s="65"/>
      <c r="VHS32" s="65"/>
      <c r="VHT32" s="65"/>
      <c r="VHU32" s="65"/>
      <c r="VHV32" s="65"/>
      <c r="VHW32" s="65"/>
      <c r="VHX32" s="65"/>
      <c r="VHY32" s="65"/>
      <c r="VHZ32" s="65"/>
      <c r="VIA32" s="65"/>
      <c r="VIB32" s="65"/>
      <c r="VIC32" s="65"/>
      <c r="VID32" s="65"/>
      <c r="VIE32" s="65"/>
      <c r="VIF32" s="65"/>
      <c r="VIG32" s="65"/>
      <c r="VIH32" s="65"/>
      <c r="VII32" s="65"/>
      <c r="VIJ32" s="65"/>
      <c r="VIK32" s="65"/>
      <c r="VIL32" s="65"/>
      <c r="VIM32" s="65"/>
      <c r="VIN32" s="65"/>
      <c r="VIO32" s="65"/>
      <c r="VIP32" s="65"/>
      <c r="VIQ32" s="65"/>
      <c r="VIR32" s="65"/>
      <c r="VIS32" s="65"/>
      <c r="VIT32" s="65"/>
      <c r="VIU32" s="65"/>
      <c r="VIV32" s="65"/>
      <c r="VIW32" s="65"/>
      <c r="VIX32" s="65"/>
      <c r="VIY32" s="65"/>
      <c r="VIZ32" s="65"/>
      <c r="VJA32" s="65"/>
      <c r="VJB32" s="65"/>
      <c r="VJC32" s="65"/>
      <c r="VJD32" s="65"/>
      <c r="VJE32" s="65"/>
      <c r="VJF32" s="65"/>
      <c r="VJG32" s="65"/>
      <c r="VJH32" s="65"/>
      <c r="VJI32" s="65"/>
      <c r="VJJ32" s="65"/>
      <c r="VJK32" s="65"/>
      <c r="VJL32" s="65"/>
      <c r="VJM32" s="65"/>
      <c r="VJN32" s="65"/>
      <c r="VJO32" s="65"/>
      <c r="VJP32" s="65"/>
      <c r="VJQ32" s="65"/>
      <c r="VJR32" s="65"/>
      <c r="VJS32" s="65"/>
      <c r="VJT32" s="65"/>
      <c r="VJU32" s="65"/>
      <c r="VJV32" s="65"/>
      <c r="VJW32" s="65"/>
      <c r="VJX32" s="65"/>
      <c r="VJY32" s="65"/>
      <c r="VJZ32" s="65"/>
      <c r="VKA32" s="65"/>
      <c r="VKB32" s="65"/>
      <c r="VKC32" s="65"/>
      <c r="VKD32" s="65"/>
      <c r="VKE32" s="65"/>
      <c r="VKF32" s="65"/>
      <c r="VKG32" s="65"/>
      <c r="VKH32" s="65"/>
      <c r="VKI32" s="65"/>
      <c r="VKJ32" s="65"/>
      <c r="VKK32" s="65"/>
      <c r="VKL32" s="65"/>
      <c r="VKM32" s="65"/>
      <c r="VKN32" s="65"/>
      <c r="VKO32" s="65"/>
      <c r="VKP32" s="65"/>
      <c r="VKQ32" s="65"/>
      <c r="VKR32" s="65"/>
      <c r="VKS32" s="65"/>
      <c r="VKT32" s="65"/>
      <c r="VKU32" s="65"/>
      <c r="VKV32" s="65"/>
      <c r="VKW32" s="65"/>
      <c r="VKX32" s="65"/>
      <c r="VKY32" s="65"/>
      <c r="VKZ32" s="65"/>
      <c r="VLA32" s="65"/>
      <c r="VLB32" s="65"/>
      <c r="VLC32" s="65"/>
      <c r="VLD32" s="65"/>
      <c r="VLE32" s="65"/>
      <c r="VLF32" s="65"/>
      <c r="VLG32" s="65"/>
      <c r="VLH32" s="65"/>
      <c r="VLI32" s="65"/>
      <c r="VLJ32" s="65"/>
      <c r="VLK32" s="65"/>
      <c r="VLL32" s="65"/>
      <c r="VLM32" s="65"/>
      <c r="VLN32" s="65"/>
      <c r="VLO32" s="65"/>
      <c r="VLP32" s="65"/>
      <c r="VLQ32" s="65"/>
      <c r="VLR32" s="65"/>
      <c r="VLS32" s="65"/>
      <c r="VLT32" s="65"/>
      <c r="VLU32" s="65"/>
      <c r="VLV32" s="65"/>
      <c r="VLW32" s="65"/>
      <c r="VLX32" s="65"/>
      <c r="VLY32" s="65"/>
      <c r="VLZ32" s="65"/>
      <c r="VMA32" s="65"/>
      <c r="VMB32" s="65"/>
      <c r="VMC32" s="65"/>
      <c r="VMD32" s="65"/>
      <c r="VME32" s="65"/>
      <c r="VMF32" s="65"/>
      <c r="VMG32" s="65"/>
      <c r="VMH32" s="65"/>
      <c r="VMI32" s="65"/>
      <c r="VMJ32" s="65"/>
      <c r="VMK32" s="65"/>
      <c r="VML32" s="65"/>
      <c r="VMM32" s="65"/>
      <c r="VMN32" s="65"/>
      <c r="VMO32" s="65"/>
      <c r="VMP32" s="65"/>
      <c r="VMQ32" s="65"/>
      <c r="VMR32" s="65"/>
      <c r="VMS32" s="65"/>
      <c r="VMT32" s="65"/>
      <c r="VMU32" s="65"/>
      <c r="VMV32" s="65"/>
      <c r="VMW32" s="65"/>
      <c r="VMX32" s="65"/>
      <c r="VMY32" s="65"/>
      <c r="VMZ32" s="65"/>
      <c r="VNA32" s="65"/>
      <c r="VNB32" s="65"/>
      <c r="VNC32" s="65"/>
      <c r="VND32" s="65"/>
      <c r="VNE32" s="65"/>
      <c r="VNF32" s="65"/>
      <c r="VNG32" s="65"/>
      <c r="VNH32" s="65"/>
      <c r="VNI32" s="65"/>
      <c r="VNJ32" s="65"/>
      <c r="VNK32" s="65"/>
      <c r="VNL32" s="65"/>
      <c r="VNM32" s="65"/>
      <c r="VNN32" s="65"/>
      <c r="VNO32" s="65"/>
      <c r="VNP32" s="65"/>
      <c r="VNQ32" s="65"/>
      <c r="VNR32" s="65"/>
      <c r="VNS32" s="65"/>
      <c r="VNT32" s="65"/>
      <c r="VNU32" s="65"/>
      <c r="VNV32" s="65"/>
      <c r="VNW32" s="65"/>
      <c r="VNX32" s="65"/>
      <c r="VNY32" s="65"/>
      <c r="VNZ32" s="65"/>
      <c r="VOA32" s="65"/>
      <c r="VOB32" s="65"/>
      <c r="VOC32" s="65"/>
      <c r="VOD32" s="65"/>
      <c r="VOE32" s="65"/>
      <c r="VOF32" s="65"/>
      <c r="VOG32" s="65"/>
      <c r="VOH32" s="65"/>
      <c r="VOI32" s="65"/>
      <c r="VOJ32" s="65"/>
      <c r="VOK32" s="65"/>
      <c r="VOL32" s="65"/>
      <c r="VOM32" s="65"/>
      <c r="VON32" s="65"/>
      <c r="VOO32" s="65"/>
      <c r="VOP32" s="65"/>
      <c r="VOQ32" s="65"/>
      <c r="VOR32" s="65"/>
      <c r="VOS32" s="65"/>
      <c r="VOT32" s="65"/>
      <c r="VOU32" s="65"/>
      <c r="VOV32" s="65"/>
      <c r="VOW32" s="65"/>
      <c r="VOX32" s="65"/>
      <c r="VOY32" s="65"/>
      <c r="VOZ32" s="65"/>
      <c r="VPA32" s="65"/>
      <c r="VPB32" s="65"/>
      <c r="VPC32" s="65"/>
      <c r="VPD32" s="65"/>
      <c r="VPE32" s="65"/>
      <c r="VPF32" s="65"/>
      <c r="VPG32" s="65"/>
      <c r="VPH32" s="65"/>
      <c r="VPI32" s="65"/>
      <c r="VPJ32" s="65"/>
      <c r="VPK32" s="65"/>
      <c r="VPL32" s="65"/>
      <c r="VPM32" s="65"/>
      <c r="VPN32" s="65"/>
      <c r="VPO32" s="65"/>
      <c r="VPP32" s="65"/>
      <c r="VPQ32" s="65"/>
      <c r="VPR32" s="65"/>
      <c r="VPS32" s="65"/>
      <c r="VPT32" s="65"/>
      <c r="VPU32" s="65"/>
      <c r="VPV32" s="65"/>
      <c r="VPW32" s="65"/>
      <c r="VPX32" s="65"/>
      <c r="VPY32" s="65"/>
      <c r="VPZ32" s="65"/>
      <c r="VQA32" s="65"/>
      <c r="VQB32" s="65"/>
      <c r="VQC32" s="65"/>
      <c r="VQD32" s="65"/>
      <c r="VQE32" s="65"/>
      <c r="VQF32" s="65"/>
      <c r="VQG32" s="65"/>
      <c r="VQH32" s="65"/>
      <c r="VQI32" s="65"/>
      <c r="VQJ32" s="65"/>
      <c r="VQK32" s="65"/>
      <c r="VQL32" s="65"/>
      <c r="VQM32" s="65"/>
      <c r="VQN32" s="65"/>
      <c r="VQO32" s="65"/>
      <c r="VQP32" s="65"/>
      <c r="VQQ32" s="65"/>
      <c r="VQR32" s="65"/>
      <c r="VQS32" s="65"/>
      <c r="VQT32" s="65"/>
      <c r="VQU32" s="65"/>
      <c r="VQV32" s="65"/>
      <c r="VQW32" s="65"/>
      <c r="VQX32" s="65"/>
      <c r="VQY32" s="65"/>
      <c r="VQZ32" s="65"/>
      <c r="VRA32" s="65"/>
      <c r="VRB32" s="65"/>
      <c r="VRC32" s="65"/>
      <c r="VRD32" s="65"/>
      <c r="VRE32" s="65"/>
      <c r="VRF32" s="65"/>
      <c r="VRG32" s="65"/>
      <c r="VRH32" s="65"/>
      <c r="VRI32" s="65"/>
      <c r="VRJ32" s="65"/>
      <c r="VRK32" s="65"/>
      <c r="VRL32" s="65"/>
      <c r="VRM32" s="65"/>
      <c r="VRN32" s="65"/>
      <c r="VRO32" s="65"/>
      <c r="VRP32" s="65"/>
      <c r="VRQ32" s="65"/>
      <c r="VRR32" s="65"/>
      <c r="VRS32" s="65"/>
      <c r="VRT32" s="65"/>
      <c r="VRU32" s="65"/>
      <c r="VRV32" s="65"/>
      <c r="VRW32" s="65"/>
      <c r="VRX32" s="65"/>
      <c r="VRY32" s="65"/>
      <c r="VRZ32" s="65"/>
      <c r="VSA32" s="65"/>
      <c r="VSB32" s="65"/>
      <c r="VSC32" s="65"/>
      <c r="VSD32" s="65"/>
      <c r="VSE32" s="65"/>
      <c r="VSF32" s="65"/>
      <c r="VSG32" s="65"/>
      <c r="VSH32" s="65"/>
      <c r="VSI32" s="65"/>
      <c r="VSJ32" s="65"/>
      <c r="VSK32" s="65"/>
      <c r="VSL32" s="65"/>
      <c r="VSM32" s="65"/>
      <c r="VSN32" s="65"/>
      <c r="VSO32" s="65"/>
      <c r="VSP32" s="65"/>
      <c r="VSQ32" s="65"/>
      <c r="VSR32" s="65"/>
      <c r="VSS32" s="65"/>
      <c r="VST32" s="65"/>
      <c r="VSU32" s="65"/>
      <c r="VSV32" s="65"/>
      <c r="VSW32" s="65"/>
      <c r="VSX32" s="65"/>
      <c r="VSY32" s="65"/>
      <c r="VSZ32" s="65"/>
      <c r="VTA32" s="65"/>
      <c r="VTB32" s="65"/>
      <c r="VTC32" s="65"/>
      <c r="VTD32" s="65"/>
      <c r="VTE32" s="65"/>
      <c r="VTF32" s="65"/>
      <c r="VTG32" s="65"/>
      <c r="VTH32" s="65"/>
      <c r="VTI32" s="65"/>
      <c r="VTJ32" s="65"/>
      <c r="VTK32" s="65"/>
      <c r="VTL32" s="65"/>
      <c r="VTM32" s="65"/>
      <c r="VTN32" s="65"/>
      <c r="VTO32" s="65"/>
      <c r="VTP32" s="65"/>
      <c r="VTQ32" s="65"/>
      <c r="VTR32" s="65"/>
      <c r="VTS32" s="65"/>
      <c r="VTT32" s="65"/>
      <c r="VTU32" s="65"/>
      <c r="VTV32" s="65"/>
      <c r="VTW32" s="65"/>
      <c r="VTX32" s="65"/>
      <c r="VTY32" s="65"/>
      <c r="VTZ32" s="65"/>
      <c r="VUA32" s="65"/>
      <c r="VUB32" s="65"/>
      <c r="VUC32" s="65"/>
      <c r="VUD32" s="65"/>
      <c r="VUE32" s="65"/>
      <c r="VUF32" s="65"/>
      <c r="VUG32" s="65"/>
      <c r="VUH32" s="65"/>
      <c r="VUI32" s="65"/>
      <c r="VUJ32" s="65"/>
      <c r="VUK32" s="65"/>
      <c r="VUL32" s="65"/>
      <c r="VUM32" s="65"/>
      <c r="VUN32" s="65"/>
      <c r="VUO32" s="65"/>
      <c r="VUP32" s="65"/>
      <c r="VUQ32" s="65"/>
      <c r="VUR32" s="65"/>
      <c r="VUS32" s="65"/>
      <c r="VUT32" s="65"/>
      <c r="VUU32" s="65"/>
      <c r="VUV32" s="65"/>
      <c r="VUW32" s="65"/>
      <c r="VUX32" s="65"/>
      <c r="VUY32" s="65"/>
      <c r="VUZ32" s="65"/>
      <c r="VVA32" s="65"/>
      <c r="VVB32" s="65"/>
      <c r="VVC32" s="65"/>
      <c r="VVD32" s="65"/>
      <c r="VVE32" s="65"/>
      <c r="VVF32" s="65"/>
      <c r="VVG32" s="65"/>
      <c r="VVH32" s="65"/>
      <c r="VVI32" s="65"/>
      <c r="VVJ32" s="65"/>
      <c r="VVK32" s="65"/>
      <c r="VVL32" s="65"/>
      <c r="VVM32" s="65"/>
      <c r="VVN32" s="65"/>
      <c r="VVO32" s="65"/>
      <c r="VVP32" s="65"/>
      <c r="VVQ32" s="65"/>
      <c r="VVR32" s="65"/>
      <c r="VVS32" s="65"/>
      <c r="VVT32" s="65"/>
      <c r="VVU32" s="65"/>
      <c r="VVV32" s="65"/>
      <c r="VVW32" s="65"/>
      <c r="VVX32" s="65"/>
      <c r="VVY32" s="65"/>
      <c r="VVZ32" s="65"/>
      <c r="VWA32" s="65"/>
      <c r="VWB32" s="65"/>
      <c r="VWC32" s="65"/>
      <c r="VWD32" s="65"/>
      <c r="VWE32" s="65"/>
      <c r="VWF32" s="65"/>
      <c r="VWG32" s="65"/>
      <c r="VWH32" s="65"/>
      <c r="VWI32" s="65"/>
      <c r="VWJ32" s="65"/>
      <c r="VWK32" s="65"/>
      <c r="VWL32" s="65"/>
      <c r="VWM32" s="65"/>
      <c r="VWN32" s="65"/>
      <c r="VWO32" s="65"/>
      <c r="VWP32" s="65"/>
      <c r="VWQ32" s="65"/>
      <c r="VWR32" s="65"/>
      <c r="VWS32" s="65"/>
      <c r="VWT32" s="65"/>
      <c r="VWU32" s="65"/>
      <c r="VWV32" s="65"/>
      <c r="VWW32" s="65"/>
      <c r="VWX32" s="65"/>
      <c r="VWY32" s="65"/>
      <c r="VWZ32" s="65"/>
      <c r="VXA32" s="65"/>
      <c r="VXB32" s="65"/>
      <c r="VXC32" s="65"/>
      <c r="VXD32" s="65"/>
      <c r="VXE32" s="65"/>
      <c r="VXF32" s="65"/>
      <c r="VXG32" s="65"/>
      <c r="VXH32" s="65"/>
      <c r="VXI32" s="65"/>
      <c r="VXJ32" s="65"/>
      <c r="VXK32" s="65"/>
      <c r="VXL32" s="65"/>
      <c r="VXM32" s="65"/>
      <c r="VXN32" s="65"/>
      <c r="VXO32" s="65"/>
      <c r="VXP32" s="65"/>
      <c r="VXQ32" s="65"/>
      <c r="VXR32" s="65"/>
      <c r="VXS32" s="65"/>
      <c r="VXT32" s="65"/>
      <c r="VXU32" s="65"/>
      <c r="VXV32" s="65"/>
      <c r="VXW32" s="65"/>
      <c r="VXX32" s="65"/>
      <c r="VXY32" s="65"/>
      <c r="VXZ32" s="65"/>
      <c r="VYA32" s="65"/>
      <c r="VYB32" s="65"/>
      <c r="VYC32" s="65"/>
      <c r="VYD32" s="65"/>
      <c r="VYE32" s="65"/>
      <c r="VYF32" s="65"/>
      <c r="VYG32" s="65"/>
      <c r="VYH32" s="65"/>
      <c r="VYI32" s="65"/>
      <c r="VYJ32" s="65"/>
      <c r="VYK32" s="65"/>
      <c r="VYL32" s="65"/>
      <c r="VYM32" s="65"/>
      <c r="VYN32" s="65"/>
      <c r="VYO32" s="65"/>
      <c r="VYP32" s="65"/>
      <c r="VYQ32" s="65"/>
      <c r="VYR32" s="65"/>
      <c r="VYS32" s="65"/>
      <c r="VYT32" s="65"/>
      <c r="VYU32" s="65"/>
      <c r="VYV32" s="65"/>
      <c r="VYW32" s="65"/>
      <c r="VYX32" s="65"/>
      <c r="VYY32" s="65"/>
      <c r="VYZ32" s="65"/>
      <c r="VZA32" s="65"/>
      <c r="VZB32" s="65"/>
      <c r="VZC32" s="65"/>
      <c r="VZD32" s="65"/>
      <c r="VZE32" s="65"/>
      <c r="VZF32" s="65"/>
      <c r="VZG32" s="65"/>
      <c r="VZH32" s="65"/>
      <c r="VZI32" s="65"/>
      <c r="VZJ32" s="65"/>
      <c r="VZK32" s="65"/>
      <c r="VZL32" s="65"/>
      <c r="VZM32" s="65"/>
      <c r="VZN32" s="65"/>
      <c r="VZO32" s="65"/>
      <c r="VZP32" s="65"/>
      <c r="VZQ32" s="65"/>
      <c r="VZR32" s="65"/>
      <c r="VZS32" s="65"/>
      <c r="VZT32" s="65"/>
      <c r="VZU32" s="65"/>
      <c r="VZV32" s="65"/>
      <c r="VZW32" s="65"/>
      <c r="VZX32" s="65"/>
      <c r="VZY32" s="65"/>
      <c r="VZZ32" s="65"/>
      <c r="WAA32" s="65"/>
      <c r="WAB32" s="65"/>
      <c r="WAC32" s="65"/>
      <c r="WAD32" s="65"/>
      <c r="WAE32" s="65"/>
      <c r="WAF32" s="65"/>
      <c r="WAG32" s="65"/>
      <c r="WAH32" s="65"/>
      <c r="WAI32" s="65"/>
      <c r="WAJ32" s="65"/>
      <c r="WAK32" s="65"/>
      <c r="WAL32" s="65"/>
      <c r="WAM32" s="65"/>
      <c r="WAN32" s="65"/>
      <c r="WAO32" s="65"/>
      <c r="WAP32" s="65"/>
      <c r="WAQ32" s="65"/>
      <c r="WAR32" s="65"/>
      <c r="WAS32" s="65"/>
      <c r="WAT32" s="65"/>
      <c r="WAU32" s="65"/>
      <c r="WAV32" s="65"/>
      <c r="WAW32" s="65"/>
      <c r="WAX32" s="65"/>
      <c r="WAY32" s="65"/>
      <c r="WAZ32" s="65"/>
      <c r="WBA32" s="65"/>
      <c r="WBB32" s="65"/>
      <c r="WBC32" s="65"/>
      <c r="WBD32" s="65"/>
      <c r="WBE32" s="65"/>
      <c r="WBF32" s="65"/>
      <c r="WBG32" s="65"/>
      <c r="WBH32" s="65"/>
      <c r="WBI32" s="65"/>
      <c r="WBJ32" s="65"/>
      <c r="WBK32" s="65"/>
      <c r="WBL32" s="65"/>
      <c r="WBM32" s="65"/>
      <c r="WBN32" s="65"/>
      <c r="WBO32" s="65"/>
      <c r="WBP32" s="65"/>
      <c r="WBQ32" s="65"/>
      <c r="WBR32" s="65"/>
      <c r="WBS32" s="65"/>
      <c r="WBT32" s="65"/>
      <c r="WBU32" s="65"/>
      <c r="WBV32" s="65"/>
      <c r="WBW32" s="65"/>
      <c r="WBX32" s="65"/>
      <c r="WBY32" s="65"/>
      <c r="WBZ32" s="65"/>
      <c r="WCA32" s="65"/>
      <c r="WCB32" s="65"/>
      <c r="WCC32" s="65"/>
      <c r="WCD32" s="65"/>
      <c r="WCE32" s="65"/>
      <c r="WCF32" s="65"/>
      <c r="WCG32" s="65"/>
      <c r="WCH32" s="65"/>
      <c r="WCI32" s="65"/>
      <c r="WCJ32" s="65"/>
      <c r="WCK32" s="65"/>
      <c r="WCL32" s="65"/>
      <c r="WCM32" s="65"/>
      <c r="WCN32" s="65"/>
      <c r="WCO32" s="65"/>
      <c r="WCP32" s="65"/>
      <c r="WCQ32" s="65"/>
      <c r="WCR32" s="65"/>
      <c r="WCS32" s="65"/>
      <c r="WCT32" s="65"/>
      <c r="WCU32" s="65"/>
      <c r="WCV32" s="65"/>
      <c r="WCW32" s="65"/>
      <c r="WCX32" s="65"/>
      <c r="WCY32" s="65"/>
      <c r="WCZ32" s="65"/>
      <c r="WDA32" s="65"/>
      <c r="WDB32" s="65"/>
      <c r="WDC32" s="65"/>
      <c r="WDD32" s="65"/>
      <c r="WDE32" s="65"/>
      <c r="WDF32" s="65"/>
      <c r="WDG32" s="65"/>
      <c r="WDH32" s="65"/>
      <c r="WDI32" s="65"/>
      <c r="WDJ32" s="65"/>
      <c r="WDK32" s="65"/>
      <c r="WDL32" s="65"/>
      <c r="WDM32" s="65"/>
      <c r="WDN32" s="65"/>
      <c r="WDO32" s="65"/>
      <c r="WDP32" s="65"/>
      <c r="WDQ32" s="65"/>
      <c r="WDR32" s="65"/>
      <c r="WDS32" s="65"/>
      <c r="WDT32" s="65"/>
      <c r="WDU32" s="65"/>
      <c r="WDV32" s="65"/>
      <c r="WDW32" s="65"/>
      <c r="WDX32" s="65"/>
      <c r="WDY32" s="65"/>
      <c r="WDZ32" s="65"/>
      <c r="WEA32" s="65"/>
      <c r="WEB32" s="65"/>
      <c r="WEC32" s="65"/>
      <c r="WED32" s="65"/>
      <c r="WEE32" s="65"/>
      <c r="WEF32" s="65"/>
      <c r="WEG32" s="65"/>
      <c r="WEH32" s="65"/>
      <c r="WEI32" s="65"/>
      <c r="WEJ32" s="65"/>
      <c r="WEK32" s="65"/>
      <c r="WEL32" s="65"/>
      <c r="WEM32" s="65"/>
      <c r="WEN32" s="65"/>
      <c r="WEO32" s="65"/>
      <c r="WEP32" s="65"/>
      <c r="WEQ32" s="65"/>
      <c r="WER32" s="65"/>
      <c r="WES32" s="65"/>
      <c r="WET32" s="65"/>
      <c r="WEU32" s="65"/>
      <c r="WEV32" s="65"/>
      <c r="WEW32" s="65"/>
      <c r="WEX32" s="65"/>
      <c r="WEY32" s="65"/>
      <c r="WEZ32" s="65"/>
      <c r="WFA32" s="65"/>
      <c r="WFB32" s="65"/>
      <c r="WFC32" s="65"/>
      <c r="WFD32" s="65"/>
      <c r="WFE32" s="65"/>
      <c r="WFF32" s="65"/>
      <c r="WFG32" s="65"/>
      <c r="WFH32" s="65"/>
      <c r="WFI32" s="65"/>
      <c r="WFJ32" s="65"/>
      <c r="WFK32" s="65"/>
      <c r="WFL32" s="65"/>
      <c r="WFM32" s="65"/>
      <c r="WFN32" s="65"/>
      <c r="WFO32" s="65"/>
      <c r="WFP32" s="65"/>
      <c r="WFQ32" s="65"/>
      <c r="WFR32" s="65"/>
      <c r="WFS32" s="65"/>
      <c r="WFT32" s="65"/>
      <c r="WFU32" s="65"/>
      <c r="WFV32" s="65"/>
      <c r="WFW32" s="65"/>
      <c r="WFX32" s="65"/>
      <c r="WFY32" s="65"/>
      <c r="WFZ32" s="65"/>
      <c r="WGA32" s="65"/>
      <c r="WGB32" s="65"/>
      <c r="WGC32" s="65"/>
      <c r="WGD32" s="65"/>
      <c r="WGE32" s="65"/>
      <c r="WGF32" s="65"/>
      <c r="WGG32" s="65"/>
      <c r="WGH32" s="65"/>
      <c r="WGI32" s="65"/>
      <c r="WGJ32" s="65"/>
      <c r="WGK32" s="65"/>
      <c r="WGL32" s="65"/>
      <c r="WGM32" s="65"/>
      <c r="WGN32" s="65"/>
      <c r="WGO32" s="65"/>
      <c r="WGP32" s="65"/>
      <c r="WGQ32" s="65"/>
      <c r="WGR32" s="65"/>
      <c r="WGS32" s="65"/>
      <c r="WGT32" s="65"/>
      <c r="WGU32" s="65"/>
      <c r="WGV32" s="65"/>
      <c r="WGW32" s="65"/>
      <c r="WGX32" s="65"/>
      <c r="WGY32" s="65"/>
      <c r="WGZ32" s="65"/>
      <c r="WHA32" s="65"/>
      <c r="WHB32" s="65"/>
      <c r="WHC32" s="65"/>
      <c r="WHD32" s="65"/>
      <c r="WHE32" s="65"/>
      <c r="WHF32" s="65"/>
      <c r="WHG32" s="65"/>
      <c r="WHH32" s="65"/>
      <c r="WHI32" s="65"/>
      <c r="WHJ32" s="65"/>
      <c r="WHK32" s="65"/>
      <c r="WHL32" s="65"/>
      <c r="WHM32" s="65"/>
      <c r="WHN32" s="65"/>
      <c r="WHO32" s="65"/>
      <c r="WHP32" s="65"/>
      <c r="WHQ32" s="65"/>
      <c r="WHR32" s="65"/>
      <c r="WHS32" s="65"/>
      <c r="WHT32" s="65"/>
      <c r="WHU32" s="65"/>
      <c r="WHV32" s="65"/>
      <c r="WHW32" s="65"/>
      <c r="WHX32" s="65"/>
      <c r="WHY32" s="65"/>
      <c r="WHZ32" s="65"/>
      <c r="WIA32" s="65"/>
      <c r="WIB32" s="65"/>
      <c r="WIC32" s="65"/>
      <c r="WID32" s="65"/>
      <c r="WIE32" s="65"/>
      <c r="WIF32" s="65"/>
      <c r="WIG32" s="65"/>
      <c r="WIH32" s="65"/>
      <c r="WII32" s="65"/>
      <c r="WIJ32" s="65"/>
      <c r="WIK32" s="65"/>
      <c r="WIL32" s="65"/>
      <c r="WIM32" s="65"/>
      <c r="WIN32" s="65"/>
      <c r="WIO32" s="65"/>
      <c r="WIP32" s="65"/>
      <c r="WIQ32" s="65"/>
      <c r="WIR32" s="65"/>
      <c r="WIS32" s="65"/>
      <c r="WIT32" s="65"/>
      <c r="WIU32" s="65"/>
      <c r="WIV32" s="65"/>
      <c r="WIW32" s="65"/>
      <c r="WIX32" s="65"/>
      <c r="WIY32" s="65"/>
      <c r="WIZ32" s="65"/>
      <c r="WJA32" s="65"/>
      <c r="WJB32" s="65"/>
      <c r="WJC32" s="65"/>
      <c r="WJD32" s="65"/>
      <c r="WJE32" s="65"/>
      <c r="WJF32" s="65"/>
      <c r="WJG32" s="65"/>
      <c r="WJH32" s="65"/>
      <c r="WJI32" s="65"/>
      <c r="WJJ32" s="65"/>
      <c r="WJK32" s="65"/>
      <c r="WJL32" s="65"/>
      <c r="WJM32" s="65"/>
      <c r="WJN32" s="65"/>
      <c r="WJO32" s="65"/>
      <c r="WJP32" s="65"/>
      <c r="WJQ32" s="65"/>
      <c r="WJR32" s="65"/>
      <c r="WJS32" s="65"/>
      <c r="WJT32" s="65"/>
      <c r="WJU32" s="65"/>
      <c r="WJV32" s="65"/>
      <c r="WJW32" s="65"/>
      <c r="WJX32" s="65"/>
      <c r="WJY32" s="65"/>
      <c r="WJZ32" s="65"/>
      <c r="WKA32" s="65"/>
      <c r="WKB32" s="65"/>
      <c r="WKC32" s="65"/>
      <c r="WKD32" s="65"/>
      <c r="WKE32" s="65"/>
      <c r="WKF32" s="65"/>
      <c r="WKG32" s="65"/>
      <c r="WKH32" s="65"/>
      <c r="WKI32" s="65"/>
      <c r="WKJ32" s="65"/>
      <c r="WKK32" s="65"/>
      <c r="WKL32" s="65"/>
      <c r="WKM32" s="65"/>
      <c r="WKN32" s="65"/>
      <c r="WKO32" s="65"/>
      <c r="WKP32" s="65"/>
      <c r="WKQ32" s="65"/>
      <c r="WKR32" s="65"/>
      <c r="WKS32" s="65"/>
      <c r="WKT32" s="65"/>
      <c r="WKU32" s="65"/>
      <c r="WKV32" s="65"/>
      <c r="WKW32" s="65"/>
      <c r="WKX32" s="65"/>
      <c r="WKY32" s="65"/>
      <c r="WKZ32" s="65"/>
      <c r="WLA32" s="65"/>
      <c r="WLB32" s="65"/>
      <c r="WLC32" s="65"/>
      <c r="WLD32" s="65"/>
      <c r="WLE32" s="65"/>
      <c r="WLF32" s="65"/>
      <c r="WLG32" s="65"/>
      <c r="WLH32" s="65"/>
      <c r="WLI32" s="65"/>
      <c r="WLJ32" s="65"/>
      <c r="WLK32" s="65"/>
      <c r="WLL32" s="65"/>
      <c r="WLM32" s="65"/>
      <c r="WLN32" s="65"/>
      <c r="WLO32" s="65"/>
      <c r="WLP32" s="65"/>
      <c r="WLQ32" s="65"/>
      <c r="WLR32" s="65"/>
      <c r="WLS32" s="65"/>
      <c r="WLT32" s="65"/>
      <c r="WLU32" s="65"/>
      <c r="WLV32" s="65"/>
      <c r="WLW32" s="65"/>
      <c r="WLX32" s="65"/>
      <c r="WLY32" s="65"/>
      <c r="WLZ32" s="65"/>
      <c r="WMA32" s="65"/>
      <c r="WMB32" s="65"/>
      <c r="WMC32" s="65"/>
      <c r="WMD32" s="65"/>
      <c r="WME32" s="65"/>
      <c r="WMF32" s="65"/>
      <c r="WMG32" s="65"/>
      <c r="WMH32" s="65"/>
      <c r="WMI32" s="65"/>
      <c r="WMJ32" s="65"/>
      <c r="WMK32" s="65"/>
      <c r="WML32" s="65"/>
      <c r="WMM32" s="65"/>
      <c r="WMN32" s="65"/>
      <c r="WMO32" s="65"/>
      <c r="WMP32" s="65"/>
      <c r="WMQ32" s="65"/>
      <c r="WMR32" s="65"/>
      <c r="WMS32" s="65"/>
      <c r="WMT32" s="65"/>
      <c r="WMU32" s="65"/>
      <c r="WMV32" s="65"/>
      <c r="WMW32" s="65"/>
      <c r="WMX32" s="65"/>
      <c r="WMY32" s="65"/>
      <c r="WMZ32" s="65"/>
      <c r="WNA32" s="65"/>
      <c r="WNB32" s="65"/>
      <c r="WNC32" s="65"/>
      <c r="WND32" s="65"/>
      <c r="WNE32" s="65"/>
      <c r="WNF32" s="65"/>
      <c r="WNG32" s="65"/>
      <c r="WNH32" s="65"/>
      <c r="WNI32" s="65"/>
      <c r="WNJ32" s="65"/>
      <c r="WNK32" s="65"/>
      <c r="WNL32" s="65"/>
      <c r="WNM32" s="65"/>
      <c r="WNN32" s="65"/>
      <c r="WNO32" s="65"/>
      <c r="WNP32" s="65"/>
      <c r="WNQ32" s="65"/>
      <c r="WNR32" s="65"/>
      <c r="WNS32" s="65"/>
      <c r="WNT32" s="65"/>
      <c r="WNU32" s="65"/>
      <c r="WNV32" s="65"/>
      <c r="WNW32" s="65"/>
      <c r="WNX32" s="65"/>
      <c r="WNY32" s="65"/>
      <c r="WNZ32" s="65"/>
      <c r="WOA32" s="65"/>
      <c r="WOB32" s="65"/>
      <c r="WOC32" s="65"/>
      <c r="WOD32" s="65"/>
      <c r="WOE32" s="65"/>
      <c r="WOF32" s="65"/>
      <c r="WOG32" s="65"/>
      <c r="WOH32" s="65"/>
      <c r="WOI32" s="65"/>
      <c r="WOJ32" s="65"/>
      <c r="WOK32" s="65"/>
      <c r="WOL32" s="65"/>
      <c r="WOM32" s="65"/>
      <c r="WON32" s="65"/>
      <c r="WOO32" s="65"/>
      <c r="WOP32" s="65"/>
      <c r="WOQ32" s="65"/>
      <c r="WOR32" s="65"/>
      <c r="WOS32" s="65"/>
      <c r="WOT32" s="65"/>
      <c r="WOU32" s="65"/>
      <c r="WOV32" s="65"/>
      <c r="WOW32" s="65"/>
      <c r="WOX32" s="65"/>
      <c r="WOY32" s="65"/>
      <c r="WOZ32" s="65"/>
      <c r="WPA32" s="65"/>
      <c r="WPB32" s="65"/>
      <c r="WPC32" s="65"/>
      <c r="WPD32" s="65"/>
      <c r="WPE32" s="65"/>
      <c r="WPF32" s="65"/>
      <c r="WPG32" s="65"/>
      <c r="WPH32" s="65"/>
      <c r="WPI32" s="65"/>
      <c r="WPJ32" s="65"/>
      <c r="WPK32" s="65"/>
      <c r="WPL32" s="65"/>
      <c r="WPM32" s="65"/>
      <c r="WPN32" s="65"/>
      <c r="WPO32" s="65"/>
      <c r="WPP32" s="65"/>
      <c r="WPQ32" s="65"/>
      <c r="WPR32" s="65"/>
      <c r="WPS32" s="65"/>
      <c r="WPT32" s="65"/>
      <c r="WPU32" s="65"/>
      <c r="WPV32" s="65"/>
      <c r="WPW32" s="65"/>
      <c r="WPX32" s="65"/>
      <c r="WPY32" s="65"/>
      <c r="WPZ32" s="65"/>
      <c r="WQA32" s="65"/>
      <c r="WQB32" s="65"/>
      <c r="WQC32" s="65"/>
      <c r="WQD32" s="65"/>
      <c r="WQE32" s="65"/>
      <c r="WQF32" s="65"/>
      <c r="WQG32" s="65"/>
      <c r="WQH32" s="65"/>
      <c r="WQI32" s="65"/>
      <c r="WQJ32" s="65"/>
      <c r="WQK32" s="65"/>
      <c r="WQL32" s="65"/>
      <c r="WQM32" s="65"/>
      <c r="WQN32" s="65"/>
      <c r="WQO32" s="65"/>
      <c r="WQP32" s="65"/>
      <c r="WQQ32" s="65"/>
      <c r="WQR32" s="65"/>
      <c r="WQS32" s="65"/>
      <c r="WQT32" s="65"/>
      <c r="WQU32" s="65"/>
      <c r="WQV32" s="65"/>
      <c r="WQW32" s="65"/>
      <c r="WQX32" s="65"/>
      <c r="WQY32" s="65"/>
      <c r="WQZ32" s="65"/>
      <c r="WRA32" s="65"/>
      <c r="WRB32" s="65"/>
      <c r="WRC32" s="65"/>
      <c r="WRD32" s="65"/>
      <c r="WRE32" s="65"/>
      <c r="WRF32" s="65"/>
      <c r="WRG32" s="65"/>
      <c r="WRH32" s="65"/>
      <c r="WRI32" s="65"/>
      <c r="WRJ32" s="65"/>
      <c r="WRK32" s="65"/>
      <c r="WRL32" s="65"/>
      <c r="WRM32" s="65"/>
      <c r="WRN32" s="65"/>
      <c r="WRO32" s="65"/>
      <c r="WRP32" s="65"/>
      <c r="WRQ32" s="65"/>
      <c r="WRR32" s="65"/>
      <c r="WRS32" s="65"/>
      <c r="WRT32" s="65"/>
      <c r="WRU32" s="65"/>
      <c r="WRV32" s="65"/>
      <c r="WRW32" s="65"/>
      <c r="WRX32" s="65"/>
      <c r="WRY32" s="65"/>
      <c r="WRZ32" s="65"/>
      <c r="WSA32" s="65"/>
      <c r="WSB32" s="65"/>
      <c r="WSC32" s="65"/>
      <c r="WSD32" s="65"/>
      <c r="WSE32" s="65"/>
      <c r="WSF32" s="65"/>
      <c r="WSG32" s="65"/>
      <c r="WSH32" s="65"/>
      <c r="WSI32" s="65"/>
      <c r="WSJ32" s="65"/>
      <c r="WSK32" s="65"/>
      <c r="WSL32" s="65"/>
      <c r="WSM32" s="65"/>
      <c r="WSN32" s="65"/>
      <c r="WSO32" s="65"/>
      <c r="WSP32" s="65"/>
      <c r="WSQ32" s="65"/>
      <c r="WSR32" s="65"/>
      <c r="WSS32" s="65"/>
      <c r="WST32" s="65"/>
      <c r="WSU32" s="65"/>
      <c r="WSV32" s="65"/>
      <c r="WSW32" s="65"/>
      <c r="WSX32" s="65"/>
      <c r="WSY32" s="65"/>
      <c r="WSZ32" s="65"/>
      <c r="WTA32" s="65"/>
      <c r="WTB32" s="65"/>
      <c r="WTC32" s="65"/>
      <c r="WTD32" s="65"/>
      <c r="WTE32" s="65"/>
      <c r="WTF32" s="65"/>
      <c r="WTG32" s="65"/>
      <c r="WTH32" s="65"/>
      <c r="WTI32" s="65"/>
      <c r="WTJ32" s="65"/>
      <c r="WTK32" s="65"/>
      <c r="WTL32" s="65"/>
      <c r="WTM32" s="65"/>
      <c r="WTN32" s="65"/>
      <c r="WTO32" s="65"/>
      <c r="WTP32" s="65"/>
      <c r="WTQ32" s="65"/>
      <c r="WTR32" s="65"/>
      <c r="WTS32" s="65"/>
      <c r="WTT32" s="65"/>
      <c r="WTU32" s="65"/>
      <c r="WTV32" s="65"/>
      <c r="WTW32" s="65"/>
      <c r="WTX32" s="65"/>
      <c r="WTY32" s="65"/>
      <c r="WTZ32" s="65"/>
      <c r="WUA32" s="65"/>
      <c r="WUB32" s="65"/>
      <c r="WUC32" s="65"/>
      <c r="WUD32" s="65"/>
      <c r="WUE32" s="65"/>
      <c r="WUF32" s="65"/>
      <c r="WUG32" s="65"/>
      <c r="WUH32" s="65"/>
      <c r="WUI32" s="65"/>
      <c r="WUJ32" s="65"/>
      <c r="WUK32" s="65"/>
      <c r="WUL32" s="65"/>
      <c r="WUM32" s="65"/>
      <c r="WUN32" s="65"/>
      <c r="WUO32" s="65"/>
      <c r="WUP32" s="65"/>
      <c r="WUQ32" s="65"/>
      <c r="WUR32" s="65"/>
      <c r="WUS32" s="65"/>
      <c r="WUT32" s="65"/>
      <c r="WUU32" s="65"/>
      <c r="WUV32" s="65"/>
      <c r="WUW32" s="65"/>
      <c r="WUX32" s="65"/>
      <c r="WUY32" s="65"/>
      <c r="WUZ32" s="65"/>
      <c r="WVA32" s="65"/>
      <c r="WVB32" s="65"/>
      <c r="WVC32" s="65"/>
      <c r="WVD32" s="65"/>
      <c r="WVE32" s="65"/>
      <c r="WVF32" s="65"/>
      <c r="WVG32" s="65"/>
      <c r="WVH32" s="65"/>
      <c r="WVI32" s="65"/>
      <c r="WVJ32" s="65"/>
      <c r="WVK32" s="65"/>
      <c r="WVL32" s="65"/>
      <c r="WVM32" s="65"/>
      <c r="WVN32" s="65"/>
      <c r="WVO32" s="65"/>
      <c r="WVP32" s="65"/>
      <c r="WVQ32" s="65"/>
      <c r="WVR32" s="65"/>
      <c r="WVS32" s="65"/>
      <c r="WVT32" s="65"/>
      <c r="WVU32" s="65"/>
      <c r="WVV32" s="65"/>
      <c r="WVW32" s="65"/>
      <c r="WVX32" s="65"/>
      <c r="WVY32" s="65"/>
      <c r="WVZ32" s="65"/>
      <c r="WWA32" s="65"/>
      <c r="WWB32" s="65"/>
      <c r="WWC32" s="65"/>
      <c r="WWD32" s="65"/>
      <c r="WWE32" s="65"/>
      <c r="WWF32" s="65"/>
      <c r="WWG32" s="65"/>
      <c r="WWH32" s="65"/>
      <c r="WWI32" s="65"/>
      <c r="WWJ32" s="65"/>
      <c r="WWK32" s="65"/>
      <c r="WWL32" s="65"/>
      <c r="WWM32" s="65"/>
      <c r="WWN32" s="65"/>
      <c r="WWO32" s="65"/>
      <c r="WWP32" s="65"/>
      <c r="WWQ32" s="65"/>
      <c r="WWR32" s="65"/>
      <c r="WWS32" s="65"/>
      <c r="WWT32" s="65"/>
      <c r="WWU32" s="65"/>
      <c r="WWV32" s="65"/>
      <c r="WWW32" s="65"/>
      <c r="WWX32" s="65"/>
      <c r="WWY32" s="65"/>
      <c r="WWZ32" s="65"/>
      <c r="WXA32" s="65"/>
      <c r="WXB32" s="65"/>
      <c r="WXC32" s="65"/>
      <c r="WXD32" s="65"/>
      <c r="WXE32" s="65"/>
      <c r="WXF32" s="65"/>
      <c r="WXG32" s="65"/>
      <c r="WXH32" s="65"/>
      <c r="WXI32" s="65"/>
      <c r="WXJ32" s="65"/>
      <c r="WXK32" s="65"/>
      <c r="WXL32" s="65"/>
      <c r="WXM32" s="65"/>
      <c r="WXN32" s="65"/>
      <c r="WXO32" s="65"/>
      <c r="WXP32" s="65"/>
      <c r="WXQ32" s="65"/>
      <c r="WXR32" s="65"/>
      <c r="WXS32" s="65"/>
      <c r="WXT32" s="65"/>
      <c r="WXU32" s="65"/>
      <c r="WXV32" s="65"/>
      <c r="WXW32" s="65"/>
      <c r="WXX32" s="65"/>
      <c r="WXY32" s="65"/>
      <c r="WXZ32" s="65"/>
      <c r="WYA32" s="65"/>
      <c r="WYB32" s="65"/>
      <c r="WYC32" s="65"/>
      <c r="WYD32" s="65"/>
      <c r="WYE32" s="65"/>
      <c r="WYF32" s="65"/>
      <c r="WYG32" s="65"/>
      <c r="WYH32" s="65"/>
      <c r="WYI32" s="65"/>
      <c r="WYJ32" s="65"/>
      <c r="WYK32" s="65"/>
      <c r="WYL32" s="65"/>
      <c r="WYM32" s="65"/>
      <c r="WYN32" s="65"/>
      <c r="WYO32" s="65"/>
      <c r="WYP32" s="65"/>
      <c r="WYQ32" s="65"/>
      <c r="WYR32" s="65"/>
      <c r="WYS32" s="65"/>
      <c r="WYT32" s="65"/>
      <c r="WYU32" s="65"/>
      <c r="WYV32" s="65"/>
      <c r="WYW32" s="65"/>
      <c r="WYX32" s="65"/>
      <c r="WYY32" s="65"/>
      <c r="WYZ32" s="65"/>
      <c r="WZA32" s="65"/>
      <c r="WZB32" s="65"/>
      <c r="WZC32" s="65"/>
      <c r="WZD32" s="65"/>
      <c r="WZE32" s="65"/>
      <c r="WZF32" s="65"/>
      <c r="WZG32" s="65"/>
      <c r="WZH32" s="65"/>
      <c r="WZI32" s="65"/>
      <c r="WZJ32" s="65"/>
      <c r="WZK32" s="65"/>
      <c r="WZL32" s="65"/>
      <c r="WZM32" s="65"/>
      <c r="WZN32" s="65"/>
      <c r="WZO32" s="65"/>
      <c r="WZP32" s="65"/>
      <c r="WZQ32" s="65"/>
      <c r="WZR32" s="65"/>
      <c r="WZS32" s="65"/>
      <c r="WZT32" s="65"/>
      <c r="WZU32" s="65"/>
      <c r="WZV32" s="65"/>
      <c r="WZW32" s="65"/>
      <c r="WZX32" s="65"/>
      <c r="WZY32" s="65"/>
      <c r="WZZ32" s="65"/>
      <c r="XAA32" s="65"/>
      <c r="XAB32" s="65"/>
      <c r="XAC32" s="65"/>
      <c r="XAD32" s="65"/>
      <c r="XAE32" s="65"/>
      <c r="XAF32" s="65"/>
      <c r="XAG32" s="65"/>
      <c r="XAH32" s="65"/>
      <c r="XAI32" s="65"/>
      <c r="XAJ32" s="65"/>
      <c r="XAK32" s="65"/>
      <c r="XAL32" s="65"/>
      <c r="XAM32" s="65"/>
      <c r="XAN32" s="65"/>
      <c r="XAO32" s="65"/>
      <c r="XAP32" s="65"/>
      <c r="XAQ32" s="65"/>
      <c r="XAR32" s="65"/>
      <c r="XAS32" s="65"/>
      <c r="XAT32" s="65"/>
      <c r="XAU32" s="65"/>
      <c r="XAV32" s="65"/>
      <c r="XAW32" s="65"/>
      <c r="XAX32" s="65"/>
      <c r="XAY32" s="65"/>
      <c r="XAZ32" s="65"/>
      <c r="XBA32" s="65"/>
      <c r="XBB32" s="65"/>
      <c r="XBC32" s="65"/>
      <c r="XBD32" s="65"/>
      <c r="XBE32" s="65"/>
      <c r="XBF32" s="65"/>
      <c r="XBG32" s="65"/>
      <c r="XBH32" s="65"/>
      <c r="XBI32" s="65"/>
      <c r="XBJ32" s="65"/>
      <c r="XBK32" s="65"/>
      <c r="XBL32" s="65"/>
      <c r="XBM32" s="65"/>
      <c r="XBN32" s="65"/>
      <c r="XBO32" s="65"/>
      <c r="XBP32" s="65"/>
      <c r="XBQ32" s="65"/>
      <c r="XBR32" s="65"/>
      <c r="XBS32" s="65"/>
      <c r="XBT32" s="65"/>
      <c r="XBU32" s="65"/>
      <c r="XBV32" s="65"/>
      <c r="XBW32" s="65"/>
      <c r="XBX32" s="65"/>
      <c r="XBY32" s="65"/>
      <c r="XBZ32" s="65"/>
      <c r="XCA32" s="65"/>
      <c r="XCB32" s="65"/>
      <c r="XCC32" s="65"/>
      <c r="XCD32" s="65"/>
      <c r="XCE32" s="65"/>
      <c r="XCF32" s="65"/>
      <c r="XCG32" s="65"/>
      <c r="XCH32" s="65"/>
      <c r="XCI32" s="65"/>
      <c r="XCJ32" s="65"/>
      <c r="XCK32" s="65"/>
      <c r="XCL32" s="65"/>
      <c r="XCM32" s="65"/>
      <c r="XCN32" s="65"/>
      <c r="XCO32" s="65"/>
      <c r="XCP32" s="65"/>
      <c r="XCQ32" s="65"/>
      <c r="XCR32" s="65"/>
      <c r="XCS32" s="65"/>
      <c r="XCT32" s="65"/>
      <c r="XCU32" s="65"/>
      <c r="XCV32" s="65"/>
      <c r="XCW32" s="65"/>
      <c r="XCX32" s="65"/>
      <c r="XCY32" s="65"/>
      <c r="XCZ32" s="65"/>
      <c r="XDA32" s="65"/>
      <c r="XDB32" s="65"/>
      <c r="XDC32" s="65"/>
      <c r="XDD32" s="65"/>
      <c r="XDE32" s="65"/>
      <c r="XDF32" s="65"/>
      <c r="XDG32" s="65"/>
      <c r="XDH32" s="65"/>
      <c r="XDI32" s="65"/>
      <c r="XDJ32" s="65"/>
      <c r="XDK32" s="65"/>
      <c r="XDL32" s="65"/>
      <c r="XDM32" s="65"/>
      <c r="XDN32" s="65"/>
      <c r="XDO32" s="65"/>
      <c r="XDP32" s="65"/>
      <c r="XDQ32" s="65"/>
      <c r="XDR32" s="65"/>
      <c r="XDS32" s="65"/>
      <c r="XDT32" s="65"/>
      <c r="XDU32" s="65"/>
      <c r="XDV32" s="65"/>
      <c r="XDW32" s="65"/>
      <c r="XDX32" s="65"/>
      <c r="XDY32" s="65"/>
      <c r="XDZ32" s="65"/>
      <c r="XEA32" s="65"/>
      <c r="XEB32" s="65"/>
      <c r="XEC32" s="65"/>
      <c r="XED32" s="65"/>
      <c r="XEE32" s="65"/>
      <c r="XEF32" s="65"/>
      <c r="XEG32" s="65"/>
      <c r="XEH32" s="65"/>
      <c r="XEI32" s="65"/>
    </row>
    <row r="33" s="47" customFormat="1" ht="20" customHeight="1" spans="1:3">
      <c r="A33" s="63"/>
      <c r="B33" s="61" t="s">
        <v>1669</v>
      </c>
      <c r="C33" s="64">
        <v>100</v>
      </c>
    </row>
    <row r="34" s="47" customFormat="1" ht="20" customHeight="1" spans="1:3">
      <c r="A34" s="63"/>
      <c r="B34" s="61" t="s">
        <v>1670</v>
      </c>
      <c r="C34" s="64">
        <v>25.25</v>
      </c>
    </row>
    <row r="35" s="47" customFormat="1" ht="20" customHeight="1" spans="1:3">
      <c r="A35" s="63"/>
      <c r="B35" s="61" t="s">
        <v>1671</v>
      </c>
      <c r="C35" s="64">
        <v>341.6</v>
      </c>
    </row>
    <row r="36" s="47" customFormat="1" ht="20" customHeight="1" spans="1:3">
      <c r="A36" s="63"/>
      <c r="B36" s="61" t="s">
        <v>1672</v>
      </c>
      <c r="C36" s="64">
        <v>46.53</v>
      </c>
    </row>
    <row r="37" s="47" customFormat="1" ht="20" customHeight="1" spans="1:3">
      <c r="A37" s="63" t="s">
        <v>1673</v>
      </c>
      <c r="B37" s="63" t="s">
        <v>1674</v>
      </c>
      <c r="C37" s="64">
        <v>75.8</v>
      </c>
    </row>
    <row r="38" s="47" customFormat="1" ht="20" customHeight="1" spans="1:3">
      <c r="A38" s="63" t="s">
        <v>1675</v>
      </c>
      <c r="B38" s="63" t="s">
        <v>1676</v>
      </c>
      <c r="C38" s="62">
        <v>100</v>
      </c>
    </row>
    <row r="39" s="48" customFormat="1" ht="20" customHeight="1" spans="1:16382">
      <c r="A39" s="63"/>
      <c r="B39" s="63" t="s">
        <v>1677</v>
      </c>
      <c r="C39" s="62">
        <v>16.3</v>
      </c>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47"/>
      <c r="AAB39" s="47"/>
      <c r="AAC39" s="47"/>
      <c r="AAD39" s="47"/>
      <c r="AAE39" s="47"/>
      <c r="AAF39" s="47"/>
      <c r="AAG39" s="47"/>
      <c r="AAH39" s="47"/>
      <c r="AAI39" s="47"/>
      <c r="AAJ39" s="47"/>
      <c r="AAK39" s="47"/>
      <c r="AAL39" s="47"/>
      <c r="AAM39" s="47"/>
      <c r="AAN39" s="47"/>
      <c r="AAO39" s="47"/>
      <c r="AAP39" s="47"/>
      <c r="AAQ39" s="47"/>
      <c r="AAR39" s="47"/>
      <c r="AAS39" s="47"/>
      <c r="AAT39" s="47"/>
      <c r="AAU39" s="47"/>
      <c r="AAV39" s="47"/>
      <c r="AAW39" s="47"/>
      <c r="AAX39" s="47"/>
      <c r="AAY39" s="47"/>
      <c r="AAZ39" s="47"/>
      <c r="ABA39" s="47"/>
      <c r="ABB39" s="47"/>
      <c r="ABC39" s="47"/>
      <c r="ABD39" s="47"/>
      <c r="ABE39" s="47"/>
      <c r="ABF39" s="47"/>
      <c r="ABG39" s="47"/>
      <c r="ABH39" s="47"/>
      <c r="ABI39" s="47"/>
      <c r="ABJ39" s="47"/>
      <c r="ABK39" s="47"/>
      <c r="ABL39" s="47"/>
      <c r="ABM39" s="47"/>
      <c r="ABN39" s="47"/>
      <c r="ABO39" s="47"/>
      <c r="ABP39" s="47"/>
      <c r="ABQ39" s="47"/>
      <c r="ABR39" s="47"/>
      <c r="ABS39" s="47"/>
      <c r="ABT39" s="47"/>
      <c r="ABU39" s="47"/>
      <c r="ABV39" s="47"/>
      <c r="ABW39" s="47"/>
      <c r="ABX39" s="47"/>
      <c r="ABY39" s="47"/>
      <c r="ABZ39" s="47"/>
      <c r="ACA39" s="47"/>
      <c r="ACB39" s="47"/>
      <c r="ACC39" s="47"/>
      <c r="ACD39" s="47"/>
      <c r="ACE39" s="47"/>
      <c r="ACF39" s="47"/>
      <c r="ACG39" s="47"/>
      <c r="ACH39" s="47"/>
      <c r="ACI39" s="47"/>
      <c r="ACJ39" s="47"/>
      <c r="ACK39" s="47"/>
      <c r="ACL39" s="47"/>
      <c r="ACM39" s="47"/>
      <c r="ACN39" s="47"/>
      <c r="ACO39" s="47"/>
      <c r="ACP39" s="47"/>
      <c r="ACQ39" s="47"/>
      <c r="ACR39" s="47"/>
      <c r="ACS39" s="47"/>
      <c r="ACT39" s="47"/>
      <c r="ACU39" s="47"/>
      <c r="ACV39" s="47"/>
      <c r="ACW39" s="47"/>
      <c r="ACX39" s="47"/>
      <c r="ACY39" s="47"/>
      <c r="ACZ39" s="47"/>
      <c r="ADA39" s="47"/>
      <c r="ADB39" s="47"/>
      <c r="ADC39" s="47"/>
      <c r="ADD39" s="47"/>
      <c r="ADE39" s="47"/>
      <c r="ADF39" s="47"/>
      <c r="ADG39" s="47"/>
      <c r="ADH39" s="47"/>
      <c r="ADI39" s="47"/>
      <c r="ADJ39" s="47"/>
      <c r="ADK39" s="47"/>
      <c r="ADL39" s="47"/>
      <c r="ADM39" s="47"/>
      <c r="ADN39" s="47"/>
      <c r="ADO39" s="47"/>
      <c r="ADP39" s="47"/>
      <c r="ADQ39" s="47"/>
      <c r="ADR39" s="47"/>
      <c r="ADS39" s="47"/>
      <c r="ADT39" s="47"/>
      <c r="ADU39" s="47"/>
      <c r="ADV39" s="47"/>
      <c r="ADW39" s="47"/>
      <c r="ADX39" s="47"/>
      <c r="ADY39" s="47"/>
      <c r="ADZ39" s="47"/>
      <c r="AEA39" s="47"/>
      <c r="AEB39" s="47"/>
      <c r="AEC39" s="47"/>
      <c r="AED39" s="47"/>
      <c r="AEE39" s="47"/>
      <c r="AEF39" s="47"/>
      <c r="AEG39" s="47"/>
      <c r="AEH39" s="47"/>
      <c r="AEI39" s="47"/>
      <c r="AEJ39" s="47"/>
      <c r="AEK39" s="47"/>
      <c r="AEL39" s="47"/>
      <c r="AEM39" s="47"/>
      <c r="AEN39" s="47"/>
      <c r="AEO39" s="47"/>
      <c r="AEP39" s="47"/>
      <c r="AEQ39" s="47"/>
      <c r="AER39" s="47"/>
      <c r="AES39" s="47"/>
      <c r="AET39" s="47"/>
      <c r="AEU39" s="47"/>
      <c r="AEV39" s="47"/>
      <c r="AEW39" s="47"/>
      <c r="AEX39" s="47"/>
      <c r="AEY39" s="47"/>
      <c r="AEZ39" s="47"/>
      <c r="AFA39" s="47"/>
      <c r="AFB39" s="47"/>
      <c r="AFC39" s="47"/>
      <c r="AFD39" s="47"/>
      <c r="AFE39" s="47"/>
      <c r="AFF39" s="47"/>
      <c r="AFG39" s="47"/>
      <c r="AFH39" s="47"/>
      <c r="AFI39" s="47"/>
      <c r="AFJ39" s="47"/>
      <c r="AFK39" s="47"/>
      <c r="AFL39" s="47"/>
      <c r="AFM39" s="47"/>
      <c r="AFN39" s="47"/>
      <c r="AFO39" s="47"/>
      <c r="AFP39" s="47"/>
      <c r="AFQ39" s="47"/>
      <c r="AFR39" s="47"/>
      <c r="AFS39" s="47"/>
      <c r="AFT39" s="47"/>
      <c r="AFU39" s="47"/>
      <c r="AFV39" s="47"/>
      <c r="AFW39" s="47"/>
      <c r="AFX39" s="47"/>
      <c r="AFY39" s="47"/>
      <c r="AFZ39" s="47"/>
      <c r="AGA39" s="47"/>
      <c r="AGB39" s="47"/>
      <c r="AGC39" s="47"/>
      <c r="AGD39" s="47"/>
      <c r="AGE39" s="47"/>
      <c r="AGF39" s="47"/>
      <c r="AGG39" s="47"/>
      <c r="AGH39" s="47"/>
      <c r="AGI39" s="47"/>
      <c r="AGJ39" s="47"/>
      <c r="AGK39" s="47"/>
      <c r="AGL39" s="47"/>
      <c r="AGM39" s="47"/>
      <c r="AGN39" s="47"/>
      <c r="AGO39" s="47"/>
      <c r="AGP39" s="47"/>
      <c r="AGQ39" s="47"/>
      <c r="AGR39" s="47"/>
      <c r="AGS39" s="47"/>
      <c r="AGT39" s="47"/>
      <c r="AGU39" s="47"/>
      <c r="AGV39" s="47"/>
      <c r="AGW39" s="47"/>
      <c r="AGX39" s="47"/>
      <c r="AGY39" s="47"/>
      <c r="AGZ39" s="47"/>
      <c r="AHA39" s="47"/>
      <c r="AHB39" s="47"/>
      <c r="AHC39" s="47"/>
      <c r="AHD39" s="47"/>
      <c r="AHE39" s="47"/>
      <c r="AHF39" s="47"/>
      <c r="AHG39" s="47"/>
      <c r="AHH39" s="47"/>
      <c r="AHI39" s="47"/>
      <c r="AHJ39" s="47"/>
      <c r="AHK39" s="47"/>
      <c r="AHL39" s="47"/>
      <c r="AHM39" s="47"/>
      <c r="AHN39" s="47"/>
      <c r="AHO39" s="47"/>
      <c r="AHP39" s="47"/>
      <c r="AHQ39" s="47"/>
      <c r="AHR39" s="47"/>
      <c r="AHS39" s="47"/>
      <c r="AHT39" s="47"/>
      <c r="AHU39" s="47"/>
      <c r="AHV39" s="47"/>
      <c r="AHW39" s="47"/>
      <c r="AHX39" s="47"/>
      <c r="AHY39" s="47"/>
      <c r="AHZ39" s="47"/>
      <c r="AIA39" s="47"/>
      <c r="AIB39" s="47"/>
      <c r="AIC39" s="47"/>
      <c r="AID39" s="47"/>
      <c r="AIE39" s="47"/>
      <c r="AIF39" s="47"/>
      <c r="AIG39" s="47"/>
      <c r="AIH39" s="47"/>
      <c r="AII39" s="47"/>
      <c r="AIJ39" s="47"/>
      <c r="AIK39" s="47"/>
      <c r="AIL39" s="47"/>
      <c r="AIM39" s="47"/>
      <c r="AIN39" s="47"/>
      <c r="AIO39" s="47"/>
      <c r="AIP39" s="47"/>
      <c r="AIQ39" s="47"/>
      <c r="AIR39" s="47"/>
      <c r="AIS39" s="47"/>
      <c r="AIT39" s="47"/>
      <c r="AIU39" s="47"/>
      <c r="AIV39" s="47"/>
      <c r="AIW39" s="47"/>
      <c r="AIX39" s="47"/>
      <c r="AIY39" s="47"/>
      <c r="AIZ39" s="47"/>
      <c r="AJA39" s="47"/>
      <c r="AJB39" s="47"/>
      <c r="AJC39" s="47"/>
      <c r="AJD39" s="47"/>
      <c r="AJE39" s="47"/>
      <c r="AJF39" s="47"/>
      <c r="AJG39" s="47"/>
      <c r="AJH39" s="47"/>
      <c r="AJI39" s="47"/>
      <c r="AJJ39" s="47"/>
      <c r="AJK39" s="47"/>
      <c r="AJL39" s="47"/>
      <c r="AJM39" s="47"/>
      <c r="AJN39" s="47"/>
      <c r="AJO39" s="47"/>
      <c r="AJP39" s="47"/>
      <c r="AJQ39" s="47"/>
      <c r="AJR39" s="47"/>
      <c r="AJS39" s="47"/>
      <c r="AJT39" s="47"/>
      <c r="AJU39" s="47"/>
      <c r="AJV39" s="47"/>
      <c r="AJW39" s="47"/>
      <c r="AJX39" s="47"/>
      <c r="AJY39" s="47"/>
      <c r="AJZ39" s="47"/>
      <c r="AKA39" s="47"/>
      <c r="AKB39" s="47"/>
      <c r="AKC39" s="47"/>
      <c r="AKD39" s="47"/>
      <c r="AKE39" s="47"/>
      <c r="AKF39" s="47"/>
      <c r="AKG39" s="47"/>
      <c r="AKH39" s="47"/>
      <c r="AKI39" s="47"/>
      <c r="AKJ39" s="47"/>
      <c r="AKK39" s="47"/>
      <c r="AKL39" s="47"/>
      <c r="AKM39" s="47"/>
      <c r="AKN39" s="47"/>
      <c r="AKO39" s="47"/>
      <c r="AKP39" s="47"/>
      <c r="AKQ39" s="47"/>
      <c r="AKR39" s="47"/>
      <c r="AKS39" s="47"/>
      <c r="AKT39" s="47"/>
      <c r="AKU39" s="47"/>
      <c r="AKV39" s="47"/>
      <c r="AKW39" s="47"/>
      <c r="AKX39" s="47"/>
      <c r="AKY39" s="47"/>
      <c r="AKZ39" s="47"/>
      <c r="ALA39" s="47"/>
      <c r="ALB39" s="47"/>
      <c r="ALC39" s="47"/>
      <c r="ALD39" s="47"/>
      <c r="ALE39" s="47"/>
      <c r="ALF39" s="47"/>
      <c r="ALG39" s="47"/>
      <c r="ALH39" s="47"/>
      <c r="ALI39" s="47"/>
      <c r="ALJ39" s="47"/>
      <c r="ALK39" s="47"/>
      <c r="ALL39" s="47"/>
      <c r="ALM39" s="47"/>
      <c r="ALN39" s="47"/>
      <c r="ALO39" s="47"/>
      <c r="ALP39" s="47"/>
      <c r="ALQ39" s="47"/>
      <c r="ALR39" s="47"/>
      <c r="ALS39" s="47"/>
      <c r="ALT39" s="47"/>
      <c r="ALU39" s="47"/>
      <c r="ALV39" s="47"/>
      <c r="ALW39" s="47"/>
      <c r="ALX39" s="47"/>
      <c r="ALY39" s="47"/>
      <c r="ALZ39" s="47"/>
      <c r="AMA39" s="47"/>
      <c r="AMB39" s="47"/>
      <c r="AMC39" s="47"/>
      <c r="AMD39" s="47"/>
      <c r="AME39" s="47"/>
      <c r="AMF39" s="47"/>
      <c r="AMG39" s="47"/>
      <c r="AMH39" s="47"/>
      <c r="AMI39" s="47"/>
      <c r="AMJ39" s="47"/>
      <c r="AMK39" s="47"/>
      <c r="AML39" s="47"/>
      <c r="AMM39" s="47"/>
      <c r="AMN39" s="47"/>
      <c r="AMO39" s="47"/>
      <c r="AMP39" s="47"/>
      <c r="AMQ39" s="47"/>
      <c r="AMR39" s="47"/>
      <c r="AMS39" s="47"/>
      <c r="AMT39" s="47"/>
      <c r="AMU39" s="47"/>
      <c r="AMV39" s="47"/>
      <c r="AMW39" s="47"/>
      <c r="AMX39" s="47"/>
      <c r="AMY39" s="47"/>
      <c r="AMZ39" s="47"/>
      <c r="ANA39" s="47"/>
      <c r="ANB39" s="47"/>
      <c r="ANC39" s="47"/>
      <c r="AND39" s="47"/>
      <c r="ANE39" s="47"/>
      <c r="ANF39" s="47"/>
      <c r="ANG39" s="47"/>
      <c r="ANH39" s="47"/>
      <c r="ANI39" s="47"/>
      <c r="ANJ39" s="47"/>
      <c r="ANK39" s="47"/>
      <c r="ANL39" s="47"/>
      <c r="ANM39" s="47"/>
      <c r="ANN39" s="47"/>
      <c r="ANO39" s="47"/>
      <c r="ANP39" s="47"/>
      <c r="ANQ39" s="47"/>
      <c r="ANR39" s="47"/>
      <c r="ANS39" s="47"/>
      <c r="ANT39" s="47"/>
      <c r="ANU39" s="47"/>
      <c r="ANV39" s="47"/>
      <c r="ANW39" s="47"/>
      <c r="ANX39" s="47"/>
      <c r="ANY39" s="47"/>
      <c r="ANZ39" s="47"/>
      <c r="AOA39" s="47"/>
      <c r="AOB39" s="47"/>
      <c r="AOC39" s="47"/>
      <c r="AOD39" s="47"/>
      <c r="AOE39" s="47"/>
      <c r="AOF39" s="47"/>
      <c r="AOG39" s="47"/>
      <c r="AOH39" s="47"/>
      <c r="AOI39" s="47"/>
      <c r="AOJ39" s="47"/>
      <c r="AOK39" s="47"/>
      <c r="AOL39" s="47"/>
      <c r="AOM39" s="47"/>
      <c r="AON39" s="47"/>
      <c r="AOO39" s="47"/>
      <c r="AOP39" s="47"/>
      <c r="AOQ39" s="47"/>
      <c r="AOR39" s="47"/>
      <c r="AOS39" s="47"/>
      <c r="AOT39" s="47"/>
      <c r="AOU39" s="47"/>
      <c r="AOV39" s="47"/>
      <c r="AOW39" s="47"/>
      <c r="AOX39" s="47"/>
      <c r="AOY39" s="47"/>
      <c r="AOZ39" s="47"/>
      <c r="APA39" s="47"/>
      <c r="APB39" s="47"/>
      <c r="APC39" s="47"/>
      <c r="APD39" s="47"/>
      <c r="APE39" s="47"/>
      <c r="APF39" s="47"/>
      <c r="APG39" s="47"/>
      <c r="APH39" s="47"/>
      <c r="API39" s="47"/>
      <c r="APJ39" s="47"/>
      <c r="APK39" s="47"/>
      <c r="APL39" s="47"/>
      <c r="APM39" s="47"/>
      <c r="APN39" s="47"/>
      <c r="APO39" s="47"/>
      <c r="APP39" s="47"/>
      <c r="APQ39" s="47"/>
      <c r="APR39" s="47"/>
      <c r="APS39" s="47"/>
      <c r="APT39" s="47"/>
      <c r="APU39" s="47"/>
      <c r="APV39" s="47"/>
      <c r="APW39" s="47"/>
      <c r="APX39" s="47"/>
      <c r="APY39" s="47"/>
      <c r="APZ39" s="47"/>
      <c r="AQA39" s="47"/>
      <c r="AQB39" s="47"/>
      <c r="AQC39" s="47"/>
      <c r="AQD39" s="47"/>
      <c r="AQE39" s="47"/>
      <c r="AQF39" s="47"/>
      <c r="AQG39" s="47"/>
      <c r="AQH39" s="47"/>
      <c r="AQI39" s="47"/>
      <c r="AQJ39" s="47"/>
      <c r="AQK39" s="47"/>
      <c r="AQL39" s="47"/>
      <c r="AQM39" s="47"/>
      <c r="AQN39" s="47"/>
      <c r="AQO39" s="47"/>
      <c r="AQP39" s="47"/>
      <c r="AQQ39" s="47"/>
      <c r="AQR39" s="47"/>
      <c r="AQS39" s="47"/>
      <c r="AQT39" s="47"/>
      <c r="AQU39" s="47"/>
      <c r="AQV39" s="47"/>
      <c r="AQW39" s="47"/>
      <c r="AQX39" s="47"/>
      <c r="AQY39" s="47"/>
      <c r="AQZ39" s="47"/>
      <c r="ARA39" s="47"/>
      <c r="ARB39" s="47"/>
      <c r="ARC39" s="47"/>
      <c r="ARD39" s="47"/>
      <c r="ARE39" s="47"/>
      <c r="ARF39" s="47"/>
      <c r="ARG39" s="47"/>
      <c r="ARH39" s="47"/>
      <c r="ARI39" s="47"/>
      <c r="ARJ39" s="47"/>
      <c r="ARK39" s="47"/>
      <c r="ARL39" s="47"/>
      <c r="ARM39" s="47"/>
      <c r="ARN39" s="47"/>
      <c r="ARO39" s="47"/>
      <c r="ARP39" s="47"/>
      <c r="ARQ39" s="47"/>
      <c r="ARR39" s="47"/>
      <c r="ARS39" s="47"/>
      <c r="ART39" s="47"/>
      <c r="ARU39" s="47"/>
      <c r="ARV39" s="47"/>
      <c r="ARW39" s="47"/>
      <c r="ARX39" s="47"/>
      <c r="ARY39" s="47"/>
      <c r="ARZ39" s="47"/>
      <c r="ASA39" s="47"/>
      <c r="ASB39" s="47"/>
      <c r="ASC39" s="47"/>
      <c r="ASD39" s="47"/>
      <c r="ASE39" s="47"/>
      <c r="ASF39" s="47"/>
      <c r="ASG39" s="47"/>
      <c r="ASH39" s="47"/>
      <c r="ASI39" s="47"/>
      <c r="ASJ39" s="47"/>
      <c r="ASK39" s="47"/>
      <c r="ASL39" s="47"/>
      <c r="ASM39" s="47"/>
      <c r="ASN39" s="47"/>
      <c r="ASO39" s="47"/>
      <c r="ASP39" s="47"/>
      <c r="ASQ39" s="47"/>
      <c r="ASR39" s="47"/>
      <c r="ASS39" s="47"/>
      <c r="AST39" s="47"/>
      <c r="ASU39" s="47"/>
      <c r="ASV39" s="47"/>
      <c r="ASW39" s="47"/>
      <c r="ASX39" s="47"/>
      <c r="ASY39" s="47"/>
      <c r="ASZ39" s="47"/>
      <c r="ATA39" s="47"/>
      <c r="ATB39" s="47"/>
      <c r="ATC39" s="47"/>
      <c r="ATD39" s="47"/>
      <c r="ATE39" s="47"/>
      <c r="ATF39" s="47"/>
      <c r="ATG39" s="47"/>
      <c r="ATH39" s="47"/>
      <c r="ATI39" s="47"/>
      <c r="ATJ39" s="47"/>
      <c r="ATK39" s="47"/>
      <c r="ATL39" s="47"/>
      <c r="ATM39" s="47"/>
      <c r="ATN39" s="47"/>
      <c r="ATO39" s="47"/>
      <c r="ATP39" s="47"/>
      <c r="ATQ39" s="47"/>
      <c r="ATR39" s="47"/>
      <c r="ATS39" s="47"/>
      <c r="ATT39" s="47"/>
      <c r="ATU39" s="47"/>
      <c r="ATV39" s="47"/>
      <c r="ATW39" s="47"/>
      <c r="ATX39" s="47"/>
      <c r="ATY39" s="47"/>
      <c r="ATZ39" s="47"/>
      <c r="AUA39" s="47"/>
      <c r="AUB39" s="47"/>
      <c r="AUC39" s="47"/>
      <c r="AUD39" s="47"/>
      <c r="AUE39" s="47"/>
      <c r="AUF39" s="47"/>
      <c r="AUG39" s="47"/>
      <c r="AUH39" s="47"/>
      <c r="AUI39" s="47"/>
      <c r="AUJ39" s="47"/>
      <c r="AUK39" s="47"/>
      <c r="AUL39" s="47"/>
      <c r="AUM39" s="47"/>
      <c r="AUN39" s="47"/>
      <c r="AUO39" s="47"/>
      <c r="AUP39" s="47"/>
      <c r="AUQ39" s="47"/>
      <c r="AUR39" s="47"/>
      <c r="AUS39" s="47"/>
      <c r="AUT39" s="47"/>
      <c r="AUU39" s="47"/>
      <c r="AUV39" s="47"/>
      <c r="AUW39" s="47"/>
      <c r="AUX39" s="47"/>
      <c r="AUY39" s="47"/>
      <c r="AUZ39" s="47"/>
      <c r="AVA39" s="47"/>
      <c r="AVB39" s="47"/>
      <c r="AVC39" s="47"/>
      <c r="AVD39" s="47"/>
      <c r="AVE39" s="47"/>
      <c r="AVF39" s="47"/>
      <c r="AVG39" s="47"/>
      <c r="AVH39" s="47"/>
      <c r="AVI39" s="47"/>
      <c r="AVJ39" s="47"/>
      <c r="AVK39" s="47"/>
      <c r="AVL39" s="47"/>
      <c r="AVM39" s="47"/>
      <c r="AVN39" s="47"/>
      <c r="AVO39" s="47"/>
      <c r="AVP39" s="47"/>
      <c r="AVQ39" s="47"/>
      <c r="AVR39" s="47"/>
      <c r="AVS39" s="47"/>
      <c r="AVT39" s="47"/>
      <c r="AVU39" s="47"/>
      <c r="AVV39" s="47"/>
      <c r="AVW39" s="47"/>
      <c r="AVX39" s="47"/>
      <c r="AVY39" s="47"/>
      <c r="AVZ39" s="47"/>
      <c r="AWA39" s="47"/>
      <c r="AWB39" s="47"/>
      <c r="AWC39" s="47"/>
      <c r="AWD39" s="47"/>
      <c r="AWE39" s="47"/>
      <c r="AWF39" s="47"/>
      <c r="AWG39" s="47"/>
      <c r="AWH39" s="47"/>
      <c r="AWI39" s="47"/>
      <c r="AWJ39" s="47"/>
      <c r="AWK39" s="47"/>
      <c r="AWL39" s="47"/>
      <c r="AWM39" s="47"/>
      <c r="AWN39" s="47"/>
      <c r="AWO39" s="47"/>
      <c r="AWP39" s="47"/>
      <c r="AWQ39" s="47"/>
      <c r="AWR39" s="47"/>
      <c r="AWS39" s="47"/>
      <c r="AWT39" s="47"/>
      <c r="AWU39" s="47"/>
      <c r="AWV39" s="47"/>
      <c r="AWW39" s="47"/>
      <c r="AWX39" s="47"/>
      <c r="AWY39" s="47"/>
      <c r="AWZ39" s="47"/>
      <c r="AXA39" s="47"/>
      <c r="AXB39" s="47"/>
      <c r="AXC39" s="47"/>
      <c r="AXD39" s="47"/>
      <c r="AXE39" s="47"/>
      <c r="AXF39" s="47"/>
      <c r="AXG39" s="47"/>
      <c r="AXH39" s="47"/>
      <c r="AXI39" s="47"/>
      <c r="AXJ39" s="47"/>
      <c r="AXK39" s="47"/>
      <c r="AXL39" s="47"/>
      <c r="AXM39" s="47"/>
      <c r="AXN39" s="47"/>
      <c r="AXO39" s="47"/>
      <c r="AXP39" s="47"/>
      <c r="AXQ39" s="47"/>
      <c r="AXR39" s="47"/>
      <c r="AXS39" s="47"/>
      <c r="AXT39" s="47"/>
      <c r="AXU39" s="47"/>
      <c r="AXV39" s="47"/>
      <c r="AXW39" s="47"/>
      <c r="AXX39" s="47"/>
      <c r="AXY39" s="47"/>
      <c r="AXZ39" s="47"/>
      <c r="AYA39" s="47"/>
      <c r="AYB39" s="47"/>
      <c r="AYC39" s="47"/>
      <c r="AYD39" s="47"/>
      <c r="AYE39" s="47"/>
      <c r="AYF39" s="47"/>
      <c r="AYG39" s="47"/>
      <c r="AYH39" s="47"/>
      <c r="AYI39" s="47"/>
      <c r="AYJ39" s="47"/>
      <c r="AYK39" s="47"/>
      <c r="AYL39" s="47"/>
      <c r="AYM39" s="47"/>
      <c r="AYN39" s="47"/>
      <c r="AYO39" s="47"/>
      <c r="AYP39" s="47"/>
      <c r="AYQ39" s="47"/>
      <c r="AYR39" s="47"/>
      <c r="AYS39" s="47"/>
      <c r="AYT39" s="47"/>
      <c r="AYU39" s="47"/>
      <c r="AYV39" s="47"/>
      <c r="AYW39" s="47"/>
      <c r="AYX39" s="47"/>
      <c r="AYY39" s="47"/>
      <c r="AYZ39" s="47"/>
      <c r="AZA39" s="47"/>
      <c r="AZB39" s="47"/>
      <c r="AZC39" s="47"/>
      <c r="AZD39" s="47"/>
      <c r="AZE39" s="47"/>
      <c r="AZF39" s="47"/>
      <c r="AZG39" s="47"/>
      <c r="AZH39" s="47"/>
      <c r="AZI39" s="47"/>
      <c r="AZJ39" s="47"/>
      <c r="AZK39" s="47"/>
      <c r="AZL39" s="47"/>
      <c r="AZM39" s="47"/>
      <c r="AZN39" s="47"/>
      <c r="AZO39" s="47"/>
      <c r="AZP39" s="47"/>
      <c r="AZQ39" s="47"/>
      <c r="AZR39" s="47"/>
      <c r="AZS39" s="47"/>
      <c r="AZT39" s="47"/>
      <c r="AZU39" s="47"/>
      <c r="AZV39" s="47"/>
      <c r="AZW39" s="47"/>
      <c r="AZX39" s="47"/>
      <c r="AZY39" s="47"/>
      <c r="AZZ39" s="47"/>
      <c r="BAA39" s="47"/>
      <c r="BAB39" s="47"/>
      <c r="BAC39" s="47"/>
      <c r="BAD39" s="47"/>
      <c r="BAE39" s="47"/>
      <c r="BAF39" s="47"/>
      <c r="BAG39" s="47"/>
      <c r="BAH39" s="47"/>
      <c r="BAI39" s="47"/>
      <c r="BAJ39" s="47"/>
      <c r="BAK39" s="47"/>
      <c r="BAL39" s="47"/>
      <c r="BAM39" s="47"/>
      <c r="BAN39" s="47"/>
      <c r="BAO39" s="47"/>
      <c r="BAP39" s="47"/>
      <c r="BAQ39" s="47"/>
      <c r="BAR39" s="47"/>
      <c r="BAS39" s="47"/>
      <c r="BAT39" s="47"/>
      <c r="BAU39" s="47"/>
      <c r="BAV39" s="47"/>
      <c r="BAW39" s="47"/>
      <c r="BAX39" s="47"/>
      <c r="BAY39" s="47"/>
      <c r="BAZ39" s="47"/>
      <c r="BBA39" s="47"/>
      <c r="BBB39" s="47"/>
      <c r="BBC39" s="47"/>
      <c r="BBD39" s="47"/>
      <c r="BBE39" s="47"/>
      <c r="BBF39" s="47"/>
      <c r="BBG39" s="47"/>
      <c r="BBH39" s="47"/>
      <c r="BBI39" s="47"/>
      <c r="BBJ39" s="47"/>
      <c r="BBK39" s="47"/>
      <c r="BBL39" s="47"/>
      <c r="BBM39" s="47"/>
      <c r="BBN39" s="47"/>
      <c r="BBO39" s="47"/>
      <c r="BBP39" s="47"/>
      <c r="BBQ39" s="47"/>
      <c r="BBR39" s="47"/>
      <c r="BBS39" s="47"/>
      <c r="BBT39" s="47"/>
      <c r="BBU39" s="47"/>
      <c r="BBV39" s="47"/>
      <c r="BBW39" s="47"/>
      <c r="BBX39" s="47"/>
      <c r="BBY39" s="47"/>
      <c r="BBZ39" s="47"/>
      <c r="BCA39" s="47"/>
      <c r="BCB39" s="47"/>
      <c r="BCC39" s="47"/>
      <c r="BCD39" s="47"/>
      <c r="BCE39" s="47"/>
      <c r="BCF39" s="47"/>
      <c r="BCG39" s="47"/>
      <c r="BCH39" s="47"/>
      <c r="BCI39" s="47"/>
      <c r="BCJ39" s="47"/>
      <c r="BCK39" s="47"/>
      <c r="BCL39" s="47"/>
      <c r="BCM39" s="47"/>
      <c r="BCN39" s="47"/>
      <c r="BCO39" s="47"/>
      <c r="BCP39" s="47"/>
      <c r="BCQ39" s="47"/>
      <c r="BCR39" s="47"/>
      <c r="BCS39" s="47"/>
      <c r="BCT39" s="47"/>
      <c r="BCU39" s="47"/>
      <c r="BCV39" s="47"/>
      <c r="BCW39" s="47"/>
      <c r="BCX39" s="47"/>
      <c r="BCY39" s="47"/>
      <c r="BCZ39" s="47"/>
      <c r="BDA39" s="47"/>
      <c r="BDB39" s="47"/>
      <c r="BDC39" s="47"/>
      <c r="BDD39" s="47"/>
      <c r="BDE39" s="47"/>
      <c r="BDF39" s="47"/>
      <c r="BDG39" s="47"/>
      <c r="BDH39" s="47"/>
      <c r="BDI39" s="47"/>
      <c r="BDJ39" s="47"/>
      <c r="BDK39" s="47"/>
      <c r="BDL39" s="47"/>
      <c r="BDM39" s="47"/>
      <c r="BDN39" s="47"/>
      <c r="BDO39" s="47"/>
      <c r="BDP39" s="47"/>
      <c r="BDQ39" s="47"/>
      <c r="BDR39" s="47"/>
      <c r="BDS39" s="47"/>
      <c r="BDT39" s="47"/>
      <c r="BDU39" s="47"/>
      <c r="BDV39" s="47"/>
      <c r="BDW39" s="47"/>
      <c r="BDX39" s="47"/>
      <c r="BDY39" s="47"/>
      <c r="BDZ39" s="47"/>
      <c r="BEA39" s="47"/>
      <c r="BEB39" s="47"/>
      <c r="BEC39" s="47"/>
      <c r="BED39" s="47"/>
      <c r="BEE39" s="47"/>
      <c r="BEF39" s="47"/>
      <c r="BEG39" s="47"/>
      <c r="BEH39" s="47"/>
      <c r="BEI39" s="47"/>
      <c r="BEJ39" s="47"/>
      <c r="BEK39" s="47"/>
      <c r="BEL39" s="47"/>
      <c r="BEM39" s="47"/>
      <c r="BEN39" s="47"/>
      <c r="BEO39" s="47"/>
      <c r="BEP39" s="47"/>
      <c r="BEQ39" s="47"/>
      <c r="BER39" s="47"/>
      <c r="BES39" s="47"/>
      <c r="BET39" s="47"/>
      <c r="BEU39" s="47"/>
      <c r="BEV39" s="47"/>
      <c r="BEW39" s="47"/>
      <c r="BEX39" s="47"/>
      <c r="BEY39" s="47"/>
      <c r="BEZ39" s="47"/>
      <c r="BFA39" s="47"/>
      <c r="BFB39" s="47"/>
      <c r="BFC39" s="47"/>
      <c r="BFD39" s="47"/>
      <c r="BFE39" s="47"/>
      <c r="BFF39" s="47"/>
      <c r="BFG39" s="47"/>
      <c r="BFH39" s="47"/>
      <c r="BFI39" s="47"/>
      <c r="BFJ39" s="47"/>
      <c r="BFK39" s="47"/>
      <c r="BFL39" s="47"/>
      <c r="BFM39" s="47"/>
      <c r="BFN39" s="47"/>
      <c r="BFO39" s="47"/>
      <c r="BFP39" s="47"/>
      <c r="BFQ39" s="47"/>
      <c r="BFR39" s="47"/>
      <c r="BFS39" s="47"/>
      <c r="BFT39" s="47"/>
      <c r="BFU39" s="47"/>
      <c r="BFV39" s="47"/>
      <c r="BFW39" s="47"/>
      <c r="BFX39" s="47"/>
      <c r="BFY39" s="47"/>
      <c r="BFZ39" s="47"/>
      <c r="BGA39" s="47"/>
      <c r="BGB39" s="47"/>
      <c r="BGC39" s="47"/>
      <c r="BGD39" s="47"/>
      <c r="BGE39" s="47"/>
      <c r="BGF39" s="47"/>
      <c r="BGG39" s="47"/>
      <c r="BGH39" s="47"/>
      <c r="BGI39" s="47"/>
      <c r="BGJ39" s="47"/>
      <c r="BGK39" s="47"/>
      <c r="BGL39" s="47"/>
      <c r="BGM39" s="47"/>
      <c r="BGN39" s="47"/>
      <c r="BGO39" s="47"/>
      <c r="BGP39" s="47"/>
      <c r="BGQ39" s="47"/>
      <c r="BGR39" s="47"/>
      <c r="BGS39" s="47"/>
      <c r="BGT39" s="47"/>
      <c r="BGU39" s="47"/>
      <c r="BGV39" s="47"/>
      <c r="BGW39" s="47"/>
      <c r="BGX39" s="47"/>
      <c r="BGY39" s="47"/>
      <c r="BGZ39" s="47"/>
      <c r="BHA39" s="47"/>
      <c r="BHB39" s="47"/>
      <c r="BHC39" s="47"/>
      <c r="BHD39" s="47"/>
      <c r="BHE39" s="47"/>
      <c r="BHF39" s="47"/>
      <c r="BHG39" s="47"/>
      <c r="BHH39" s="47"/>
      <c r="BHI39" s="47"/>
      <c r="BHJ39" s="47"/>
      <c r="BHK39" s="47"/>
      <c r="BHL39" s="47"/>
      <c r="BHM39" s="47"/>
      <c r="BHN39" s="47"/>
      <c r="BHO39" s="47"/>
      <c r="BHP39" s="47"/>
      <c r="BHQ39" s="47"/>
      <c r="BHR39" s="47"/>
      <c r="BHS39" s="47"/>
      <c r="BHT39" s="47"/>
      <c r="BHU39" s="47"/>
      <c r="BHV39" s="47"/>
      <c r="BHW39" s="47"/>
      <c r="BHX39" s="47"/>
      <c r="BHY39" s="47"/>
      <c r="BHZ39" s="47"/>
      <c r="BIA39" s="47"/>
      <c r="BIB39" s="47"/>
      <c r="BIC39" s="47"/>
      <c r="BID39" s="47"/>
      <c r="BIE39" s="47"/>
      <c r="BIF39" s="47"/>
      <c r="BIG39" s="47"/>
      <c r="BIH39" s="47"/>
      <c r="BII39" s="47"/>
      <c r="BIJ39" s="47"/>
      <c r="BIK39" s="47"/>
      <c r="BIL39" s="47"/>
      <c r="BIM39" s="47"/>
      <c r="BIN39" s="47"/>
      <c r="BIO39" s="47"/>
      <c r="BIP39" s="47"/>
      <c r="BIQ39" s="47"/>
      <c r="BIR39" s="47"/>
      <c r="BIS39" s="47"/>
      <c r="BIT39" s="47"/>
      <c r="BIU39" s="47"/>
      <c r="BIV39" s="47"/>
      <c r="BIW39" s="47"/>
      <c r="BIX39" s="47"/>
      <c r="BIY39" s="47"/>
      <c r="BIZ39" s="47"/>
      <c r="BJA39" s="47"/>
      <c r="BJB39" s="47"/>
      <c r="BJC39" s="47"/>
      <c r="BJD39" s="47"/>
      <c r="BJE39" s="47"/>
      <c r="BJF39" s="47"/>
      <c r="BJG39" s="47"/>
      <c r="BJH39" s="47"/>
      <c r="BJI39" s="47"/>
      <c r="BJJ39" s="47"/>
      <c r="BJK39" s="47"/>
      <c r="BJL39" s="47"/>
      <c r="BJM39" s="47"/>
      <c r="BJN39" s="47"/>
      <c r="BJO39" s="47"/>
      <c r="BJP39" s="47"/>
      <c r="BJQ39" s="47"/>
      <c r="BJR39" s="47"/>
      <c r="BJS39" s="47"/>
      <c r="BJT39" s="47"/>
      <c r="BJU39" s="47"/>
      <c r="BJV39" s="47"/>
      <c r="BJW39" s="47"/>
      <c r="BJX39" s="47"/>
      <c r="BJY39" s="47"/>
      <c r="BJZ39" s="47"/>
      <c r="BKA39" s="47"/>
      <c r="BKB39" s="47"/>
      <c r="BKC39" s="47"/>
      <c r="BKD39" s="47"/>
      <c r="BKE39" s="47"/>
      <c r="BKF39" s="47"/>
      <c r="BKG39" s="47"/>
      <c r="BKH39" s="47"/>
      <c r="BKI39" s="47"/>
      <c r="BKJ39" s="47"/>
      <c r="BKK39" s="47"/>
      <c r="BKL39" s="47"/>
      <c r="BKM39" s="47"/>
      <c r="BKN39" s="47"/>
      <c r="BKO39" s="47"/>
      <c r="BKP39" s="47"/>
      <c r="BKQ39" s="47"/>
      <c r="BKR39" s="47"/>
      <c r="BKS39" s="47"/>
      <c r="BKT39" s="47"/>
      <c r="BKU39" s="47"/>
      <c r="BKV39" s="47"/>
      <c r="BKW39" s="47"/>
      <c r="BKX39" s="47"/>
      <c r="BKY39" s="47"/>
      <c r="BKZ39" s="47"/>
      <c r="BLA39" s="47"/>
      <c r="BLB39" s="47"/>
      <c r="BLC39" s="47"/>
      <c r="BLD39" s="47"/>
      <c r="BLE39" s="47"/>
      <c r="BLF39" s="47"/>
      <c r="BLG39" s="47"/>
      <c r="BLH39" s="47"/>
      <c r="BLI39" s="47"/>
      <c r="BLJ39" s="47"/>
      <c r="BLK39" s="47"/>
      <c r="BLL39" s="47"/>
      <c r="BLM39" s="47"/>
      <c r="BLN39" s="47"/>
      <c r="BLO39" s="47"/>
      <c r="BLP39" s="47"/>
      <c r="BLQ39" s="47"/>
      <c r="BLR39" s="47"/>
      <c r="BLS39" s="47"/>
      <c r="BLT39" s="47"/>
      <c r="BLU39" s="47"/>
      <c r="BLV39" s="47"/>
      <c r="BLW39" s="47"/>
      <c r="BLX39" s="47"/>
      <c r="BLY39" s="47"/>
      <c r="BLZ39" s="47"/>
      <c r="BMA39" s="47"/>
      <c r="BMB39" s="47"/>
      <c r="BMC39" s="47"/>
      <c r="BMD39" s="47"/>
      <c r="BME39" s="47"/>
      <c r="BMF39" s="47"/>
      <c r="BMG39" s="47"/>
      <c r="BMH39" s="47"/>
      <c r="BMI39" s="47"/>
      <c r="BMJ39" s="47"/>
      <c r="BMK39" s="47"/>
      <c r="BML39" s="47"/>
      <c r="BMM39" s="47"/>
      <c r="BMN39" s="47"/>
      <c r="BMO39" s="47"/>
      <c r="BMP39" s="47"/>
      <c r="BMQ39" s="47"/>
      <c r="BMR39" s="47"/>
      <c r="BMS39" s="47"/>
      <c r="BMT39" s="47"/>
      <c r="BMU39" s="47"/>
      <c r="BMV39" s="47"/>
      <c r="BMW39" s="47"/>
      <c r="BMX39" s="47"/>
      <c r="BMY39" s="47"/>
      <c r="BMZ39" s="47"/>
      <c r="BNA39" s="47"/>
      <c r="BNB39" s="47"/>
      <c r="BNC39" s="47"/>
      <c r="BND39" s="47"/>
      <c r="BNE39" s="47"/>
      <c r="BNF39" s="47"/>
      <c r="BNG39" s="47"/>
      <c r="BNH39" s="47"/>
      <c r="BNI39" s="47"/>
      <c r="BNJ39" s="47"/>
      <c r="BNK39" s="47"/>
      <c r="BNL39" s="47"/>
      <c r="BNM39" s="47"/>
      <c r="BNN39" s="47"/>
      <c r="BNO39" s="47"/>
      <c r="BNP39" s="47"/>
      <c r="BNQ39" s="47"/>
      <c r="BNR39" s="47"/>
      <c r="BNS39" s="47"/>
      <c r="BNT39" s="47"/>
      <c r="BNU39" s="47"/>
      <c r="BNV39" s="47"/>
      <c r="BNW39" s="47"/>
      <c r="BNX39" s="47"/>
      <c r="BNY39" s="47"/>
      <c r="BNZ39" s="47"/>
      <c r="BOA39" s="47"/>
      <c r="BOB39" s="47"/>
      <c r="BOC39" s="47"/>
      <c r="BOD39" s="47"/>
      <c r="BOE39" s="47"/>
      <c r="BOF39" s="47"/>
      <c r="BOG39" s="47"/>
      <c r="BOH39" s="47"/>
      <c r="BOI39" s="47"/>
      <c r="BOJ39" s="47"/>
      <c r="BOK39" s="47"/>
      <c r="BOL39" s="47"/>
      <c r="BOM39" s="47"/>
      <c r="BON39" s="47"/>
      <c r="BOO39" s="47"/>
      <c r="BOP39" s="47"/>
      <c r="BOQ39" s="47"/>
      <c r="BOR39" s="47"/>
      <c r="BOS39" s="47"/>
      <c r="BOT39" s="47"/>
      <c r="BOU39" s="47"/>
      <c r="BOV39" s="47"/>
      <c r="BOW39" s="47"/>
      <c r="BOX39" s="47"/>
      <c r="BOY39" s="47"/>
      <c r="BOZ39" s="47"/>
      <c r="BPA39" s="47"/>
      <c r="BPB39" s="47"/>
      <c r="BPC39" s="47"/>
      <c r="BPD39" s="47"/>
      <c r="BPE39" s="47"/>
      <c r="BPF39" s="47"/>
      <c r="BPG39" s="47"/>
      <c r="BPH39" s="47"/>
      <c r="BPI39" s="47"/>
      <c r="BPJ39" s="47"/>
      <c r="BPK39" s="47"/>
      <c r="BPL39" s="47"/>
      <c r="BPM39" s="47"/>
      <c r="BPN39" s="47"/>
      <c r="BPO39" s="47"/>
      <c r="BPP39" s="47"/>
      <c r="BPQ39" s="47"/>
      <c r="BPR39" s="47"/>
      <c r="BPS39" s="47"/>
      <c r="BPT39" s="47"/>
      <c r="BPU39" s="47"/>
      <c r="BPV39" s="47"/>
      <c r="BPW39" s="47"/>
      <c r="BPX39" s="47"/>
      <c r="BPY39" s="47"/>
      <c r="BPZ39" s="47"/>
      <c r="BQA39" s="47"/>
      <c r="BQB39" s="47"/>
      <c r="BQC39" s="47"/>
      <c r="BQD39" s="47"/>
      <c r="BQE39" s="47"/>
      <c r="BQF39" s="47"/>
      <c r="BQG39" s="47"/>
      <c r="BQH39" s="47"/>
      <c r="BQI39" s="47"/>
      <c r="BQJ39" s="47"/>
      <c r="BQK39" s="47"/>
      <c r="BQL39" s="47"/>
      <c r="BQM39" s="47"/>
      <c r="BQN39" s="47"/>
      <c r="BQO39" s="47"/>
      <c r="BQP39" s="47"/>
      <c r="BQQ39" s="47"/>
      <c r="BQR39" s="47"/>
      <c r="BQS39" s="47"/>
      <c r="BQT39" s="47"/>
      <c r="BQU39" s="47"/>
      <c r="BQV39" s="47"/>
      <c r="BQW39" s="47"/>
      <c r="BQX39" s="47"/>
      <c r="BQY39" s="47"/>
      <c r="BQZ39" s="47"/>
      <c r="BRA39" s="47"/>
      <c r="BRB39" s="47"/>
      <c r="BRC39" s="47"/>
      <c r="BRD39" s="47"/>
      <c r="BRE39" s="47"/>
      <c r="BRF39" s="47"/>
      <c r="BRG39" s="47"/>
      <c r="BRH39" s="47"/>
      <c r="BRI39" s="47"/>
      <c r="BRJ39" s="47"/>
      <c r="BRK39" s="47"/>
      <c r="BRL39" s="47"/>
      <c r="BRM39" s="47"/>
      <c r="BRN39" s="47"/>
      <c r="BRO39" s="47"/>
      <c r="BRP39" s="47"/>
      <c r="BRQ39" s="47"/>
      <c r="BRR39" s="47"/>
      <c r="BRS39" s="47"/>
      <c r="BRT39" s="47"/>
      <c r="BRU39" s="47"/>
      <c r="BRV39" s="47"/>
      <c r="BRW39" s="47"/>
      <c r="BRX39" s="47"/>
      <c r="BRY39" s="47"/>
      <c r="BRZ39" s="47"/>
      <c r="BSA39" s="47"/>
      <c r="BSB39" s="47"/>
      <c r="BSC39" s="47"/>
      <c r="BSD39" s="47"/>
      <c r="BSE39" s="47"/>
      <c r="BSF39" s="47"/>
      <c r="BSG39" s="47"/>
      <c r="BSH39" s="47"/>
      <c r="BSI39" s="47"/>
      <c r="BSJ39" s="47"/>
      <c r="BSK39" s="47"/>
      <c r="BSL39" s="47"/>
      <c r="BSM39" s="47"/>
      <c r="BSN39" s="47"/>
      <c r="BSO39" s="47"/>
      <c r="BSP39" s="47"/>
      <c r="BSQ39" s="47"/>
      <c r="BSR39" s="47"/>
      <c r="BSS39" s="47"/>
      <c r="BST39" s="47"/>
      <c r="BSU39" s="47"/>
      <c r="BSV39" s="47"/>
      <c r="BSW39" s="47"/>
      <c r="BSX39" s="47"/>
      <c r="BSY39" s="47"/>
      <c r="BSZ39" s="47"/>
      <c r="BTA39" s="47"/>
      <c r="BTB39" s="47"/>
      <c r="BTC39" s="47"/>
      <c r="BTD39" s="47"/>
      <c r="BTE39" s="47"/>
      <c r="BTF39" s="47"/>
      <c r="BTG39" s="47"/>
      <c r="BTH39" s="47"/>
      <c r="BTI39" s="47"/>
      <c r="BTJ39" s="47"/>
      <c r="BTK39" s="47"/>
      <c r="BTL39" s="47"/>
      <c r="BTM39" s="47"/>
      <c r="BTN39" s="47"/>
      <c r="BTO39" s="47"/>
      <c r="BTP39" s="47"/>
      <c r="BTQ39" s="47"/>
      <c r="BTR39" s="47"/>
      <c r="BTS39" s="47"/>
      <c r="BTT39" s="47"/>
      <c r="BTU39" s="47"/>
      <c r="BTV39" s="47"/>
      <c r="BTW39" s="47"/>
      <c r="BTX39" s="47"/>
      <c r="BTY39" s="47"/>
      <c r="BTZ39" s="47"/>
      <c r="BUA39" s="47"/>
      <c r="BUB39" s="47"/>
      <c r="BUC39" s="47"/>
      <c r="BUD39" s="47"/>
      <c r="BUE39" s="47"/>
      <c r="BUF39" s="47"/>
      <c r="BUG39" s="47"/>
      <c r="BUH39" s="47"/>
      <c r="BUI39" s="47"/>
      <c r="BUJ39" s="47"/>
      <c r="BUK39" s="47"/>
      <c r="BUL39" s="47"/>
      <c r="BUM39" s="47"/>
      <c r="BUN39" s="47"/>
      <c r="BUO39" s="47"/>
      <c r="BUP39" s="47"/>
      <c r="BUQ39" s="47"/>
      <c r="BUR39" s="47"/>
      <c r="BUS39" s="47"/>
      <c r="BUT39" s="47"/>
      <c r="BUU39" s="47"/>
      <c r="BUV39" s="47"/>
      <c r="BUW39" s="47"/>
      <c r="BUX39" s="47"/>
      <c r="BUY39" s="47"/>
      <c r="BUZ39" s="47"/>
      <c r="BVA39" s="47"/>
      <c r="BVB39" s="47"/>
      <c r="BVC39" s="47"/>
      <c r="BVD39" s="47"/>
      <c r="BVE39" s="47"/>
      <c r="BVF39" s="47"/>
      <c r="BVG39" s="47"/>
      <c r="BVH39" s="47"/>
      <c r="BVI39" s="47"/>
      <c r="BVJ39" s="47"/>
      <c r="BVK39" s="47"/>
      <c r="BVL39" s="47"/>
      <c r="BVM39" s="47"/>
      <c r="BVN39" s="47"/>
      <c r="BVO39" s="47"/>
      <c r="BVP39" s="47"/>
      <c r="BVQ39" s="47"/>
      <c r="BVR39" s="47"/>
      <c r="BVS39" s="47"/>
      <c r="BVT39" s="47"/>
      <c r="BVU39" s="47"/>
      <c r="BVV39" s="47"/>
      <c r="BVW39" s="47"/>
      <c r="BVX39" s="47"/>
      <c r="BVY39" s="47"/>
      <c r="BVZ39" s="47"/>
      <c r="BWA39" s="47"/>
      <c r="BWB39" s="47"/>
      <c r="BWC39" s="47"/>
      <c r="BWD39" s="47"/>
      <c r="BWE39" s="47"/>
      <c r="BWF39" s="47"/>
      <c r="BWG39" s="47"/>
      <c r="BWH39" s="47"/>
      <c r="BWI39" s="47"/>
      <c r="BWJ39" s="47"/>
      <c r="BWK39" s="47"/>
      <c r="BWL39" s="47"/>
      <c r="BWM39" s="47"/>
      <c r="BWN39" s="47"/>
      <c r="BWO39" s="47"/>
      <c r="BWP39" s="47"/>
      <c r="BWQ39" s="47"/>
      <c r="BWR39" s="47"/>
      <c r="BWS39" s="47"/>
      <c r="BWT39" s="47"/>
      <c r="BWU39" s="47"/>
      <c r="BWV39" s="47"/>
      <c r="BWW39" s="47"/>
      <c r="BWX39" s="47"/>
      <c r="BWY39" s="47"/>
      <c r="BWZ39" s="47"/>
      <c r="BXA39" s="47"/>
      <c r="BXB39" s="47"/>
      <c r="BXC39" s="47"/>
      <c r="BXD39" s="47"/>
      <c r="BXE39" s="47"/>
      <c r="BXF39" s="47"/>
      <c r="BXG39" s="47"/>
      <c r="BXH39" s="47"/>
      <c r="BXI39" s="47"/>
      <c r="BXJ39" s="47"/>
      <c r="BXK39" s="47"/>
      <c r="BXL39" s="47"/>
      <c r="BXM39" s="47"/>
      <c r="BXN39" s="47"/>
      <c r="BXO39" s="47"/>
      <c r="BXP39" s="47"/>
      <c r="BXQ39" s="47"/>
      <c r="BXR39" s="47"/>
      <c r="BXS39" s="47"/>
      <c r="BXT39" s="47"/>
      <c r="BXU39" s="47"/>
      <c r="BXV39" s="47"/>
      <c r="BXW39" s="47"/>
      <c r="BXX39" s="47"/>
      <c r="BXY39" s="47"/>
      <c r="BXZ39" s="47"/>
      <c r="BYA39" s="47"/>
      <c r="BYB39" s="47"/>
      <c r="BYC39" s="47"/>
      <c r="BYD39" s="47"/>
      <c r="BYE39" s="47"/>
      <c r="BYF39" s="47"/>
      <c r="BYG39" s="47"/>
      <c r="BYH39" s="47"/>
      <c r="BYI39" s="47"/>
      <c r="BYJ39" s="47"/>
      <c r="BYK39" s="47"/>
      <c r="BYL39" s="47"/>
      <c r="BYM39" s="47"/>
      <c r="BYN39" s="47"/>
      <c r="BYO39" s="47"/>
      <c r="BYP39" s="47"/>
      <c r="BYQ39" s="47"/>
      <c r="BYR39" s="47"/>
      <c r="BYS39" s="47"/>
      <c r="BYT39" s="47"/>
      <c r="BYU39" s="47"/>
      <c r="BYV39" s="47"/>
      <c r="BYW39" s="47"/>
      <c r="BYX39" s="47"/>
      <c r="BYY39" s="47"/>
      <c r="BYZ39" s="47"/>
      <c r="BZA39" s="47"/>
      <c r="BZB39" s="47"/>
      <c r="BZC39" s="47"/>
      <c r="BZD39" s="47"/>
      <c r="BZE39" s="47"/>
      <c r="BZF39" s="47"/>
      <c r="BZG39" s="47"/>
      <c r="BZH39" s="47"/>
      <c r="BZI39" s="47"/>
      <c r="BZJ39" s="47"/>
      <c r="BZK39" s="47"/>
      <c r="BZL39" s="47"/>
      <c r="BZM39" s="47"/>
      <c r="BZN39" s="47"/>
      <c r="BZO39" s="47"/>
      <c r="BZP39" s="47"/>
      <c r="BZQ39" s="47"/>
      <c r="BZR39" s="47"/>
      <c r="BZS39" s="47"/>
      <c r="BZT39" s="47"/>
      <c r="BZU39" s="47"/>
      <c r="BZV39" s="47"/>
      <c r="BZW39" s="47"/>
      <c r="BZX39" s="47"/>
      <c r="BZY39" s="47"/>
      <c r="BZZ39" s="47"/>
      <c r="CAA39" s="47"/>
      <c r="CAB39" s="47"/>
      <c r="CAC39" s="47"/>
      <c r="CAD39" s="47"/>
      <c r="CAE39" s="47"/>
      <c r="CAF39" s="47"/>
      <c r="CAG39" s="47"/>
      <c r="CAH39" s="47"/>
      <c r="CAI39" s="47"/>
      <c r="CAJ39" s="47"/>
      <c r="CAK39" s="47"/>
      <c r="CAL39" s="47"/>
      <c r="CAM39" s="47"/>
      <c r="CAN39" s="47"/>
      <c r="CAO39" s="47"/>
      <c r="CAP39" s="47"/>
      <c r="CAQ39" s="47"/>
      <c r="CAR39" s="47"/>
      <c r="CAS39" s="47"/>
      <c r="CAT39" s="47"/>
      <c r="CAU39" s="47"/>
      <c r="CAV39" s="47"/>
      <c r="CAW39" s="47"/>
      <c r="CAX39" s="47"/>
      <c r="CAY39" s="47"/>
      <c r="CAZ39" s="47"/>
      <c r="CBA39" s="47"/>
      <c r="CBB39" s="47"/>
      <c r="CBC39" s="47"/>
      <c r="CBD39" s="47"/>
      <c r="CBE39" s="47"/>
      <c r="CBF39" s="47"/>
      <c r="CBG39" s="47"/>
      <c r="CBH39" s="47"/>
      <c r="CBI39" s="47"/>
      <c r="CBJ39" s="47"/>
      <c r="CBK39" s="47"/>
      <c r="CBL39" s="47"/>
      <c r="CBM39" s="47"/>
      <c r="CBN39" s="47"/>
      <c r="CBO39" s="47"/>
      <c r="CBP39" s="47"/>
      <c r="CBQ39" s="47"/>
      <c r="CBR39" s="47"/>
      <c r="CBS39" s="47"/>
      <c r="CBT39" s="47"/>
      <c r="CBU39" s="47"/>
      <c r="CBV39" s="47"/>
      <c r="CBW39" s="47"/>
      <c r="CBX39" s="47"/>
      <c r="CBY39" s="47"/>
      <c r="CBZ39" s="47"/>
      <c r="CCA39" s="47"/>
      <c r="CCB39" s="47"/>
      <c r="CCC39" s="47"/>
      <c r="CCD39" s="47"/>
      <c r="CCE39" s="47"/>
      <c r="CCF39" s="47"/>
      <c r="CCG39" s="47"/>
      <c r="CCH39" s="47"/>
      <c r="CCI39" s="47"/>
      <c r="CCJ39" s="47"/>
      <c r="CCK39" s="47"/>
      <c r="CCL39" s="47"/>
      <c r="CCM39" s="47"/>
      <c r="CCN39" s="47"/>
      <c r="CCO39" s="47"/>
      <c r="CCP39" s="47"/>
      <c r="CCQ39" s="47"/>
      <c r="CCR39" s="47"/>
      <c r="CCS39" s="47"/>
      <c r="CCT39" s="47"/>
      <c r="CCU39" s="47"/>
      <c r="CCV39" s="47"/>
      <c r="CCW39" s="47"/>
      <c r="CCX39" s="47"/>
      <c r="CCY39" s="47"/>
      <c r="CCZ39" s="47"/>
      <c r="CDA39" s="47"/>
      <c r="CDB39" s="47"/>
      <c r="CDC39" s="47"/>
      <c r="CDD39" s="47"/>
      <c r="CDE39" s="47"/>
      <c r="CDF39" s="47"/>
      <c r="CDG39" s="47"/>
      <c r="CDH39" s="47"/>
      <c r="CDI39" s="47"/>
      <c r="CDJ39" s="47"/>
      <c r="CDK39" s="47"/>
      <c r="CDL39" s="47"/>
      <c r="CDM39" s="47"/>
      <c r="CDN39" s="47"/>
      <c r="CDO39" s="47"/>
      <c r="CDP39" s="47"/>
      <c r="CDQ39" s="47"/>
      <c r="CDR39" s="47"/>
      <c r="CDS39" s="47"/>
      <c r="CDT39" s="47"/>
      <c r="CDU39" s="47"/>
      <c r="CDV39" s="47"/>
      <c r="CDW39" s="47"/>
      <c r="CDX39" s="47"/>
      <c r="CDY39" s="47"/>
      <c r="CDZ39" s="47"/>
      <c r="CEA39" s="47"/>
      <c r="CEB39" s="47"/>
      <c r="CEC39" s="47"/>
      <c r="CED39" s="47"/>
      <c r="CEE39" s="47"/>
      <c r="CEF39" s="47"/>
      <c r="CEG39" s="47"/>
      <c r="CEH39" s="47"/>
      <c r="CEI39" s="47"/>
      <c r="CEJ39" s="47"/>
      <c r="CEK39" s="47"/>
      <c r="CEL39" s="47"/>
      <c r="CEM39" s="47"/>
      <c r="CEN39" s="47"/>
      <c r="CEO39" s="47"/>
      <c r="CEP39" s="47"/>
      <c r="CEQ39" s="47"/>
      <c r="CER39" s="47"/>
      <c r="CES39" s="47"/>
      <c r="CET39" s="47"/>
      <c r="CEU39" s="47"/>
      <c r="CEV39" s="47"/>
      <c r="CEW39" s="47"/>
      <c r="CEX39" s="47"/>
      <c r="CEY39" s="47"/>
      <c r="CEZ39" s="47"/>
      <c r="CFA39" s="47"/>
      <c r="CFB39" s="47"/>
      <c r="CFC39" s="47"/>
      <c r="CFD39" s="47"/>
      <c r="CFE39" s="47"/>
      <c r="CFF39" s="47"/>
      <c r="CFG39" s="47"/>
      <c r="CFH39" s="47"/>
      <c r="CFI39" s="47"/>
      <c r="CFJ39" s="47"/>
      <c r="CFK39" s="47"/>
      <c r="CFL39" s="47"/>
      <c r="CFM39" s="47"/>
      <c r="CFN39" s="47"/>
      <c r="CFO39" s="47"/>
      <c r="CFP39" s="47"/>
      <c r="CFQ39" s="47"/>
      <c r="CFR39" s="47"/>
      <c r="CFS39" s="47"/>
      <c r="CFT39" s="47"/>
      <c r="CFU39" s="47"/>
      <c r="CFV39" s="47"/>
      <c r="CFW39" s="47"/>
      <c r="CFX39" s="47"/>
      <c r="CFY39" s="47"/>
      <c r="CFZ39" s="47"/>
      <c r="CGA39" s="47"/>
      <c r="CGB39" s="47"/>
      <c r="CGC39" s="47"/>
      <c r="CGD39" s="47"/>
      <c r="CGE39" s="47"/>
      <c r="CGF39" s="47"/>
      <c r="CGG39" s="47"/>
      <c r="CGH39" s="47"/>
      <c r="CGI39" s="47"/>
      <c r="CGJ39" s="47"/>
      <c r="CGK39" s="47"/>
      <c r="CGL39" s="47"/>
      <c r="CGM39" s="47"/>
      <c r="CGN39" s="47"/>
      <c r="CGO39" s="47"/>
      <c r="CGP39" s="47"/>
      <c r="CGQ39" s="47"/>
      <c r="CGR39" s="47"/>
      <c r="CGS39" s="47"/>
      <c r="CGT39" s="47"/>
      <c r="CGU39" s="47"/>
      <c r="CGV39" s="47"/>
      <c r="CGW39" s="47"/>
      <c r="CGX39" s="47"/>
      <c r="CGY39" s="47"/>
      <c r="CGZ39" s="47"/>
      <c r="CHA39" s="47"/>
      <c r="CHB39" s="47"/>
      <c r="CHC39" s="47"/>
      <c r="CHD39" s="47"/>
      <c r="CHE39" s="47"/>
      <c r="CHF39" s="47"/>
      <c r="CHG39" s="47"/>
      <c r="CHH39" s="47"/>
      <c r="CHI39" s="47"/>
      <c r="CHJ39" s="47"/>
      <c r="CHK39" s="47"/>
      <c r="CHL39" s="47"/>
      <c r="CHM39" s="47"/>
      <c r="CHN39" s="47"/>
      <c r="CHO39" s="47"/>
      <c r="CHP39" s="47"/>
      <c r="CHQ39" s="47"/>
      <c r="CHR39" s="47"/>
      <c r="CHS39" s="47"/>
      <c r="CHT39" s="47"/>
      <c r="CHU39" s="47"/>
      <c r="CHV39" s="47"/>
      <c r="CHW39" s="47"/>
      <c r="CHX39" s="47"/>
      <c r="CHY39" s="47"/>
      <c r="CHZ39" s="47"/>
      <c r="CIA39" s="47"/>
      <c r="CIB39" s="47"/>
      <c r="CIC39" s="47"/>
      <c r="CID39" s="47"/>
      <c r="CIE39" s="47"/>
      <c r="CIF39" s="47"/>
      <c r="CIG39" s="47"/>
      <c r="CIH39" s="47"/>
      <c r="CII39" s="47"/>
      <c r="CIJ39" s="47"/>
      <c r="CIK39" s="47"/>
      <c r="CIL39" s="47"/>
      <c r="CIM39" s="47"/>
      <c r="CIN39" s="47"/>
      <c r="CIO39" s="47"/>
      <c r="CIP39" s="47"/>
      <c r="CIQ39" s="47"/>
      <c r="CIR39" s="47"/>
      <c r="CIS39" s="47"/>
      <c r="CIT39" s="47"/>
      <c r="CIU39" s="47"/>
      <c r="CIV39" s="47"/>
      <c r="CIW39" s="47"/>
      <c r="CIX39" s="47"/>
      <c r="CIY39" s="47"/>
      <c r="CIZ39" s="47"/>
      <c r="CJA39" s="47"/>
      <c r="CJB39" s="47"/>
      <c r="CJC39" s="47"/>
      <c r="CJD39" s="47"/>
      <c r="CJE39" s="47"/>
      <c r="CJF39" s="47"/>
      <c r="CJG39" s="47"/>
      <c r="CJH39" s="47"/>
      <c r="CJI39" s="47"/>
      <c r="CJJ39" s="47"/>
      <c r="CJK39" s="47"/>
      <c r="CJL39" s="47"/>
      <c r="CJM39" s="47"/>
      <c r="CJN39" s="47"/>
      <c r="CJO39" s="47"/>
      <c r="CJP39" s="47"/>
      <c r="CJQ39" s="47"/>
      <c r="CJR39" s="47"/>
      <c r="CJS39" s="47"/>
      <c r="CJT39" s="47"/>
      <c r="CJU39" s="47"/>
      <c r="CJV39" s="47"/>
      <c r="CJW39" s="47"/>
      <c r="CJX39" s="47"/>
      <c r="CJY39" s="47"/>
      <c r="CJZ39" s="47"/>
      <c r="CKA39" s="47"/>
      <c r="CKB39" s="47"/>
      <c r="CKC39" s="47"/>
      <c r="CKD39" s="47"/>
      <c r="CKE39" s="47"/>
      <c r="CKF39" s="47"/>
      <c r="CKG39" s="47"/>
      <c r="CKH39" s="47"/>
      <c r="CKI39" s="47"/>
      <c r="CKJ39" s="47"/>
      <c r="CKK39" s="47"/>
      <c r="CKL39" s="47"/>
      <c r="CKM39" s="47"/>
      <c r="CKN39" s="47"/>
      <c r="CKO39" s="47"/>
      <c r="CKP39" s="47"/>
      <c r="CKQ39" s="47"/>
      <c r="CKR39" s="47"/>
      <c r="CKS39" s="47"/>
      <c r="CKT39" s="47"/>
      <c r="CKU39" s="47"/>
      <c r="CKV39" s="47"/>
      <c r="CKW39" s="47"/>
      <c r="CKX39" s="47"/>
      <c r="CKY39" s="47"/>
      <c r="CKZ39" s="47"/>
      <c r="CLA39" s="47"/>
      <c r="CLB39" s="47"/>
      <c r="CLC39" s="47"/>
      <c r="CLD39" s="47"/>
      <c r="CLE39" s="47"/>
      <c r="CLF39" s="47"/>
      <c r="CLG39" s="47"/>
      <c r="CLH39" s="47"/>
      <c r="CLI39" s="47"/>
      <c r="CLJ39" s="47"/>
      <c r="CLK39" s="47"/>
      <c r="CLL39" s="47"/>
      <c r="CLM39" s="47"/>
      <c r="CLN39" s="47"/>
      <c r="CLO39" s="47"/>
      <c r="CLP39" s="47"/>
      <c r="CLQ39" s="47"/>
      <c r="CLR39" s="47"/>
      <c r="CLS39" s="47"/>
      <c r="CLT39" s="47"/>
      <c r="CLU39" s="47"/>
      <c r="CLV39" s="47"/>
      <c r="CLW39" s="47"/>
      <c r="CLX39" s="47"/>
      <c r="CLY39" s="47"/>
      <c r="CLZ39" s="47"/>
      <c r="CMA39" s="47"/>
      <c r="CMB39" s="47"/>
      <c r="CMC39" s="47"/>
      <c r="CMD39" s="47"/>
      <c r="CME39" s="47"/>
      <c r="CMF39" s="47"/>
      <c r="CMG39" s="47"/>
      <c r="CMH39" s="47"/>
      <c r="CMI39" s="47"/>
      <c r="CMJ39" s="47"/>
      <c r="CMK39" s="47"/>
      <c r="CML39" s="47"/>
      <c r="CMM39" s="47"/>
      <c r="CMN39" s="47"/>
      <c r="CMO39" s="47"/>
      <c r="CMP39" s="47"/>
      <c r="CMQ39" s="47"/>
      <c r="CMR39" s="47"/>
      <c r="CMS39" s="47"/>
      <c r="CMT39" s="47"/>
      <c r="CMU39" s="47"/>
      <c r="CMV39" s="47"/>
      <c r="CMW39" s="47"/>
      <c r="CMX39" s="47"/>
      <c r="CMY39" s="47"/>
      <c r="CMZ39" s="47"/>
      <c r="CNA39" s="47"/>
      <c r="CNB39" s="47"/>
      <c r="CNC39" s="47"/>
      <c r="CND39" s="47"/>
      <c r="CNE39" s="47"/>
      <c r="CNF39" s="47"/>
      <c r="CNG39" s="47"/>
      <c r="CNH39" s="47"/>
      <c r="CNI39" s="47"/>
      <c r="CNJ39" s="47"/>
      <c r="CNK39" s="47"/>
      <c r="CNL39" s="47"/>
      <c r="CNM39" s="47"/>
      <c r="CNN39" s="47"/>
      <c r="CNO39" s="47"/>
      <c r="CNP39" s="47"/>
      <c r="CNQ39" s="47"/>
      <c r="CNR39" s="47"/>
      <c r="CNS39" s="47"/>
      <c r="CNT39" s="47"/>
      <c r="CNU39" s="47"/>
      <c r="CNV39" s="47"/>
      <c r="CNW39" s="47"/>
      <c r="CNX39" s="47"/>
      <c r="CNY39" s="47"/>
      <c r="CNZ39" s="47"/>
      <c r="COA39" s="47"/>
      <c r="COB39" s="47"/>
      <c r="COC39" s="47"/>
      <c r="COD39" s="47"/>
      <c r="COE39" s="47"/>
      <c r="COF39" s="47"/>
      <c r="COG39" s="47"/>
      <c r="COH39" s="47"/>
      <c r="COI39" s="47"/>
      <c r="COJ39" s="47"/>
      <c r="COK39" s="47"/>
      <c r="COL39" s="47"/>
      <c r="COM39" s="47"/>
      <c r="CON39" s="47"/>
      <c r="COO39" s="47"/>
      <c r="COP39" s="47"/>
      <c r="COQ39" s="47"/>
      <c r="COR39" s="47"/>
      <c r="COS39" s="47"/>
      <c r="COT39" s="47"/>
      <c r="COU39" s="47"/>
      <c r="COV39" s="47"/>
      <c r="COW39" s="47"/>
      <c r="COX39" s="47"/>
      <c r="COY39" s="47"/>
      <c r="COZ39" s="47"/>
      <c r="CPA39" s="47"/>
      <c r="CPB39" s="47"/>
      <c r="CPC39" s="47"/>
      <c r="CPD39" s="47"/>
      <c r="CPE39" s="47"/>
      <c r="CPF39" s="47"/>
      <c r="CPG39" s="47"/>
      <c r="CPH39" s="47"/>
      <c r="CPI39" s="47"/>
      <c r="CPJ39" s="47"/>
      <c r="CPK39" s="47"/>
      <c r="CPL39" s="47"/>
      <c r="CPM39" s="47"/>
      <c r="CPN39" s="47"/>
      <c r="CPO39" s="47"/>
      <c r="CPP39" s="47"/>
      <c r="CPQ39" s="47"/>
      <c r="CPR39" s="47"/>
      <c r="CPS39" s="47"/>
      <c r="CPT39" s="47"/>
      <c r="CPU39" s="47"/>
      <c r="CPV39" s="47"/>
      <c r="CPW39" s="47"/>
      <c r="CPX39" s="47"/>
      <c r="CPY39" s="47"/>
      <c r="CPZ39" s="47"/>
      <c r="CQA39" s="47"/>
      <c r="CQB39" s="47"/>
      <c r="CQC39" s="47"/>
      <c r="CQD39" s="47"/>
      <c r="CQE39" s="47"/>
      <c r="CQF39" s="47"/>
      <c r="CQG39" s="47"/>
      <c r="CQH39" s="47"/>
      <c r="CQI39" s="47"/>
      <c r="CQJ39" s="47"/>
      <c r="CQK39" s="47"/>
      <c r="CQL39" s="47"/>
      <c r="CQM39" s="47"/>
      <c r="CQN39" s="47"/>
      <c r="CQO39" s="47"/>
      <c r="CQP39" s="47"/>
      <c r="CQQ39" s="47"/>
      <c r="CQR39" s="47"/>
      <c r="CQS39" s="47"/>
      <c r="CQT39" s="47"/>
      <c r="CQU39" s="47"/>
      <c r="CQV39" s="47"/>
      <c r="CQW39" s="47"/>
      <c r="CQX39" s="47"/>
      <c r="CQY39" s="47"/>
      <c r="CQZ39" s="47"/>
      <c r="CRA39" s="47"/>
      <c r="CRB39" s="47"/>
      <c r="CRC39" s="47"/>
      <c r="CRD39" s="47"/>
      <c r="CRE39" s="47"/>
      <c r="CRF39" s="47"/>
      <c r="CRG39" s="47"/>
      <c r="CRH39" s="47"/>
      <c r="CRI39" s="47"/>
      <c r="CRJ39" s="47"/>
      <c r="CRK39" s="47"/>
      <c r="CRL39" s="47"/>
      <c r="CRM39" s="47"/>
      <c r="CRN39" s="47"/>
      <c r="CRO39" s="47"/>
      <c r="CRP39" s="47"/>
      <c r="CRQ39" s="47"/>
      <c r="CRR39" s="47"/>
      <c r="CRS39" s="47"/>
      <c r="CRT39" s="47"/>
      <c r="CRU39" s="47"/>
      <c r="CRV39" s="47"/>
      <c r="CRW39" s="47"/>
      <c r="CRX39" s="47"/>
      <c r="CRY39" s="47"/>
      <c r="CRZ39" s="47"/>
      <c r="CSA39" s="47"/>
      <c r="CSB39" s="47"/>
      <c r="CSC39" s="47"/>
      <c r="CSD39" s="47"/>
      <c r="CSE39" s="47"/>
      <c r="CSF39" s="47"/>
      <c r="CSG39" s="47"/>
      <c r="CSH39" s="47"/>
      <c r="CSI39" s="47"/>
      <c r="CSJ39" s="47"/>
      <c r="CSK39" s="47"/>
      <c r="CSL39" s="47"/>
      <c r="CSM39" s="47"/>
      <c r="CSN39" s="47"/>
      <c r="CSO39" s="47"/>
      <c r="CSP39" s="47"/>
      <c r="CSQ39" s="47"/>
      <c r="CSR39" s="47"/>
      <c r="CSS39" s="47"/>
      <c r="CST39" s="47"/>
      <c r="CSU39" s="47"/>
      <c r="CSV39" s="47"/>
      <c r="CSW39" s="47"/>
      <c r="CSX39" s="47"/>
      <c r="CSY39" s="47"/>
      <c r="CSZ39" s="47"/>
      <c r="CTA39" s="47"/>
      <c r="CTB39" s="47"/>
      <c r="CTC39" s="47"/>
      <c r="CTD39" s="47"/>
      <c r="CTE39" s="47"/>
      <c r="CTF39" s="47"/>
      <c r="CTG39" s="47"/>
      <c r="CTH39" s="47"/>
      <c r="CTI39" s="47"/>
      <c r="CTJ39" s="47"/>
      <c r="CTK39" s="47"/>
      <c r="CTL39" s="47"/>
      <c r="CTM39" s="47"/>
      <c r="CTN39" s="47"/>
      <c r="CTO39" s="47"/>
      <c r="CTP39" s="47"/>
      <c r="CTQ39" s="47"/>
      <c r="CTR39" s="47"/>
      <c r="CTS39" s="47"/>
      <c r="CTT39" s="47"/>
      <c r="CTU39" s="47"/>
      <c r="CTV39" s="47"/>
      <c r="CTW39" s="47"/>
      <c r="CTX39" s="47"/>
      <c r="CTY39" s="47"/>
      <c r="CTZ39" s="47"/>
      <c r="CUA39" s="47"/>
      <c r="CUB39" s="47"/>
      <c r="CUC39" s="47"/>
      <c r="CUD39" s="47"/>
      <c r="CUE39" s="47"/>
      <c r="CUF39" s="47"/>
      <c r="CUG39" s="47"/>
      <c r="CUH39" s="47"/>
      <c r="CUI39" s="47"/>
      <c r="CUJ39" s="47"/>
      <c r="CUK39" s="47"/>
      <c r="CUL39" s="47"/>
      <c r="CUM39" s="47"/>
      <c r="CUN39" s="47"/>
      <c r="CUO39" s="47"/>
      <c r="CUP39" s="47"/>
      <c r="CUQ39" s="47"/>
      <c r="CUR39" s="47"/>
      <c r="CUS39" s="47"/>
      <c r="CUT39" s="47"/>
      <c r="CUU39" s="47"/>
      <c r="CUV39" s="47"/>
      <c r="CUW39" s="47"/>
      <c r="CUX39" s="47"/>
      <c r="CUY39" s="47"/>
      <c r="CUZ39" s="47"/>
      <c r="CVA39" s="47"/>
      <c r="CVB39" s="47"/>
      <c r="CVC39" s="47"/>
      <c r="CVD39" s="47"/>
      <c r="CVE39" s="47"/>
      <c r="CVF39" s="47"/>
      <c r="CVG39" s="47"/>
      <c r="CVH39" s="47"/>
      <c r="CVI39" s="47"/>
      <c r="CVJ39" s="47"/>
      <c r="CVK39" s="47"/>
      <c r="CVL39" s="47"/>
      <c r="CVM39" s="47"/>
      <c r="CVN39" s="47"/>
      <c r="CVO39" s="47"/>
      <c r="CVP39" s="47"/>
      <c r="CVQ39" s="47"/>
      <c r="CVR39" s="47"/>
      <c r="CVS39" s="47"/>
      <c r="CVT39" s="47"/>
      <c r="CVU39" s="47"/>
      <c r="CVV39" s="47"/>
      <c r="CVW39" s="47"/>
      <c r="CVX39" s="47"/>
      <c r="CVY39" s="47"/>
      <c r="CVZ39" s="47"/>
      <c r="CWA39" s="47"/>
      <c r="CWB39" s="47"/>
      <c r="CWC39" s="47"/>
      <c r="CWD39" s="47"/>
      <c r="CWE39" s="47"/>
      <c r="CWF39" s="47"/>
      <c r="CWG39" s="47"/>
      <c r="CWH39" s="47"/>
      <c r="CWI39" s="47"/>
      <c r="CWJ39" s="47"/>
      <c r="CWK39" s="47"/>
      <c r="CWL39" s="47"/>
      <c r="CWM39" s="47"/>
      <c r="CWN39" s="47"/>
      <c r="CWO39" s="47"/>
      <c r="CWP39" s="47"/>
      <c r="CWQ39" s="47"/>
      <c r="CWR39" s="47"/>
      <c r="CWS39" s="47"/>
      <c r="CWT39" s="47"/>
      <c r="CWU39" s="47"/>
      <c r="CWV39" s="47"/>
      <c r="CWW39" s="47"/>
      <c r="CWX39" s="47"/>
      <c r="CWY39" s="47"/>
      <c r="CWZ39" s="47"/>
      <c r="CXA39" s="47"/>
      <c r="CXB39" s="47"/>
      <c r="CXC39" s="47"/>
      <c r="CXD39" s="47"/>
      <c r="CXE39" s="47"/>
      <c r="CXF39" s="47"/>
      <c r="CXG39" s="47"/>
      <c r="CXH39" s="47"/>
      <c r="CXI39" s="47"/>
      <c r="CXJ39" s="47"/>
      <c r="CXK39" s="47"/>
      <c r="CXL39" s="47"/>
      <c r="CXM39" s="47"/>
      <c r="CXN39" s="47"/>
      <c r="CXO39" s="47"/>
      <c r="CXP39" s="47"/>
      <c r="CXQ39" s="47"/>
      <c r="CXR39" s="47"/>
      <c r="CXS39" s="47"/>
      <c r="CXT39" s="47"/>
      <c r="CXU39" s="47"/>
      <c r="CXV39" s="47"/>
      <c r="CXW39" s="47"/>
      <c r="CXX39" s="47"/>
      <c r="CXY39" s="47"/>
      <c r="CXZ39" s="47"/>
      <c r="CYA39" s="47"/>
      <c r="CYB39" s="47"/>
      <c r="CYC39" s="47"/>
      <c r="CYD39" s="47"/>
      <c r="CYE39" s="47"/>
      <c r="CYF39" s="47"/>
      <c r="CYG39" s="47"/>
      <c r="CYH39" s="47"/>
      <c r="CYI39" s="47"/>
      <c r="CYJ39" s="47"/>
      <c r="CYK39" s="47"/>
      <c r="CYL39" s="47"/>
      <c r="CYM39" s="47"/>
      <c r="CYN39" s="47"/>
      <c r="CYO39" s="47"/>
      <c r="CYP39" s="47"/>
      <c r="CYQ39" s="47"/>
      <c r="CYR39" s="47"/>
      <c r="CYS39" s="47"/>
      <c r="CYT39" s="47"/>
      <c r="CYU39" s="47"/>
      <c r="CYV39" s="47"/>
      <c r="CYW39" s="47"/>
      <c r="CYX39" s="47"/>
      <c r="CYY39" s="47"/>
      <c r="CYZ39" s="47"/>
      <c r="CZA39" s="47"/>
      <c r="CZB39" s="47"/>
      <c r="CZC39" s="47"/>
      <c r="CZD39" s="47"/>
      <c r="CZE39" s="47"/>
      <c r="CZF39" s="47"/>
      <c r="CZG39" s="47"/>
      <c r="CZH39" s="47"/>
      <c r="CZI39" s="47"/>
      <c r="CZJ39" s="47"/>
      <c r="CZK39" s="47"/>
      <c r="CZL39" s="47"/>
      <c r="CZM39" s="47"/>
      <c r="CZN39" s="47"/>
      <c r="CZO39" s="47"/>
      <c r="CZP39" s="47"/>
      <c r="CZQ39" s="47"/>
      <c r="CZR39" s="47"/>
      <c r="CZS39" s="47"/>
      <c r="CZT39" s="47"/>
      <c r="CZU39" s="47"/>
      <c r="CZV39" s="47"/>
      <c r="CZW39" s="47"/>
      <c r="CZX39" s="47"/>
      <c r="CZY39" s="47"/>
      <c r="CZZ39" s="47"/>
      <c r="DAA39" s="47"/>
      <c r="DAB39" s="47"/>
      <c r="DAC39" s="47"/>
      <c r="DAD39" s="47"/>
      <c r="DAE39" s="47"/>
      <c r="DAF39" s="47"/>
      <c r="DAG39" s="47"/>
      <c r="DAH39" s="47"/>
      <c r="DAI39" s="47"/>
      <c r="DAJ39" s="47"/>
      <c r="DAK39" s="47"/>
      <c r="DAL39" s="47"/>
      <c r="DAM39" s="47"/>
      <c r="DAN39" s="47"/>
      <c r="DAO39" s="47"/>
      <c r="DAP39" s="47"/>
      <c r="DAQ39" s="47"/>
      <c r="DAR39" s="47"/>
      <c r="DAS39" s="47"/>
      <c r="DAT39" s="47"/>
      <c r="DAU39" s="47"/>
      <c r="DAV39" s="47"/>
      <c r="DAW39" s="47"/>
      <c r="DAX39" s="47"/>
      <c r="DAY39" s="47"/>
      <c r="DAZ39" s="47"/>
      <c r="DBA39" s="47"/>
      <c r="DBB39" s="47"/>
      <c r="DBC39" s="47"/>
      <c r="DBD39" s="47"/>
      <c r="DBE39" s="47"/>
      <c r="DBF39" s="47"/>
      <c r="DBG39" s="47"/>
      <c r="DBH39" s="47"/>
      <c r="DBI39" s="47"/>
      <c r="DBJ39" s="47"/>
      <c r="DBK39" s="47"/>
      <c r="DBL39" s="47"/>
      <c r="DBM39" s="47"/>
      <c r="DBN39" s="47"/>
      <c r="DBO39" s="47"/>
      <c r="DBP39" s="47"/>
      <c r="DBQ39" s="47"/>
      <c r="DBR39" s="47"/>
      <c r="DBS39" s="47"/>
      <c r="DBT39" s="47"/>
      <c r="DBU39" s="47"/>
      <c r="DBV39" s="47"/>
      <c r="DBW39" s="47"/>
      <c r="DBX39" s="47"/>
      <c r="DBY39" s="47"/>
      <c r="DBZ39" s="47"/>
      <c r="DCA39" s="47"/>
      <c r="DCB39" s="47"/>
      <c r="DCC39" s="47"/>
      <c r="DCD39" s="47"/>
      <c r="DCE39" s="47"/>
      <c r="DCF39" s="47"/>
      <c r="DCG39" s="47"/>
      <c r="DCH39" s="47"/>
      <c r="DCI39" s="47"/>
      <c r="DCJ39" s="47"/>
      <c r="DCK39" s="47"/>
      <c r="DCL39" s="47"/>
      <c r="DCM39" s="47"/>
      <c r="DCN39" s="47"/>
      <c r="DCO39" s="47"/>
      <c r="DCP39" s="47"/>
      <c r="DCQ39" s="47"/>
      <c r="DCR39" s="47"/>
      <c r="DCS39" s="47"/>
      <c r="DCT39" s="47"/>
      <c r="DCU39" s="47"/>
      <c r="DCV39" s="47"/>
      <c r="DCW39" s="47"/>
      <c r="DCX39" s="47"/>
      <c r="DCY39" s="47"/>
      <c r="DCZ39" s="47"/>
      <c r="DDA39" s="47"/>
      <c r="DDB39" s="47"/>
      <c r="DDC39" s="47"/>
      <c r="DDD39" s="47"/>
      <c r="DDE39" s="47"/>
      <c r="DDF39" s="47"/>
      <c r="DDG39" s="47"/>
      <c r="DDH39" s="47"/>
      <c r="DDI39" s="47"/>
      <c r="DDJ39" s="47"/>
      <c r="DDK39" s="47"/>
      <c r="DDL39" s="47"/>
      <c r="DDM39" s="47"/>
      <c r="DDN39" s="47"/>
      <c r="DDO39" s="47"/>
      <c r="DDP39" s="47"/>
      <c r="DDQ39" s="47"/>
      <c r="DDR39" s="47"/>
      <c r="DDS39" s="47"/>
      <c r="DDT39" s="47"/>
      <c r="DDU39" s="47"/>
      <c r="DDV39" s="47"/>
      <c r="DDW39" s="47"/>
      <c r="DDX39" s="47"/>
      <c r="DDY39" s="47"/>
      <c r="DDZ39" s="47"/>
      <c r="DEA39" s="47"/>
      <c r="DEB39" s="47"/>
      <c r="DEC39" s="47"/>
      <c r="DED39" s="47"/>
      <c r="DEE39" s="47"/>
      <c r="DEF39" s="47"/>
      <c r="DEG39" s="47"/>
      <c r="DEH39" s="47"/>
      <c r="DEI39" s="47"/>
      <c r="DEJ39" s="47"/>
      <c r="DEK39" s="47"/>
      <c r="DEL39" s="47"/>
      <c r="DEM39" s="47"/>
      <c r="DEN39" s="47"/>
      <c r="DEO39" s="47"/>
      <c r="DEP39" s="47"/>
      <c r="DEQ39" s="47"/>
      <c r="DER39" s="47"/>
      <c r="DES39" s="47"/>
      <c r="DET39" s="47"/>
      <c r="DEU39" s="47"/>
      <c r="DEV39" s="47"/>
      <c r="DEW39" s="47"/>
      <c r="DEX39" s="47"/>
      <c r="DEY39" s="47"/>
      <c r="DEZ39" s="47"/>
      <c r="DFA39" s="47"/>
      <c r="DFB39" s="47"/>
      <c r="DFC39" s="47"/>
      <c r="DFD39" s="47"/>
      <c r="DFE39" s="47"/>
      <c r="DFF39" s="47"/>
      <c r="DFG39" s="47"/>
      <c r="DFH39" s="47"/>
      <c r="DFI39" s="47"/>
      <c r="DFJ39" s="47"/>
      <c r="DFK39" s="47"/>
      <c r="DFL39" s="47"/>
      <c r="DFM39" s="47"/>
      <c r="DFN39" s="47"/>
      <c r="DFO39" s="47"/>
      <c r="DFP39" s="47"/>
      <c r="DFQ39" s="47"/>
      <c r="DFR39" s="47"/>
      <c r="DFS39" s="47"/>
      <c r="DFT39" s="47"/>
      <c r="DFU39" s="47"/>
      <c r="DFV39" s="47"/>
      <c r="DFW39" s="47"/>
      <c r="DFX39" s="47"/>
      <c r="DFY39" s="47"/>
      <c r="DFZ39" s="47"/>
      <c r="DGA39" s="47"/>
      <c r="DGB39" s="47"/>
      <c r="DGC39" s="47"/>
      <c r="DGD39" s="47"/>
      <c r="DGE39" s="47"/>
      <c r="DGF39" s="47"/>
      <c r="DGG39" s="47"/>
      <c r="DGH39" s="47"/>
      <c r="DGI39" s="47"/>
      <c r="DGJ39" s="47"/>
      <c r="DGK39" s="47"/>
      <c r="DGL39" s="47"/>
      <c r="DGM39" s="47"/>
      <c r="DGN39" s="47"/>
      <c r="DGO39" s="47"/>
      <c r="DGP39" s="47"/>
      <c r="DGQ39" s="47"/>
      <c r="DGR39" s="47"/>
      <c r="DGS39" s="47"/>
      <c r="DGT39" s="47"/>
      <c r="DGU39" s="47"/>
      <c r="DGV39" s="47"/>
      <c r="DGW39" s="47"/>
      <c r="DGX39" s="47"/>
      <c r="DGY39" s="47"/>
      <c r="DGZ39" s="47"/>
      <c r="DHA39" s="47"/>
      <c r="DHB39" s="47"/>
      <c r="DHC39" s="47"/>
      <c r="DHD39" s="47"/>
      <c r="DHE39" s="47"/>
      <c r="DHF39" s="47"/>
      <c r="DHG39" s="47"/>
      <c r="DHH39" s="47"/>
      <c r="DHI39" s="47"/>
      <c r="DHJ39" s="47"/>
      <c r="DHK39" s="47"/>
      <c r="DHL39" s="47"/>
      <c r="DHM39" s="47"/>
      <c r="DHN39" s="47"/>
      <c r="DHO39" s="47"/>
      <c r="DHP39" s="47"/>
      <c r="DHQ39" s="47"/>
      <c r="DHR39" s="47"/>
      <c r="DHS39" s="47"/>
      <c r="DHT39" s="47"/>
      <c r="DHU39" s="47"/>
      <c r="DHV39" s="47"/>
      <c r="DHW39" s="47"/>
      <c r="DHX39" s="47"/>
      <c r="DHY39" s="47"/>
      <c r="DHZ39" s="47"/>
      <c r="DIA39" s="47"/>
      <c r="DIB39" s="47"/>
      <c r="DIC39" s="47"/>
      <c r="DID39" s="47"/>
      <c r="DIE39" s="47"/>
      <c r="DIF39" s="47"/>
      <c r="DIG39" s="47"/>
      <c r="DIH39" s="47"/>
      <c r="DII39" s="47"/>
      <c r="DIJ39" s="47"/>
      <c r="DIK39" s="47"/>
      <c r="DIL39" s="47"/>
      <c r="DIM39" s="47"/>
      <c r="DIN39" s="47"/>
      <c r="DIO39" s="47"/>
      <c r="DIP39" s="47"/>
      <c r="DIQ39" s="47"/>
      <c r="DIR39" s="47"/>
      <c r="DIS39" s="47"/>
      <c r="DIT39" s="47"/>
      <c r="DIU39" s="47"/>
      <c r="DIV39" s="47"/>
      <c r="DIW39" s="47"/>
      <c r="DIX39" s="47"/>
      <c r="DIY39" s="47"/>
      <c r="DIZ39" s="47"/>
      <c r="DJA39" s="47"/>
      <c r="DJB39" s="47"/>
      <c r="DJC39" s="47"/>
      <c r="DJD39" s="47"/>
      <c r="DJE39" s="47"/>
      <c r="DJF39" s="47"/>
      <c r="DJG39" s="47"/>
      <c r="DJH39" s="47"/>
      <c r="DJI39" s="47"/>
      <c r="DJJ39" s="47"/>
      <c r="DJK39" s="47"/>
      <c r="DJL39" s="47"/>
      <c r="DJM39" s="47"/>
      <c r="DJN39" s="47"/>
      <c r="DJO39" s="47"/>
      <c r="DJP39" s="47"/>
      <c r="DJQ39" s="47"/>
      <c r="DJR39" s="47"/>
      <c r="DJS39" s="47"/>
      <c r="DJT39" s="47"/>
      <c r="DJU39" s="47"/>
      <c r="DJV39" s="47"/>
      <c r="DJW39" s="47"/>
      <c r="DJX39" s="47"/>
      <c r="DJY39" s="47"/>
      <c r="DJZ39" s="47"/>
      <c r="DKA39" s="47"/>
      <c r="DKB39" s="47"/>
      <c r="DKC39" s="47"/>
      <c r="DKD39" s="47"/>
      <c r="DKE39" s="47"/>
      <c r="DKF39" s="47"/>
      <c r="DKG39" s="47"/>
      <c r="DKH39" s="47"/>
      <c r="DKI39" s="47"/>
      <c r="DKJ39" s="47"/>
      <c r="DKK39" s="47"/>
      <c r="DKL39" s="47"/>
      <c r="DKM39" s="47"/>
      <c r="DKN39" s="47"/>
      <c r="DKO39" s="47"/>
      <c r="DKP39" s="47"/>
      <c r="DKQ39" s="47"/>
      <c r="DKR39" s="47"/>
      <c r="DKS39" s="47"/>
      <c r="DKT39" s="47"/>
      <c r="DKU39" s="47"/>
      <c r="DKV39" s="47"/>
      <c r="DKW39" s="47"/>
      <c r="DKX39" s="47"/>
      <c r="DKY39" s="47"/>
      <c r="DKZ39" s="47"/>
      <c r="DLA39" s="47"/>
      <c r="DLB39" s="47"/>
      <c r="DLC39" s="47"/>
      <c r="DLD39" s="47"/>
      <c r="DLE39" s="47"/>
      <c r="DLF39" s="47"/>
      <c r="DLG39" s="47"/>
      <c r="DLH39" s="47"/>
      <c r="DLI39" s="47"/>
      <c r="DLJ39" s="47"/>
      <c r="DLK39" s="47"/>
      <c r="DLL39" s="47"/>
      <c r="DLM39" s="47"/>
      <c r="DLN39" s="47"/>
      <c r="DLO39" s="47"/>
      <c r="DLP39" s="47"/>
      <c r="DLQ39" s="47"/>
      <c r="DLR39" s="47"/>
      <c r="DLS39" s="47"/>
      <c r="DLT39" s="47"/>
      <c r="DLU39" s="47"/>
      <c r="DLV39" s="47"/>
      <c r="DLW39" s="47"/>
      <c r="DLX39" s="47"/>
      <c r="DLY39" s="47"/>
      <c r="DLZ39" s="47"/>
      <c r="DMA39" s="47"/>
      <c r="DMB39" s="47"/>
      <c r="DMC39" s="47"/>
      <c r="DMD39" s="47"/>
      <c r="DME39" s="47"/>
      <c r="DMF39" s="47"/>
      <c r="DMG39" s="47"/>
      <c r="DMH39" s="47"/>
      <c r="DMI39" s="47"/>
      <c r="DMJ39" s="47"/>
      <c r="DMK39" s="47"/>
      <c r="DML39" s="47"/>
      <c r="DMM39" s="47"/>
      <c r="DMN39" s="47"/>
      <c r="DMO39" s="47"/>
      <c r="DMP39" s="47"/>
      <c r="DMQ39" s="47"/>
      <c r="DMR39" s="47"/>
      <c r="DMS39" s="47"/>
      <c r="DMT39" s="47"/>
      <c r="DMU39" s="47"/>
      <c r="DMV39" s="47"/>
      <c r="DMW39" s="47"/>
      <c r="DMX39" s="47"/>
      <c r="DMY39" s="47"/>
      <c r="DMZ39" s="47"/>
      <c r="DNA39" s="47"/>
      <c r="DNB39" s="47"/>
      <c r="DNC39" s="47"/>
      <c r="DND39" s="47"/>
      <c r="DNE39" s="47"/>
      <c r="DNF39" s="47"/>
      <c r="DNG39" s="47"/>
      <c r="DNH39" s="47"/>
      <c r="DNI39" s="47"/>
      <c r="DNJ39" s="47"/>
      <c r="DNK39" s="47"/>
      <c r="DNL39" s="47"/>
      <c r="DNM39" s="47"/>
      <c r="DNN39" s="47"/>
      <c r="DNO39" s="47"/>
      <c r="DNP39" s="47"/>
      <c r="DNQ39" s="47"/>
      <c r="DNR39" s="47"/>
      <c r="DNS39" s="47"/>
      <c r="DNT39" s="47"/>
      <c r="DNU39" s="47"/>
      <c r="DNV39" s="47"/>
      <c r="DNW39" s="47"/>
      <c r="DNX39" s="47"/>
      <c r="DNY39" s="47"/>
      <c r="DNZ39" s="47"/>
      <c r="DOA39" s="47"/>
      <c r="DOB39" s="47"/>
      <c r="DOC39" s="47"/>
      <c r="DOD39" s="47"/>
      <c r="DOE39" s="47"/>
      <c r="DOF39" s="47"/>
      <c r="DOG39" s="47"/>
      <c r="DOH39" s="47"/>
      <c r="DOI39" s="47"/>
      <c r="DOJ39" s="47"/>
      <c r="DOK39" s="47"/>
      <c r="DOL39" s="47"/>
      <c r="DOM39" s="47"/>
      <c r="DON39" s="47"/>
      <c r="DOO39" s="47"/>
      <c r="DOP39" s="47"/>
      <c r="DOQ39" s="47"/>
      <c r="DOR39" s="47"/>
      <c r="DOS39" s="47"/>
      <c r="DOT39" s="47"/>
      <c r="DOU39" s="47"/>
      <c r="DOV39" s="47"/>
      <c r="DOW39" s="47"/>
      <c r="DOX39" s="47"/>
      <c r="DOY39" s="47"/>
      <c r="DOZ39" s="47"/>
      <c r="DPA39" s="47"/>
      <c r="DPB39" s="47"/>
      <c r="DPC39" s="47"/>
      <c r="DPD39" s="47"/>
      <c r="DPE39" s="47"/>
      <c r="DPF39" s="47"/>
      <c r="DPG39" s="47"/>
      <c r="DPH39" s="47"/>
      <c r="DPI39" s="47"/>
      <c r="DPJ39" s="47"/>
      <c r="DPK39" s="47"/>
      <c r="DPL39" s="47"/>
      <c r="DPM39" s="47"/>
      <c r="DPN39" s="47"/>
      <c r="DPO39" s="47"/>
      <c r="DPP39" s="47"/>
      <c r="DPQ39" s="47"/>
      <c r="DPR39" s="47"/>
      <c r="DPS39" s="47"/>
      <c r="DPT39" s="47"/>
      <c r="DPU39" s="47"/>
      <c r="DPV39" s="47"/>
      <c r="DPW39" s="47"/>
      <c r="DPX39" s="47"/>
      <c r="DPY39" s="47"/>
      <c r="DPZ39" s="47"/>
      <c r="DQA39" s="47"/>
      <c r="DQB39" s="47"/>
      <c r="DQC39" s="47"/>
      <c r="DQD39" s="47"/>
      <c r="DQE39" s="47"/>
      <c r="DQF39" s="47"/>
      <c r="DQG39" s="47"/>
      <c r="DQH39" s="47"/>
      <c r="DQI39" s="47"/>
      <c r="DQJ39" s="47"/>
      <c r="DQK39" s="47"/>
      <c r="DQL39" s="47"/>
      <c r="DQM39" s="47"/>
      <c r="DQN39" s="47"/>
      <c r="DQO39" s="47"/>
      <c r="DQP39" s="47"/>
      <c r="DQQ39" s="47"/>
      <c r="DQR39" s="47"/>
      <c r="DQS39" s="47"/>
      <c r="DQT39" s="47"/>
      <c r="DQU39" s="47"/>
      <c r="DQV39" s="47"/>
      <c r="DQW39" s="47"/>
      <c r="DQX39" s="47"/>
      <c r="DQY39" s="47"/>
      <c r="DQZ39" s="47"/>
      <c r="DRA39" s="47"/>
      <c r="DRB39" s="47"/>
      <c r="DRC39" s="47"/>
      <c r="DRD39" s="47"/>
      <c r="DRE39" s="47"/>
      <c r="DRF39" s="47"/>
      <c r="DRG39" s="47"/>
      <c r="DRH39" s="47"/>
      <c r="DRI39" s="47"/>
      <c r="DRJ39" s="47"/>
      <c r="DRK39" s="47"/>
      <c r="DRL39" s="47"/>
      <c r="DRM39" s="47"/>
      <c r="DRN39" s="47"/>
      <c r="DRO39" s="47"/>
      <c r="DRP39" s="47"/>
      <c r="DRQ39" s="47"/>
      <c r="DRR39" s="47"/>
      <c r="DRS39" s="47"/>
      <c r="DRT39" s="47"/>
      <c r="DRU39" s="47"/>
      <c r="DRV39" s="47"/>
      <c r="DRW39" s="47"/>
      <c r="DRX39" s="47"/>
      <c r="DRY39" s="47"/>
      <c r="DRZ39" s="47"/>
      <c r="DSA39" s="47"/>
      <c r="DSB39" s="47"/>
      <c r="DSC39" s="47"/>
      <c r="DSD39" s="47"/>
      <c r="DSE39" s="47"/>
      <c r="DSF39" s="47"/>
      <c r="DSG39" s="47"/>
      <c r="DSH39" s="47"/>
      <c r="DSI39" s="47"/>
      <c r="DSJ39" s="47"/>
      <c r="DSK39" s="47"/>
      <c r="DSL39" s="47"/>
      <c r="DSM39" s="47"/>
      <c r="DSN39" s="47"/>
      <c r="DSO39" s="47"/>
      <c r="DSP39" s="47"/>
      <c r="DSQ39" s="47"/>
      <c r="DSR39" s="47"/>
      <c r="DSS39" s="47"/>
      <c r="DST39" s="47"/>
      <c r="DSU39" s="47"/>
      <c r="DSV39" s="47"/>
      <c r="DSW39" s="47"/>
      <c r="DSX39" s="47"/>
      <c r="DSY39" s="47"/>
      <c r="DSZ39" s="47"/>
      <c r="DTA39" s="47"/>
      <c r="DTB39" s="47"/>
      <c r="DTC39" s="47"/>
      <c r="DTD39" s="47"/>
      <c r="DTE39" s="47"/>
      <c r="DTF39" s="47"/>
      <c r="DTG39" s="47"/>
      <c r="DTH39" s="47"/>
      <c r="DTI39" s="47"/>
      <c r="DTJ39" s="47"/>
      <c r="DTK39" s="47"/>
      <c r="DTL39" s="47"/>
      <c r="DTM39" s="47"/>
      <c r="DTN39" s="47"/>
      <c r="DTO39" s="47"/>
      <c r="DTP39" s="47"/>
      <c r="DTQ39" s="47"/>
      <c r="DTR39" s="47"/>
      <c r="DTS39" s="47"/>
      <c r="DTT39" s="47"/>
      <c r="DTU39" s="47"/>
      <c r="DTV39" s="47"/>
      <c r="DTW39" s="47"/>
      <c r="DTX39" s="47"/>
      <c r="DTY39" s="47"/>
      <c r="DTZ39" s="47"/>
      <c r="DUA39" s="47"/>
      <c r="DUB39" s="47"/>
      <c r="DUC39" s="47"/>
      <c r="DUD39" s="47"/>
      <c r="DUE39" s="47"/>
      <c r="DUF39" s="47"/>
      <c r="DUG39" s="47"/>
      <c r="DUH39" s="47"/>
      <c r="DUI39" s="47"/>
      <c r="DUJ39" s="47"/>
      <c r="DUK39" s="47"/>
      <c r="DUL39" s="47"/>
      <c r="DUM39" s="47"/>
      <c r="DUN39" s="47"/>
      <c r="DUO39" s="47"/>
      <c r="DUP39" s="47"/>
      <c r="DUQ39" s="47"/>
      <c r="DUR39" s="47"/>
      <c r="DUS39" s="47"/>
      <c r="DUT39" s="47"/>
      <c r="DUU39" s="47"/>
      <c r="DUV39" s="47"/>
      <c r="DUW39" s="47"/>
      <c r="DUX39" s="47"/>
      <c r="DUY39" s="47"/>
      <c r="DUZ39" s="47"/>
      <c r="DVA39" s="47"/>
      <c r="DVB39" s="47"/>
      <c r="DVC39" s="47"/>
      <c r="DVD39" s="47"/>
      <c r="DVE39" s="47"/>
      <c r="DVF39" s="47"/>
      <c r="DVG39" s="47"/>
      <c r="DVH39" s="47"/>
      <c r="DVI39" s="47"/>
      <c r="DVJ39" s="47"/>
      <c r="DVK39" s="47"/>
      <c r="DVL39" s="47"/>
      <c r="DVM39" s="47"/>
      <c r="DVN39" s="47"/>
      <c r="DVO39" s="47"/>
      <c r="DVP39" s="47"/>
      <c r="DVQ39" s="47"/>
      <c r="DVR39" s="47"/>
      <c r="DVS39" s="47"/>
      <c r="DVT39" s="47"/>
      <c r="DVU39" s="47"/>
      <c r="DVV39" s="47"/>
      <c r="DVW39" s="47"/>
      <c r="DVX39" s="47"/>
      <c r="DVY39" s="47"/>
      <c r="DVZ39" s="47"/>
      <c r="DWA39" s="47"/>
      <c r="DWB39" s="47"/>
      <c r="DWC39" s="47"/>
      <c r="DWD39" s="47"/>
      <c r="DWE39" s="47"/>
      <c r="DWF39" s="47"/>
      <c r="DWG39" s="47"/>
      <c r="DWH39" s="47"/>
      <c r="DWI39" s="47"/>
      <c r="DWJ39" s="47"/>
      <c r="DWK39" s="47"/>
      <c r="DWL39" s="47"/>
      <c r="DWM39" s="47"/>
      <c r="DWN39" s="47"/>
      <c r="DWO39" s="47"/>
      <c r="DWP39" s="47"/>
      <c r="DWQ39" s="47"/>
      <c r="DWR39" s="47"/>
      <c r="DWS39" s="47"/>
      <c r="DWT39" s="47"/>
      <c r="DWU39" s="47"/>
      <c r="DWV39" s="47"/>
      <c r="DWW39" s="47"/>
      <c r="DWX39" s="47"/>
      <c r="DWY39" s="47"/>
      <c r="DWZ39" s="47"/>
      <c r="DXA39" s="47"/>
      <c r="DXB39" s="47"/>
      <c r="DXC39" s="47"/>
      <c r="DXD39" s="47"/>
      <c r="DXE39" s="47"/>
      <c r="DXF39" s="47"/>
      <c r="DXG39" s="47"/>
      <c r="DXH39" s="47"/>
      <c r="DXI39" s="47"/>
      <c r="DXJ39" s="47"/>
      <c r="DXK39" s="47"/>
      <c r="DXL39" s="47"/>
      <c r="DXM39" s="47"/>
      <c r="DXN39" s="47"/>
      <c r="DXO39" s="47"/>
      <c r="DXP39" s="47"/>
      <c r="DXQ39" s="47"/>
      <c r="DXR39" s="47"/>
      <c r="DXS39" s="47"/>
      <c r="DXT39" s="47"/>
      <c r="DXU39" s="47"/>
      <c r="DXV39" s="47"/>
      <c r="DXW39" s="47"/>
      <c r="DXX39" s="47"/>
      <c r="DXY39" s="47"/>
      <c r="DXZ39" s="47"/>
      <c r="DYA39" s="47"/>
      <c r="DYB39" s="47"/>
      <c r="DYC39" s="47"/>
      <c r="DYD39" s="47"/>
      <c r="DYE39" s="47"/>
      <c r="DYF39" s="47"/>
      <c r="DYG39" s="47"/>
      <c r="DYH39" s="47"/>
      <c r="DYI39" s="47"/>
      <c r="DYJ39" s="47"/>
      <c r="DYK39" s="47"/>
      <c r="DYL39" s="47"/>
      <c r="DYM39" s="47"/>
      <c r="DYN39" s="47"/>
      <c r="DYO39" s="47"/>
      <c r="DYP39" s="47"/>
      <c r="DYQ39" s="47"/>
      <c r="DYR39" s="47"/>
      <c r="DYS39" s="47"/>
      <c r="DYT39" s="47"/>
      <c r="DYU39" s="47"/>
      <c r="DYV39" s="47"/>
      <c r="DYW39" s="47"/>
      <c r="DYX39" s="47"/>
      <c r="DYY39" s="47"/>
      <c r="DYZ39" s="47"/>
      <c r="DZA39" s="47"/>
      <c r="DZB39" s="47"/>
      <c r="DZC39" s="47"/>
      <c r="DZD39" s="47"/>
      <c r="DZE39" s="47"/>
      <c r="DZF39" s="47"/>
      <c r="DZG39" s="47"/>
      <c r="DZH39" s="47"/>
      <c r="DZI39" s="47"/>
      <c r="DZJ39" s="47"/>
      <c r="DZK39" s="47"/>
      <c r="DZL39" s="47"/>
      <c r="DZM39" s="47"/>
      <c r="DZN39" s="47"/>
      <c r="DZO39" s="47"/>
      <c r="DZP39" s="47"/>
      <c r="DZQ39" s="47"/>
      <c r="DZR39" s="47"/>
      <c r="DZS39" s="47"/>
      <c r="DZT39" s="47"/>
      <c r="DZU39" s="47"/>
      <c r="DZV39" s="47"/>
      <c r="DZW39" s="47"/>
      <c r="DZX39" s="47"/>
      <c r="DZY39" s="47"/>
      <c r="DZZ39" s="47"/>
      <c r="EAA39" s="47"/>
      <c r="EAB39" s="47"/>
      <c r="EAC39" s="47"/>
      <c r="EAD39" s="47"/>
      <c r="EAE39" s="47"/>
      <c r="EAF39" s="47"/>
      <c r="EAG39" s="47"/>
      <c r="EAH39" s="47"/>
      <c r="EAI39" s="47"/>
      <c r="EAJ39" s="47"/>
      <c r="EAK39" s="47"/>
      <c r="EAL39" s="47"/>
      <c r="EAM39" s="47"/>
      <c r="EAN39" s="47"/>
      <c r="EAO39" s="47"/>
      <c r="EAP39" s="47"/>
      <c r="EAQ39" s="47"/>
      <c r="EAR39" s="47"/>
      <c r="EAS39" s="47"/>
      <c r="EAT39" s="47"/>
      <c r="EAU39" s="47"/>
      <c r="EAV39" s="47"/>
      <c r="EAW39" s="47"/>
      <c r="EAX39" s="47"/>
      <c r="EAY39" s="47"/>
      <c r="EAZ39" s="47"/>
      <c r="EBA39" s="47"/>
      <c r="EBB39" s="47"/>
      <c r="EBC39" s="47"/>
      <c r="EBD39" s="47"/>
      <c r="EBE39" s="47"/>
      <c r="EBF39" s="47"/>
      <c r="EBG39" s="47"/>
      <c r="EBH39" s="47"/>
      <c r="EBI39" s="47"/>
      <c r="EBJ39" s="47"/>
      <c r="EBK39" s="47"/>
      <c r="EBL39" s="47"/>
      <c r="EBM39" s="47"/>
      <c r="EBN39" s="47"/>
      <c r="EBO39" s="47"/>
      <c r="EBP39" s="47"/>
      <c r="EBQ39" s="47"/>
      <c r="EBR39" s="47"/>
      <c r="EBS39" s="47"/>
      <c r="EBT39" s="47"/>
      <c r="EBU39" s="47"/>
      <c r="EBV39" s="47"/>
      <c r="EBW39" s="47"/>
      <c r="EBX39" s="47"/>
      <c r="EBY39" s="47"/>
      <c r="EBZ39" s="47"/>
      <c r="ECA39" s="47"/>
      <c r="ECB39" s="47"/>
      <c r="ECC39" s="47"/>
      <c r="ECD39" s="47"/>
      <c r="ECE39" s="47"/>
      <c r="ECF39" s="47"/>
      <c r="ECG39" s="47"/>
      <c r="ECH39" s="47"/>
      <c r="ECI39" s="47"/>
      <c r="ECJ39" s="47"/>
      <c r="ECK39" s="47"/>
      <c r="ECL39" s="47"/>
      <c r="ECM39" s="47"/>
      <c r="ECN39" s="47"/>
      <c r="ECO39" s="47"/>
      <c r="ECP39" s="47"/>
      <c r="ECQ39" s="47"/>
      <c r="ECR39" s="47"/>
      <c r="ECS39" s="47"/>
      <c r="ECT39" s="47"/>
      <c r="ECU39" s="47"/>
      <c r="ECV39" s="47"/>
      <c r="ECW39" s="47"/>
      <c r="ECX39" s="47"/>
      <c r="ECY39" s="47"/>
      <c r="ECZ39" s="47"/>
      <c r="EDA39" s="47"/>
      <c r="EDB39" s="47"/>
      <c r="EDC39" s="47"/>
      <c r="EDD39" s="47"/>
      <c r="EDE39" s="47"/>
      <c r="EDF39" s="47"/>
      <c r="EDG39" s="47"/>
      <c r="EDH39" s="47"/>
      <c r="EDI39" s="47"/>
      <c r="EDJ39" s="47"/>
      <c r="EDK39" s="47"/>
      <c r="EDL39" s="47"/>
      <c r="EDM39" s="47"/>
      <c r="EDN39" s="47"/>
      <c r="EDO39" s="47"/>
      <c r="EDP39" s="47"/>
      <c r="EDQ39" s="47"/>
      <c r="EDR39" s="47"/>
      <c r="EDS39" s="47"/>
      <c r="EDT39" s="47"/>
      <c r="EDU39" s="47"/>
      <c r="EDV39" s="47"/>
      <c r="EDW39" s="47"/>
      <c r="EDX39" s="47"/>
      <c r="EDY39" s="47"/>
      <c r="EDZ39" s="47"/>
      <c r="EEA39" s="47"/>
      <c r="EEB39" s="47"/>
      <c r="EEC39" s="47"/>
      <c r="EED39" s="47"/>
      <c r="EEE39" s="47"/>
      <c r="EEF39" s="47"/>
      <c r="EEG39" s="47"/>
      <c r="EEH39" s="47"/>
      <c r="EEI39" s="47"/>
      <c r="EEJ39" s="47"/>
      <c r="EEK39" s="47"/>
      <c r="EEL39" s="47"/>
      <c r="EEM39" s="47"/>
      <c r="EEN39" s="47"/>
      <c r="EEO39" s="47"/>
      <c r="EEP39" s="47"/>
      <c r="EEQ39" s="47"/>
      <c r="EER39" s="47"/>
      <c r="EES39" s="47"/>
      <c r="EET39" s="47"/>
      <c r="EEU39" s="47"/>
      <c r="EEV39" s="47"/>
      <c r="EEW39" s="47"/>
      <c r="EEX39" s="47"/>
      <c r="EEY39" s="47"/>
      <c r="EEZ39" s="47"/>
      <c r="EFA39" s="47"/>
      <c r="EFB39" s="47"/>
      <c r="EFC39" s="47"/>
      <c r="EFD39" s="47"/>
      <c r="EFE39" s="47"/>
      <c r="EFF39" s="47"/>
      <c r="EFG39" s="47"/>
      <c r="EFH39" s="47"/>
      <c r="EFI39" s="47"/>
      <c r="EFJ39" s="47"/>
      <c r="EFK39" s="47"/>
      <c r="EFL39" s="47"/>
      <c r="EFM39" s="47"/>
      <c r="EFN39" s="47"/>
      <c r="EFO39" s="47"/>
      <c r="EFP39" s="47"/>
      <c r="EFQ39" s="47"/>
      <c r="EFR39" s="47"/>
      <c r="EFS39" s="47"/>
      <c r="EFT39" s="47"/>
      <c r="EFU39" s="47"/>
      <c r="EFV39" s="47"/>
      <c r="EFW39" s="47"/>
      <c r="EFX39" s="47"/>
      <c r="EFY39" s="47"/>
      <c r="EFZ39" s="47"/>
      <c r="EGA39" s="47"/>
      <c r="EGB39" s="47"/>
      <c r="EGC39" s="47"/>
      <c r="EGD39" s="47"/>
      <c r="EGE39" s="47"/>
      <c r="EGF39" s="47"/>
      <c r="EGG39" s="47"/>
      <c r="EGH39" s="47"/>
      <c r="EGI39" s="47"/>
      <c r="EGJ39" s="47"/>
      <c r="EGK39" s="47"/>
      <c r="EGL39" s="47"/>
      <c r="EGM39" s="47"/>
      <c r="EGN39" s="47"/>
      <c r="EGO39" s="47"/>
      <c r="EGP39" s="47"/>
      <c r="EGQ39" s="47"/>
      <c r="EGR39" s="47"/>
      <c r="EGS39" s="47"/>
      <c r="EGT39" s="47"/>
      <c r="EGU39" s="47"/>
      <c r="EGV39" s="47"/>
      <c r="EGW39" s="47"/>
      <c r="EGX39" s="47"/>
      <c r="EGY39" s="47"/>
      <c r="EGZ39" s="47"/>
      <c r="EHA39" s="47"/>
      <c r="EHB39" s="47"/>
      <c r="EHC39" s="47"/>
      <c r="EHD39" s="47"/>
      <c r="EHE39" s="47"/>
      <c r="EHF39" s="47"/>
      <c r="EHG39" s="47"/>
      <c r="EHH39" s="47"/>
      <c r="EHI39" s="47"/>
      <c r="EHJ39" s="47"/>
      <c r="EHK39" s="47"/>
      <c r="EHL39" s="47"/>
      <c r="EHM39" s="47"/>
      <c r="EHN39" s="47"/>
      <c r="EHO39" s="47"/>
      <c r="EHP39" s="47"/>
      <c r="EHQ39" s="47"/>
      <c r="EHR39" s="47"/>
      <c r="EHS39" s="47"/>
      <c r="EHT39" s="47"/>
      <c r="EHU39" s="47"/>
      <c r="EHV39" s="47"/>
      <c r="EHW39" s="47"/>
      <c r="EHX39" s="47"/>
      <c r="EHY39" s="47"/>
      <c r="EHZ39" s="47"/>
      <c r="EIA39" s="47"/>
      <c r="EIB39" s="47"/>
      <c r="EIC39" s="47"/>
      <c r="EID39" s="47"/>
      <c r="EIE39" s="47"/>
      <c r="EIF39" s="47"/>
      <c r="EIG39" s="47"/>
      <c r="EIH39" s="47"/>
      <c r="EII39" s="47"/>
      <c r="EIJ39" s="47"/>
      <c r="EIK39" s="47"/>
      <c r="EIL39" s="47"/>
      <c r="EIM39" s="47"/>
      <c r="EIN39" s="47"/>
      <c r="EIO39" s="47"/>
      <c r="EIP39" s="47"/>
      <c r="EIQ39" s="47"/>
      <c r="EIR39" s="47"/>
      <c r="EIS39" s="47"/>
      <c r="EIT39" s="47"/>
      <c r="EIU39" s="47"/>
      <c r="EIV39" s="47"/>
      <c r="EIW39" s="47"/>
      <c r="EIX39" s="47"/>
      <c r="EIY39" s="47"/>
      <c r="EIZ39" s="47"/>
      <c r="EJA39" s="47"/>
      <c r="EJB39" s="47"/>
      <c r="EJC39" s="47"/>
      <c r="EJD39" s="47"/>
      <c r="EJE39" s="47"/>
      <c r="EJF39" s="47"/>
      <c r="EJG39" s="47"/>
      <c r="EJH39" s="47"/>
      <c r="EJI39" s="47"/>
      <c r="EJJ39" s="47"/>
      <c r="EJK39" s="47"/>
      <c r="EJL39" s="47"/>
      <c r="EJM39" s="47"/>
      <c r="EJN39" s="47"/>
      <c r="EJO39" s="47"/>
      <c r="EJP39" s="47"/>
      <c r="EJQ39" s="47"/>
      <c r="EJR39" s="47"/>
      <c r="EJS39" s="47"/>
      <c r="EJT39" s="47"/>
      <c r="EJU39" s="47"/>
      <c r="EJV39" s="47"/>
      <c r="EJW39" s="47"/>
      <c r="EJX39" s="47"/>
      <c r="EJY39" s="47"/>
      <c r="EJZ39" s="47"/>
      <c r="EKA39" s="47"/>
      <c r="EKB39" s="47"/>
      <c r="EKC39" s="47"/>
      <c r="EKD39" s="47"/>
      <c r="EKE39" s="47"/>
      <c r="EKF39" s="47"/>
      <c r="EKG39" s="47"/>
      <c r="EKH39" s="47"/>
      <c r="EKI39" s="47"/>
      <c r="EKJ39" s="47"/>
      <c r="EKK39" s="47"/>
      <c r="EKL39" s="47"/>
      <c r="EKM39" s="47"/>
      <c r="EKN39" s="47"/>
      <c r="EKO39" s="47"/>
      <c r="EKP39" s="47"/>
      <c r="EKQ39" s="47"/>
      <c r="EKR39" s="47"/>
      <c r="EKS39" s="47"/>
      <c r="EKT39" s="47"/>
      <c r="EKU39" s="47"/>
      <c r="EKV39" s="47"/>
      <c r="EKW39" s="47"/>
      <c r="EKX39" s="47"/>
      <c r="EKY39" s="47"/>
      <c r="EKZ39" s="47"/>
      <c r="ELA39" s="47"/>
      <c r="ELB39" s="47"/>
      <c r="ELC39" s="47"/>
      <c r="ELD39" s="47"/>
      <c r="ELE39" s="47"/>
      <c r="ELF39" s="47"/>
      <c r="ELG39" s="47"/>
      <c r="ELH39" s="47"/>
      <c r="ELI39" s="47"/>
      <c r="ELJ39" s="47"/>
      <c r="ELK39" s="47"/>
      <c r="ELL39" s="47"/>
      <c r="ELM39" s="47"/>
      <c r="ELN39" s="47"/>
      <c r="ELO39" s="47"/>
      <c r="ELP39" s="47"/>
      <c r="ELQ39" s="47"/>
      <c r="ELR39" s="47"/>
      <c r="ELS39" s="47"/>
      <c r="ELT39" s="47"/>
      <c r="ELU39" s="47"/>
      <c r="ELV39" s="47"/>
      <c r="ELW39" s="47"/>
      <c r="ELX39" s="47"/>
      <c r="ELY39" s="47"/>
      <c r="ELZ39" s="47"/>
      <c r="EMA39" s="47"/>
      <c r="EMB39" s="47"/>
      <c r="EMC39" s="47"/>
      <c r="EMD39" s="47"/>
      <c r="EME39" s="47"/>
      <c r="EMF39" s="47"/>
      <c r="EMG39" s="47"/>
      <c r="EMH39" s="47"/>
      <c r="EMI39" s="47"/>
      <c r="EMJ39" s="47"/>
      <c r="EMK39" s="47"/>
      <c r="EML39" s="47"/>
      <c r="EMM39" s="47"/>
      <c r="EMN39" s="47"/>
      <c r="EMO39" s="47"/>
      <c r="EMP39" s="47"/>
      <c r="EMQ39" s="47"/>
      <c r="EMR39" s="47"/>
      <c r="EMS39" s="47"/>
      <c r="EMT39" s="47"/>
      <c r="EMU39" s="47"/>
      <c r="EMV39" s="47"/>
      <c r="EMW39" s="47"/>
      <c r="EMX39" s="47"/>
      <c r="EMY39" s="47"/>
      <c r="EMZ39" s="47"/>
      <c r="ENA39" s="47"/>
      <c r="ENB39" s="47"/>
      <c r="ENC39" s="47"/>
      <c r="END39" s="47"/>
      <c r="ENE39" s="47"/>
      <c r="ENF39" s="47"/>
      <c r="ENG39" s="47"/>
      <c r="ENH39" s="47"/>
      <c r="ENI39" s="47"/>
      <c r="ENJ39" s="47"/>
      <c r="ENK39" s="47"/>
      <c r="ENL39" s="47"/>
      <c r="ENM39" s="47"/>
      <c r="ENN39" s="47"/>
      <c r="ENO39" s="47"/>
      <c r="ENP39" s="47"/>
      <c r="ENQ39" s="47"/>
      <c r="ENR39" s="47"/>
      <c r="ENS39" s="47"/>
      <c r="ENT39" s="47"/>
      <c r="ENU39" s="47"/>
      <c r="ENV39" s="47"/>
      <c r="ENW39" s="47"/>
      <c r="ENX39" s="47"/>
      <c r="ENY39" s="47"/>
      <c r="ENZ39" s="47"/>
      <c r="EOA39" s="47"/>
      <c r="EOB39" s="47"/>
      <c r="EOC39" s="47"/>
      <c r="EOD39" s="47"/>
      <c r="EOE39" s="47"/>
      <c r="EOF39" s="47"/>
      <c r="EOG39" s="47"/>
      <c r="EOH39" s="47"/>
      <c r="EOI39" s="47"/>
      <c r="EOJ39" s="47"/>
      <c r="EOK39" s="47"/>
      <c r="EOL39" s="47"/>
      <c r="EOM39" s="47"/>
      <c r="EON39" s="47"/>
      <c r="EOO39" s="47"/>
      <c r="EOP39" s="47"/>
      <c r="EOQ39" s="47"/>
      <c r="EOR39" s="47"/>
      <c r="EOS39" s="47"/>
      <c r="EOT39" s="47"/>
      <c r="EOU39" s="47"/>
      <c r="EOV39" s="47"/>
      <c r="EOW39" s="47"/>
      <c r="EOX39" s="47"/>
      <c r="EOY39" s="47"/>
      <c r="EOZ39" s="47"/>
      <c r="EPA39" s="47"/>
      <c r="EPB39" s="47"/>
      <c r="EPC39" s="47"/>
      <c r="EPD39" s="47"/>
      <c r="EPE39" s="47"/>
      <c r="EPF39" s="47"/>
      <c r="EPG39" s="47"/>
      <c r="EPH39" s="47"/>
      <c r="EPI39" s="47"/>
      <c r="EPJ39" s="47"/>
      <c r="EPK39" s="47"/>
      <c r="EPL39" s="47"/>
      <c r="EPM39" s="47"/>
      <c r="EPN39" s="47"/>
      <c r="EPO39" s="47"/>
      <c r="EPP39" s="47"/>
      <c r="EPQ39" s="47"/>
      <c r="EPR39" s="47"/>
      <c r="EPS39" s="47"/>
      <c r="EPT39" s="47"/>
      <c r="EPU39" s="47"/>
      <c r="EPV39" s="47"/>
      <c r="EPW39" s="47"/>
      <c r="EPX39" s="47"/>
      <c r="EPY39" s="47"/>
      <c r="EPZ39" s="47"/>
      <c r="EQA39" s="47"/>
      <c r="EQB39" s="47"/>
      <c r="EQC39" s="47"/>
      <c r="EQD39" s="47"/>
      <c r="EQE39" s="47"/>
      <c r="EQF39" s="47"/>
      <c r="EQG39" s="47"/>
      <c r="EQH39" s="47"/>
      <c r="EQI39" s="47"/>
      <c r="EQJ39" s="47"/>
      <c r="EQK39" s="47"/>
      <c r="EQL39" s="47"/>
      <c r="EQM39" s="47"/>
      <c r="EQN39" s="47"/>
      <c r="EQO39" s="47"/>
      <c r="EQP39" s="47"/>
      <c r="EQQ39" s="47"/>
      <c r="EQR39" s="47"/>
      <c r="EQS39" s="47"/>
      <c r="EQT39" s="47"/>
      <c r="EQU39" s="47"/>
      <c r="EQV39" s="47"/>
      <c r="EQW39" s="47"/>
      <c r="EQX39" s="47"/>
      <c r="EQY39" s="47"/>
      <c r="EQZ39" s="47"/>
      <c r="ERA39" s="47"/>
      <c r="ERB39" s="47"/>
      <c r="ERC39" s="47"/>
      <c r="ERD39" s="47"/>
      <c r="ERE39" s="47"/>
      <c r="ERF39" s="47"/>
      <c r="ERG39" s="47"/>
      <c r="ERH39" s="47"/>
      <c r="ERI39" s="47"/>
      <c r="ERJ39" s="47"/>
      <c r="ERK39" s="47"/>
      <c r="ERL39" s="47"/>
      <c r="ERM39" s="47"/>
      <c r="ERN39" s="47"/>
      <c r="ERO39" s="47"/>
      <c r="ERP39" s="47"/>
      <c r="ERQ39" s="47"/>
      <c r="ERR39" s="47"/>
      <c r="ERS39" s="47"/>
      <c r="ERT39" s="47"/>
      <c r="ERU39" s="47"/>
      <c r="ERV39" s="47"/>
      <c r="ERW39" s="47"/>
      <c r="ERX39" s="47"/>
      <c r="ERY39" s="47"/>
      <c r="ERZ39" s="47"/>
      <c r="ESA39" s="47"/>
      <c r="ESB39" s="47"/>
      <c r="ESC39" s="47"/>
      <c r="ESD39" s="47"/>
      <c r="ESE39" s="47"/>
      <c r="ESF39" s="47"/>
      <c r="ESG39" s="47"/>
      <c r="ESH39" s="47"/>
      <c r="ESI39" s="47"/>
      <c r="ESJ39" s="47"/>
      <c r="ESK39" s="47"/>
      <c r="ESL39" s="47"/>
      <c r="ESM39" s="47"/>
      <c r="ESN39" s="47"/>
      <c r="ESO39" s="47"/>
      <c r="ESP39" s="47"/>
      <c r="ESQ39" s="47"/>
      <c r="ESR39" s="47"/>
      <c r="ESS39" s="47"/>
      <c r="EST39" s="47"/>
      <c r="ESU39" s="47"/>
      <c r="ESV39" s="47"/>
      <c r="ESW39" s="47"/>
      <c r="ESX39" s="47"/>
      <c r="ESY39" s="47"/>
      <c r="ESZ39" s="47"/>
      <c r="ETA39" s="47"/>
      <c r="ETB39" s="47"/>
      <c r="ETC39" s="47"/>
      <c r="ETD39" s="47"/>
      <c r="ETE39" s="47"/>
      <c r="ETF39" s="47"/>
      <c r="ETG39" s="47"/>
      <c r="ETH39" s="47"/>
      <c r="ETI39" s="47"/>
      <c r="ETJ39" s="47"/>
      <c r="ETK39" s="47"/>
      <c r="ETL39" s="47"/>
      <c r="ETM39" s="47"/>
      <c r="ETN39" s="47"/>
      <c r="ETO39" s="47"/>
      <c r="ETP39" s="47"/>
      <c r="ETQ39" s="47"/>
      <c r="ETR39" s="47"/>
      <c r="ETS39" s="47"/>
      <c r="ETT39" s="47"/>
      <c r="ETU39" s="47"/>
      <c r="ETV39" s="47"/>
      <c r="ETW39" s="47"/>
      <c r="ETX39" s="47"/>
      <c r="ETY39" s="47"/>
      <c r="ETZ39" s="47"/>
      <c r="EUA39" s="47"/>
      <c r="EUB39" s="47"/>
      <c r="EUC39" s="47"/>
      <c r="EUD39" s="47"/>
      <c r="EUE39" s="47"/>
      <c r="EUF39" s="47"/>
      <c r="EUG39" s="47"/>
      <c r="EUH39" s="47"/>
      <c r="EUI39" s="47"/>
      <c r="EUJ39" s="47"/>
      <c r="EUK39" s="47"/>
      <c r="EUL39" s="47"/>
      <c r="EUM39" s="47"/>
      <c r="EUN39" s="47"/>
      <c r="EUO39" s="47"/>
      <c r="EUP39" s="47"/>
      <c r="EUQ39" s="47"/>
      <c r="EUR39" s="47"/>
      <c r="EUS39" s="47"/>
      <c r="EUT39" s="47"/>
      <c r="EUU39" s="47"/>
      <c r="EUV39" s="47"/>
      <c r="EUW39" s="47"/>
      <c r="EUX39" s="47"/>
      <c r="EUY39" s="47"/>
      <c r="EUZ39" s="47"/>
      <c r="EVA39" s="47"/>
      <c r="EVB39" s="47"/>
      <c r="EVC39" s="47"/>
      <c r="EVD39" s="47"/>
      <c r="EVE39" s="47"/>
      <c r="EVF39" s="47"/>
      <c r="EVG39" s="47"/>
      <c r="EVH39" s="47"/>
      <c r="EVI39" s="47"/>
      <c r="EVJ39" s="47"/>
      <c r="EVK39" s="47"/>
      <c r="EVL39" s="47"/>
      <c r="EVM39" s="47"/>
      <c r="EVN39" s="47"/>
      <c r="EVO39" s="47"/>
      <c r="EVP39" s="47"/>
      <c r="EVQ39" s="47"/>
      <c r="EVR39" s="47"/>
      <c r="EVS39" s="47"/>
      <c r="EVT39" s="47"/>
      <c r="EVU39" s="47"/>
      <c r="EVV39" s="47"/>
      <c r="EVW39" s="47"/>
      <c r="EVX39" s="47"/>
      <c r="EVY39" s="47"/>
      <c r="EVZ39" s="47"/>
      <c r="EWA39" s="47"/>
      <c r="EWB39" s="47"/>
      <c r="EWC39" s="47"/>
      <c r="EWD39" s="47"/>
      <c r="EWE39" s="47"/>
      <c r="EWF39" s="47"/>
      <c r="EWG39" s="47"/>
      <c r="EWH39" s="47"/>
      <c r="EWI39" s="47"/>
      <c r="EWJ39" s="47"/>
      <c r="EWK39" s="47"/>
      <c r="EWL39" s="47"/>
      <c r="EWM39" s="47"/>
      <c r="EWN39" s="47"/>
      <c r="EWO39" s="47"/>
      <c r="EWP39" s="47"/>
      <c r="EWQ39" s="47"/>
      <c r="EWR39" s="47"/>
      <c r="EWS39" s="47"/>
      <c r="EWT39" s="47"/>
      <c r="EWU39" s="47"/>
      <c r="EWV39" s="47"/>
      <c r="EWW39" s="47"/>
      <c r="EWX39" s="47"/>
      <c r="EWY39" s="47"/>
      <c r="EWZ39" s="47"/>
      <c r="EXA39" s="47"/>
      <c r="EXB39" s="47"/>
      <c r="EXC39" s="47"/>
      <c r="EXD39" s="47"/>
      <c r="EXE39" s="47"/>
      <c r="EXF39" s="47"/>
      <c r="EXG39" s="47"/>
      <c r="EXH39" s="47"/>
      <c r="EXI39" s="47"/>
      <c r="EXJ39" s="47"/>
      <c r="EXK39" s="47"/>
      <c r="EXL39" s="47"/>
      <c r="EXM39" s="47"/>
      <c r="EXN39" s="47"/>
      <c r="EXO39" s="47"/>
      <c r="EXP39" s="47"/>
      <c r="EXQ39" s="47"/>
      <c r="EXR39" s="47"/>
      <c r="EXS39" s="47"/>
      <c r="EXT39" s="47"/>
      <c r="EXU39" s="47"/>
      <c r="EXV39" s="47"/>
      <c r="EXW39" s="47"/>
      <c r="EXX39" s="47"/>
      <c r="EXY39" s="47"/>
      <c r="EXZ39" s="47"/>
      <c r="EYA39" s="47"/>
      <c r="EYB39" s="47"/>
      <c r="EYC39" s="47"/>
      <c r="EYD39" s="47"/>
      <c r="EYE39" s="47"/>
      <c r="EYF39" s="47"/>
      <c r="EYG39" s="47"/>
      <c r="EYH39" s="47"/>
      <c r="EYI39" s="47"/>
      <c r="EYJ39" s="47"/>
      <c r="EYK39" s="47"/>
      <c r="EYL39" s="47"/>
      <c r="EYM39" s="47"/>
      <c r="EYN39" s="47"/>
      <c r="EYO39" s="47"/>
      <c r="EYP39" s="47"/>
      <c r="EYQ39" s="47"/>
      <c r="EYR39" s="47"/>
      <c r="EYS39" s="47"/>
      <c r="EYT39" s="47"/>
      <c r="EYU39" s="47"/>
      <c r="EYV39" s="47"/>
      <c r="EYW39" s="47"/>
      <c r="EYX39" s="47"/>
      <c r="EYY39" s="47"/>
      <c r="EYZ39" s="47"/>
      <c r="EZA39" s="47"/>
      <c r="EZB39" s="47"/>
      <c r="EZC39" s="47"/>
      <c r="EZD39" s="47"/>
      <c r="EZE39" s="47"/>
      <c r="EZF39" s="47"/>
      <c r="EZG39" s="47"/>
      <c r="EZH39" s="47"/>
      <c r="EZI39" s="47"/>
      <c r="EZJ39" s="47"/>
      <c r="EZK39" s="47"/>
      <c r="EZL39" s="47"/>
      <c r="EZM39" s="47"/>
      <c r="EZN39" s="47"/>
      <c r="EZO39" s="47"/>
      <c r="EZP39" s="47"/>
      <c r="EZQ39" s="47"/>
      <c r="EZR39" s="47"/>
      <c r="EZS39" s="47"/>
      <c r="EZT39" s="47"/>
      <c r="EZU39" s="47"/>
      <c r="EZV39" s="47"/>
      <c r="EZW39" s="47"/>
      <c r="EZX39" s="47"/>
      <c r="EZY39" s="47"/>
      <c r="EZZ39" s="47"/>
      <c r="FAA39" s="47"/>
      <c r="FAB39" s="47"/>
      <c r="FAC39" s="47"/>
      <c r="FAD39" s="47"/>
      <c r="FAE39" s="47"/>
      <c r="FAF39" s="47"/>
      <c r="FAG39" s="47"/>
      <c r="FAH39" s="47"/>
      <c r="FAI39" s="47"/>
      <c r="FAJ39" s="47"/>
      <c r="FAK39" s="47"/>
      <c r="FAL39" s="47"/>
      <c r="FAM39" s="47"/>
      <c r="FAN39" s="47"/>
      <c r="FAO39" s="47"/>
      <c r="FAP39" s="47"/>
      <c r="FAQ39" s="47"/>
      <c r="FAR39" s="47"/>
      <c r="FAS39" s="47"/>
      <c r="FAT39" s="47"/>
      <c r="FAU39" s="47"/>
      <c r="FAV39" s="47"/>
      <c r="FAW39" s="47"/>
      <c r="FAX39" s="47"/>
      <c r="FAY39" s="47"/>
      <c r="FAZ39" s="47"/>
      <c r="FBA39" s="47"/>
      <c r="FBB39" s="47"/>
      <c r="FBC39" s="47"/>
      <c r="FBD39" s="47"/>
      <c r="FBE39" s="47"/>
      <c r="FBF39" s="47"/>
      <c r="FBG39" s="47"/>
      <c r="FBH39" s="47"/>
      <c r="FBI39" s="47"/>
      <c r="FBJ39" s="47"/>
      <c r="FBK39" s="47"/>
      <c r="FBL39" s="47"/>
      <c r="FBM39" s="47"/>
      <c r="FBN39" s="47"/>
      <c r="FBO39" s="47"/>
      <c r="FBP39" s="47"/>
      <c r="FBQ39" s="47"/>
      <c r="FBR39" s="47"/>
      <c r="FBS39" s="47"/>
      <c r="FBT39" s="47"/>
      <c r="FBU39" s="47"/>
      <c r="FBV39" s="47"/>
      <c r="FBW39" s="47"/>
      <c r="FBX39" s="47"/>
      <c r="FBY39" s="47"/>
      <c r="FBZ39" s="47"/>
      <c r="FCA39" s="47"/>
      <c r="FCB39" s="47"/>
      <c r="FCC39" s="47"/>
      <c r="FCD39" s="47"/>
      <c r="FCE39" s="47"/>
      <c r="FCF39" s="47"/>
      <c r="FCG39" s="47"/>
      <c r="FCH39" s="47"/>
      <c r="FCI39" s="47"/>
      <c r="FCJ39" s="47"/>
      <c r="FCK39" s="47"/>
      <c r="FCL39" s="47"/>
      <c r="FCM39" s="47"/>
      <c r="FCN39" s="47"/>
      <c r="FCO39" s="47"/>
      <c r="FCP39" s="47"/>
      <c r="FCQ39" s="47"/>
      <c r="FCR39" s="47"/>
      <c r="FCS39" s="47"/>
      <c r="FCT39" s="47"/>
      <c r="FCU39" s="47"/>
      <c r="FCV39" s="47"/>
      <c r="FCW39" s="47"/>
      <c r="FCX39" s="47"/>
      <c r="FCY39" s="47"/>
      <c r="FCZ39" s="47"/>
      <c r="FDA39" s="47"/>
      <c r="FDB39" s="47"/>
      <c r="FDC39" s="47"/>
      <c r="FDD39" s="47"/>
      <c r="FDE39" s="47"/>
      <c r="FDF39" s="47"/>
      <c r="FDG39" s="47"/>
      <c r="FDH39" s="47"/>
      <c r="FDI39" s="47"/>
      <c r="FDJ39" s="47"/>
      <c r="FDK39" s="47"/>
      <c r="FDL39" s="47"/>
      <c r="FDM39" s="47"/>
      <c r="FDN39" s="47"/>
      <c r="FDO39" s="47"/>
      <c r="FDP39" s="47"/>
      <c r="FDQ39" s="47"/>
      <c r="FDR39" s="47"/>
      <c r="FDS39" s="47"/>
      <c r="FDT39" s="47"/>
      <c r="FDU39" s="47"/>
      <c r="FDV39" s="47"/>
      <c r="FDW39" s="47"/>
      <c r="FDX39" s="47"/>
      <c r="FDY39" s="47"/>
      <c r="FDZ39" s="47"/>
      <c r="FEA39" s="47"/>
      <c r="FEB39" s="47"/>
      <c r="FEC39" s="47"/>
      <c r="FED39" s="47"/>
      <c r="FEE39" s="47"/>
      <c r="FEF39" s="47"/>
      <c r="FEG39" s="47"/>
      <c r="FEH39" s="47"/>
      <c r="FEI39" s="47"/>
      <c r="FEJ39" s="47"/>
      <c r="FEK39" s="47"/>
      <c r="FEL39" s="47"/>
      <c r="FEM39" s="47"/>
      <c r="FEN39" s="47"/>
      <c r="FEO39" s="47"/>
      <c r="FEP39" s="47"/>
      <c r="FEQ39" s="47"/>
      <c r="FER39" s="47"/>
      <c r="FES39" s="47"/>
      <c r="FET39" s="47"/>
      <c r="FEU39" s="47"/>
      <c r="FEV39" s="47"/>
      <c r="FEW39" s="47"/>
      <c r="FEX39" s="47"/>
      <c r="FEY39" s="47"/>
      <c r="FEZ39" s="47"/>
      <c r="FFA39" s="47"/>
      <c r="FFB39" s="47"/>
      <c r="FFC39" s="47"/>
      <c r="FFD39" s="47"/>
      <c r="FFE39" s="47"/>
      <c r="FFF39" s="47"/>
      <c r="FFG39" s="47"/>
      <c r="FFH39" s="47"/>
      <c r="FFI39" s="47"/>
      <c r="FFJ39" s="47"/>
      <c r="FFK39" s="47"/>
      <c r="FFL39" s="47"/>
      <c r="FFM39" s="47"/>
      <c r="FFN39" s="47"/>
      <c r="FFO39" s="47"/>
      <c r="FFP39" s="47"/>
      <c r="FFQ39" s="47"/>
      <c r="FFR39" s="47"/>
      <c r="FFS39" s="47"/>
      <c r="FFT39" s="47"/>
      <c r="FFU39" s="47"/>
      <c r="FFV39" s="47"/>
      <c r="FFW39" s="47"/>
      <c r="FFX39" s="47"/>
      <c r="FFY39" s="47"/>
      <c r="FFZ39" s="47"/>
      <c r="FGA39" s="47"/>
      <c r="FGB39" s="47"/>
      <c r="FGC39" s="47"/>
      <c r="FGD39" s="47"/>
      <c r="FGE39" s="47"/>
      <c r="FGF39" s="47"/>
      <c r="FGG39" s="47"/>
      <c r="FGH39" s="47"/>
      <c r="FGI39" s="47"/>
      <c r="FGJ39" s="47"/>
      <c r="FGK39" s="47"/>
      <c r="FGL39" s="47"/>
      <c r="FGM39" s="47"/>
      <c r="FGN39" s="47"/>
      <c r="FGO39" s="47"/>
      <c r="FGP39" s="47"/>
      <c r="FGQ39" s="47"/>
      <c r="FGR39" s="47"/>
      <c r="FGS39" s="47"/>
      <c r="FGT39" s="47"/>
      <c r="FGU39" s="47"/>
      <c r="FGV39" s="47"/>
      <c r="FGW39" s="47"/>
      <c r="FGX39" s="47"/>
      <c r="FGY39" s="47"/>
      <c r="FGZ39" s="47"/>
      <c r="FHA39" s="47"/>
      <c r="FHB39" s="47"/>
      <c r="FHC39" s="47"/>
      <c r="FHD39" s="47"/>
      <c r="FHE39" s="47"/>
      <c r="FHF39" s="47"/>
      <c r="FHG39" s="47"/>
      <c r="FHH39" s="47"/>
      <c r="FHI39" s="47"/>
      <c r="FHJ39" s="47"/>
      <c r="FHK39" s="47"/>
      <c r="FHL39" s="47"/>
      <c r="FHM39" s="47"/>
      <c r="FHN39" s="47"/>
      <c r="FHO39" s="47"/>
      <c r="FHP39" s="47"/>
      <c r="FHQ39" s="47"/>
      <c r="FHR39" s="47"/>
      <c r="FHS39" s="47"/>
      <c r="FHT39" s="47"/>
      <c r="FHU39" s="47"/>
      <c r="FHV39" s="47"/>
      <c r="FHW39" s="47"/>
      <c r="FHX39" s="47"/>
      <c r="FHY39" s="47"/>
      <c r="FHZ39" s="47"/>
      <c r="FIA39" s="47"/>
      <c r="FIB39" s="47"/>
      <c r="FIC39" s="47"/>
      <c r="FID39" s="47"/>
      <c r="FIE39" s="47"/>
      <c r="FIF39" s="47"/>
      <c r="FIG39" s="47"/>
      <c r="FIH39" s="47"/>
      <c r="FII39" s="47"/>
      <c r="FIJ39" s="47"/>
      <c r="FIK39" s="47"/>
      <c r="FIL39" s="47"/>
      <c r="FIM39" s="47"/>
      <c r="FIN39" s="47"/>
      <c r="FIO39" s="47"/>
      <c r="FIP39" s="47"/>
      <c r="FIQ39" s="47"/>
      <c r="FIR39" s="47"/>
      <c r="FIS39" s="47"/>
      <c r="FIT39" s="47"/>
      <c r="FIU39" s="47"/>
      <c r="FIV39" s="47"/>
      <c r="FIW39" s="47"/>
      <c r="FIX39" s="47"/>
      <c r="FIY39" s="47"/>
      <c r="FIZ39" s="47"/>
      <c r="FJA39" s="47"/>
      <c r="FJB39" s="47"/>
      <c r="FJC39" s="47"/>
      <c r="FJD39" s="47"/>
      <c r="FJE39" s="47"/>
      <c r="FJF39" s="47"/>
      <c r="FJG39" s="47"/>
      <c r="FJH39" s="47"/>
      <c r="FJI39" s="47"/>
      <c r="FJJ39" s="47"/>
      <c r="FJK39" s="47"/>
      <c r="FJL39" s="47"/>
      <c r="FJM39" s="47"/>
      <c r="FJN39" s="47"/>
      <c r="FJO39" s="47"/>
      <c r="FJP39" s="47"/>
      <c r="FJQ39" s="47"/>
      <c r="FJR39" s="47"/>
      <c r="FJS39" s="47"/>
      <c r="FJT39" s="47"/>
      <c r="FJU39" s="47"/>
      <c r="FJV39" s="47"/>
      <c r="FJW39" s="47"/>
      <c r="FJX39" s="47"/>
      <c r="FJY39" s="47"/>
      <c r="FJZ39" s="47"/>
      <c r="FKA39" s="47"/>
      <c r="FKB39" s="47"/>
      <c r="FKC39" s="47"/>
      <c r="FKD39" s="47"/>
      <c r="FKE39" s="47"/>
      <c r="FKF39" s="47"/>
      <c r="FKG39" s="47"/>
      <c r="FKH39" s="47"/>
      <c r="FKI39" s="47"/>
      <c r="FKJ39" s="47"/>
      <c r="FKK39" s="47"/>
      <c r="FKL39" s="47"/>
      <c r="FKM39" s="47"/>
      <c r="FKN39" s="47"/>
      <c r="FKO39" s="47"/>
      <c r="FKP39" s="47"/>
      <c r="FKQ39" s="47"/>
      <c r="FKR39" s="47"/>
      <c r="FKS39" s="47"/>
      <c r="FKT39" s="47"/>
      <c r="FKU39" s="47"/>
      <c r="FKV39" s="47"/>
      <c r="FKW39" s="47"/>
      <c r="FKX39" s="47"/>
      <c r="FKY39" s="47"/>
      <c r="FKZ39" s="47"/>
      <c r="FLA39" s="47"/>
      <c r="FLB39" s="47"/>
      <c r="FLC39" s="47"/>
      <c r="FLD39" s="47"/>
      <c r="FLE39" s="47"/>
      <c r="FLF39" s="47"/>
      <c r="FLG39" s="47"/>
      <c r="FLH39" s="47"/>
      <c r="FLI39" s="47"/>
      <c r="FLJ39" s="47"/>
      <c r="FLK39" s="47"/>
      <c r="FLL39" s="47"/>
      <c r="FLM39" s="47"/>
      <c r="FLN39" s="47"/>
      <c r="FLO39" s="47"/>
      <c r="FLP39" s="47"/>
      <c r="FLQ39" s="47"/>
      <c r="FLR39" s="47"/>
      <c r="FLS39" s="47"/>
      <c r="FLT39" s="47"/>
      <c r="FLU39" s="47"/>
      <c r="FLV39" s="47"/>
      <c r="FLW39" s="47"/>
      <c r="FLX39" s="47"/>
      <c r="FLY39" s="47"/>
      <c r="FLZ39" s="47"/>
      <c r="FMA39" s="47"/>
      <c r="FMB39" s="47"/>
      <c r="FMC39" s="47"/>
      <c r="FMD39" s="47"/>
      <c r="FME39" s="47"/>
      <c r="FMF39" s="47"/>
      <c r="FMG39" s="47"/>
      <c r="FMH39" s="47"/>
      <c r="FMI39" s="47"/>
      <c r="FMJ39" s="47"/>
      <c r="FMK39" s="47"/>
      <c r="FML39" s="47"/>
      <c r="FMM39" s="47"/>
      <c r="FMN39" s="47"/>
      <c r="FMO39" s="47"/>
      <c r="FMP39" s="47"/>
      <c r="FMQ39" s="47"/>
      <c r="FMR39" s="47"/>
      <c r="FMS39" s="47"/>
      <c r="FMT39" s="47"/>
      <c r="FMU39" s="47"/>
      <c r="FMV39" s="47"/>
      <c r="FMW39" s="47"/>
      <c r="FMX39" s="47"/>
      <c r="FMY39" s="47"/>
      <c r="FMZ39" s="47"/>
      <c r="FNA39" s="47"/>
      <c r="FNB39" s="47"/>
      <c r="FNC39" s="47"/>
      <c r="FND39" s="47"/>
      <c r="FNE39" s="47"/>
      <c r="FNF39" s="47"/>
      <c r="FNG39" s="47"/>
      <c r="FNH39" s="47"/>
      <c r="FNI39" s="47"/>
      <c r="FNJ39" s="47"/>
      <c r="FNK39" s="47"/>
      <c r="FNL39" s="47"/>
      <c r="FNM39" s="47"/>
      <c r="FNN39" s="47"/>
      <c r="FNO39" s="47"/>
      <c r="FNP39" s="47"/>
      <c r="FNQ39" s="47"/>
      <c r="FNR39" s="47"/>
      <c r="FNS39" s="47"/>
      <c r="FNT39" s="47"/>
      <c r="FNU39" s="47"/>
      <c r="FNV39" s="47"/>
      <c r="FNW39" s="47"/>
      <c r="FNX39" s="47"/>
      <c r="FNY39" s="47"/>
      <c r="FNZ39" s="47"/>
      <c r="FOA39" s="47"/>
      <c r="FOB39" s="47"/>
      <c r="FOC39" s="47"/>
      <c r="FOD39" s="47"/>
      <c r="FOE39" s="47"/>
      <c r="FOF39" s="47"/>
      <c r="FOG39" s="47"/>
      <c r="FOH39" s="47"/>
      <c r="FOI39" s="47"/>
      <c r="FOJ39" s="47"/>
      <c r="FOK39" s="47"/>
      <c r="FOL39" s="47"/>
      <c r="FOM39" s="47"/>
      <c r="FON39" s="47"/>
      <c r="FOO39" s="47"/>
      <c r="FOP39" s="47"/>
      <c r="FOQ39" s="47"/>
      <c r="FOR39" s="47"/>
      <c r="FOS39" s="47"/>
      <c r="FOT39" s="47"/>
      <c r="FOU39" s="47"/>
      <c r="FOV39" s="47"/>
      <c r="FOW39" s="47"/>
      <c r="FOX39" s="47"/>
      <c r="FOY39" s="47"/>
      <c r="FOZ39" s="47"/>
      <c r="FPA39" s="47"/>
      <c r="FPB39" s="47"/>
      <c r="FPC39" s="47"/>
      <c r="FPD39" s="47"/>
      <c r="FPE39" s="47"/>
      <c r="FPF39" s="47"/>
      <c r="FPG39" s="47"/>
      <c r="FPH39" s="47"/>
      <c r="FPI39" s="47"/>
      <c r="FPJ39" s="47"/>
      <c r="FPK39" s="47"/>
      <c r="FPL39" s="47"/>
      <c r="FPM39" s="47"/>
      <c r="FPN39" s="47"/>
      <c r="FPO39" s="47"/>
      <c r="FPP39" s="47"/>
      <c r="FPQ39" s="47"/>
      <c r="FPR39" s="47"/>
      <c r="FPS39" s="47"/>
      <c r="FPT39" s="47"/>
      <c r="FPU39" s="47"/>
      <c r="FPV39" s="47"/>
      <c r="FPW39" s="47"/>
      <c r="FPX39" s="47"/>
      <c r="FPY39" s="47"/>
      <c r="FPZ39" s="47"/>
      <c r="FQA39" s="47"/>
      <c r="FQB39" s="47"/>
      <c r="FQC39" s="47"/>
      <c r="FQD39" s="47"/>
      <c r="FQE39" s="47"/>
      <c r="FQF39" s="47"/>
      <c r="FQG39" s="47"/>
      <c r="FQH39" s="47"/>
      <c r="FQI39" s="47"/>
      <c r="FQJ39" s="47"/>
      <c r="FQK39" s="47"/>
      <c r="FQL39" s="47"/>
      <c r="FQM39" s="47"/>
      <c r="FQN39" s="47"/>
      <c r="FQO39" s="47"/>
      <c r="FQP39" s="47"/>
      <c r="FQQ39" s="47"/>
      <c r="FQR39" s="47"/>
      <c r="FQS39" s="47"/>
      <c r="FQT39" s="47"/>
      <c r="FQU39" s="47"/>
      <c r="FQV39" s="47"/>
      <c r="FQW39" s="47"/>
      <c r="FQX39" s="47"/>
      <c r="FQY39" s="47"/>
      <c r="FQZ39" s="47"/>
      <c r="FRA39" s="47"/>
      <c r="FRB39" s="47"/>
      <c r="FRC39" s="47"/>
      <c r="FRD39" s="47"/>
      <c r="FRE39" s="47"/>
      <c r="FRF39" s="47"/>
      <c r="FRG39" s="47"/>
      <c r="FRH39" s="47"/>
      <c r="FRI39" s="47"/>
      <c r="FRJ39" s="47"/>
      <c r="FRK39" s="47"/>
      <c r="FRL39" s="47"/>
      <c r="FRM39" s="47"/>
      <c r="FRN39" s="47"/>
      <c r="FRO39" s="47"/>
      <c r="FRP39" s="47"/>
      <c r="FRQ39" s="47"/>
      <c r="FRR39" s="47"/>
      <c r="FRS39" s="47"/>
      <c r="FRT39" s="47"/>
      <c r="FRU39" s="47"/>
      <c r="FRV39" s="47"/>
      <c r="FRW39" s="47"/>
      <c r="FRX39" s="47"/>
      <c r="FRY39" s="47"/>
      <c r="FRZ39" s="47"/>
      <c r="FSA39" s="47"/>
      <c r="FSB39" s="47"/>
      <c r="FSC39" s="47"/>
      <c r="FSD39" s="47"/>
      <c r="FSE39" s="47"/>
      <c r="FSF39" s="47"/>
      <c r="FSG39" s="47"/>
      <c r="FSH39" s="47"/>
      <c r="FSI39" s="47"/>
      <c r="FSJ39" s="47"/>
      <c r="FSK39" s="47"/>
      <c r="FSL39" s="47"/>
      <c r="FSM39" s="47"/>
      <c r="FSN39" s="47"/>
      <c r="FSO39" s="47"/>
      <c r="FSP39" s="47"/>
      <c r="FSQ39" s="47"/>
      <c r="FSR39" s="47"/>
      <c r="FSS39" s="47"/>
      <c r="FST39" s="47"/>
      <c r="FSU39" s="47"/>
      <c r="FSV39" s="47"/>
      <c r="FSW39" s="47"/>
      <c r="FSX39" s="47"/>
      <c r="FSY39" s="47"/>
      <c r="FSZ39" s="47"/>
      <c r="FTA39" s="47"/>
      <c r="FTB39" s="47"/>
      <c r="FTC39" s="47"/>
      <c r="FTD39" s="47"/>
      <c r="FTE39" s="47"/>
      <c r="FTF39" s="47"/>
      <c r="FTG39" s="47"/>
      <c r="FTH39" s="47"/>
      <c r="FTI39" s="47"/>
      <c r="FTJ39" s="47"/>
      <c r="FTK39" s="47"/>
      <c r="FTL39" s="47"/>
      <c r="FTM39" s="47"/>
      <c r="FTN39" s="47"/>
      <c r="FTO39" s="47"/>
      <c r="FTP39" s="47"/>
      <c r="FTQ39" s="47"/>
      <c r="FTR39" s="47"/>
      <c r="FTS39" s="47"/>
      <c r="FTT39" s="47"/>
      <c r="FTU39" s="47"/>
      <c r="FTV39" s="47"/>
      <c r="FTW39" s="47"/>
      <c r="FTX39" s="47"/>
      <c r="FTY39" s="47"/>
      <c r="FTZ39" s="47"/>
      <c r="FUA39" s="47"/>
      <c r="FUB39" s="47"/>
      <c r="FUC39" s="47"/>
      <c r="FUD39" s="47"/>
      <c r="FUE39" s="47"/>
      <c r="FUF39" s="47"/>
      <c r="FUG39" s="47"/>
      <c r="FUH39" s="47"/>
      <c r="FUI39" s="47"/>
      <c r="FUJ39" s="47"/>
      <c r="FUK39" s="47"/>
      <c r="FUL39" s="47"/>
      <c r="FUM39" s="47"/>
      <c r="FUN39" s="47"/>
      <c r="FUO39" s="47"/>
      <c r="FUP39" s="47"/>
      <c r="FUQ39" s="47"/>
      <c r="FUR39" s="47"/>
      <c r="FUS39" s="47"/>
      <c r="FUT39" s="47"/>
      <c r="FUU39" s="47"/>
      <c r="FUV39" s="47"/>
      <c r="FUW39" s="47"/>
      <c r="FUX39" s="47"/>
      <c r="FUY39" s="47"/>
      <c r="FUZ39" s="47"/>
      <c r="FVA39" s="47"/>
      <c r="FVB39" s="47"/>
      <c r="FVC39" s="47"/>
      <c r="FVD39" s="47"/>
      <c r="FVE39" s="47"/>
      <c r="FVF39" s="47"/>
      <c r="FVG39" s="47"/>
      <c r="FVH39" s="47"/>
      <c r="FVI39" s="47"/>
      <c r="FVJ39" s="47"/>
      <c r="FVK39" s="47"/>
      <c r="FVL39" s="47"/>
      <c r="FVM39" s="47"/>
      <c r="FVN39" s="47"/>
      <c r="FVO39" s="47"/>
      <c r="FVP39" s="47"/>
      <c r="FVQ39" s="47"/>
      <c r="FVR39" s="47"/>
      <c r="FVS39" s="47"/>
      <c r="FVT39" s="47"/>
      <c r="FVU39" s="47"/>
      <c r="FVV39" s="47"/>
      <c r="FVW39" s="47"/>
      <c r="FVX39" s="47"/>
      <c r="FVY39" s="47"/>
      <c r="FVZ39" s="47"/>
      <c r="FWA39" s="47"/>
      <c r="FWB39" s="47"/>
      <c r="FWC39" s="47"/>
      <c r="FWD39" s="47"/>
      <c r="FWE39" s="47"/>
      <c r="FWF39" s="47"/>
      <c r="FWG39" s="47"/>
      <c r="FWH39" s="47"/>
      <c r="FWI39" s="47"/>
      <c r="FWJ39" s="47"/>
      <c r="FWK39" s="47"/>
      <c r="FWL39" s="47"/>
      <c r="FWM39" s="47"/>
      <c r="FWN39" s="47"/>
      <c r="FWO39" s="47"/>
      <c r="FWP39" s="47"/>
      <c r="FWQ39" s="47"/>
      <c r="FWR39" s="47"/>
      <c r="FWS39" s="47"/>
      <c r="FWT39" s="47"/>
      <c r="FWU39" s="47"/>
      <c r="FWV39" s="47"/>
      <c r="FWW39" s="47"/>
      <c r="FWX39" s="47"/>
      <c r="FWY39" s="47"/>
      <c r="FWZ39" s="47"/>
      <c r="FXA39" s="47"/>
      <c r="FXB39" s="47"/>
      <c r="FXC39" s="47"/>
      <c r="FXD39" s="47"/>
      <c r="FXE39" s="47"/>
      <c r="FXF39" s="47"/>
      <c r="FXG39" s="47"/>
      <c r="FXH39" s="47"/>
      <c r="FXI39" s="47"/>
      <c r="FXJ39" s="47"/>
      <c r="FXK39" s="47"/>
      <c r="FXL39" s="47"/>
      <c r="FXM39" s="47"/>
      <c r="FXN39" s="47"/>
      <c r="FXO39" s="47"/>
      <c r="FXP39" s="47"/>
      <c r="FXQ39" s="47"/>
      <c r="FXR39" s="47"/>
      <c r="FXS39" s="47"/>
      <c r="FXT39" s="47"/>
      <c r="FXU39" s="47"/>
      <c r="FXV39" s="47"/>
      <c r="FXW39" s="47"/>
      <c r="FXX39" s="47"/>
      <c r="FXY39" s="47"/>
      <c r="FXZ39" s="47"/>
      <c r="FYA39" s="47"/>
      <c r="FYB39" s="47"/>
      <c r="FYC39" s="47"/>
      <c r="FYD39" s="47"/>
      <c r="FYE39" s="47"/>
      <c r="FYF39" s="47"/>
      <c r="FYG39" s="47"/>
      <c r="FYH39" s="47"/>
      <c r="FYI39" s="47"/>
      <c r="FYJ39" s="47"/>
      <c r="FYK39" s="47"/>
      <c r="FYL39" s="47"/>
      <c r="FYM39" s="47"/>
      <c r="FYN39" s="47"/>
      <c r="FYO39" s="47"/>
      <c r="FYP39" s="47"/>
      <c r="FYQ39" s="47"/>
      <c r="FYR39" s="47"/>
      <c r="FYS39" s="47"/>
      <c r="FYT39" s="47"/>
      <c r="FYU39" s="47"/>
      <c r="FYV39" s="47"/>
      <c r="FYW39" s="47"/>
      <c r="FYX39" s="47"/>
      <c r="FYY39" s="47"/>
      <c r="FYZ39" s="47"/>
      <c r="FZA39" s="47"/>
      <c r="FZB39" s="47"/>
      <c r="FZC39" s="47"/>
      <c r="FZD39" s="47"/>
      <c r="FZE39" s="47"/>
      <c r="FZF39" s="47"/>
      <c r="FZG39" s="47"/>
      <c r="FZH39" s="47"/>
      <c r="FZI39" s="47"/>
      <c r="FZJ39" s="47"/>
      <c r="FZK39" s="47"/>
      <c r="FZL39" s="47"/>
      <c r="FZM39" s="47"/>
      <c r="FZN39" s="47"/>
      <c r="FZO39" s="47"/>
      <c r="FZP39" s="47"/>
      <c r="FZQ39" s="47"/>
      <c r="FZR39" s="47"/>
      <c r="FZS39" s="47"/>
      <c r="FZT39" s="47"/>
      <c r="FZU39" s="47"/>
      <c r="FZV39" s="47"/>
      <c r="FZW39" s="47"/>
      <c r="FZX39" s="47"/>
      <c r="FZY39" s="47"/>
      <c r="FZZ39" s="47"/>
      <c r="GAA39" s="47"/>
      <c r="GAB39" s="47"/>
      <c r="GAC39" s="47"/>
      <c r="GAD39" s="47"/>
      <c r="GAE39" s="47"/>
      <c r="GAF39" s="47"/>
      <c r="GAG39" s="47"/>
      <c r="GAH39" s="47"/>
      <c r="GAI39" s="47"/>
      <c r="GAJ39" s="47"/>
      <c r="GAK39" s="47"/>
      <c r="GAL39" s="47"/>
      <c r="GAM39" s="47"/>
      <c r="GAN39" s="47"/>
      <c r="GAO39" s="47"/>
      <c r="GAP39" s="47"/>
      <c r="GAQ39" s="47"/>
      <c r="GAR39" s="47"/>
      <c r="GAS39" s="47"/>
      <c r="GAT39" s="47"/>
      <c r="GAU39" s="47"/>
      <c r="GAV39" s="47"/>
      <c r="GAW39" s="47"/>
      <c r="GAX39" s="47"/>
      <c r="GAY39" s="47"/>
      <c r="GAZ39" s="47"/>
      <c r="GBA39" s="47"/>
      <c r="GBB39" s="47"/>
      <c r="GBC39" s="47"/>
      <c r="GBD39" s="47"/>
      <c r="GBE39" s="47"/>
      <c r="GBF39" s="47"/>
      <c r="GBG39" s="47"/>
      <c r="GBH39" s="47"/>
      <c r="GBI39" s="47"/>
      <c r="GBJ39" s="47"/>
      <c r="GBK39" s="47"/>
      <c r="GBL39" s="47"/>
      <c r="GBM39" s="47"/>
      <c r="GBN39" s="47"/>
      <c r="GBO39" s="47"/>
      <c r="GBP39" s="47"/>
      <c r="GBQ39" s="47"/>
      <c r="GBR39" s="47"/>
      <c r="GBS39" s="47"/>
      <c r="GBT39" s="47"/>
      <c r="GBU39" s="47"/>
      <c r="GBV39" s="47"/>
      <c r="GBW39" s="47"/>
      <c r="GBX39" s="47"/>
      <c r="GBY39" s="47"/>
      <c r="GBZ39" s="47"/>
      <c r="GCA39" s="47"/>
      <c r="GCB39" s="47"/>
      <c r="GCC39" s="47"/>
      <c r="GCD39" s="47"/>
      <c r="GCE39" s="47"/>
      <c r="GCF39" s="47"/>
      <c r="GCG39" s="47"/>
      <c r="GCH39" s="47"/>
      <c r="GCI39" s="47"/>
      <c r="GCJ39" s="47"/>
      <c r="GCK39" s="47"/>
      <c r="GCL39" s="47"/>
      <c r="GCM39" s="47"/>
      <c r="GCN39" s="47"/>
      <c r="GCO39" s="47"/>
      <c r="GCP39" s="47"/>
      <c r="GCQ39" s="47"/>
      <c r="GCR39" s="47"/>
      <c r="GCS39" s="47"/>
      <c r="GCT39" s="47"/>
      <c r="GCU39" s="47"/>
      <c r="GCV39" s="47"/>
      <c r="GCW39" s="47"/>
      <c r="GCX39" s="47"/>
      <c r="GCY39" s="47"/>
      <c r="GCZ39" s="47"/>
      <c r="GDA39" s="47"/>
      <c r="GDB39" s="47"/>
      <c r="GDC39" s="47"/>
      <c r="GDD39" s="47"/>
      <c r="GDE39" s="47"/>
      <c r="GDF39" s="47"/>
      <c r="GDG39" s="47"/>
      <c r="GDH39" s="47"/>
      <c r="GDI39" s="47"/>
      <c r="GDJ39" s="47"/>
      <c r="GDK39" s="47"/>
      <c r="GDL39" s="47"/>
      <c r="GDM39" s="47"/>
      <c r="GDN39" s="47"/>
      <c r="GDO39" s="47"/>
      <c r="GDP39" s="47"/>
      <c r="GDQ39" s="47"/>
      <c r="GDR39" s="47"/>
      <c r="GDS39" s="47"/>
      <c r="GDT39" s="47"/>
      <c r="GDU39" s="47"/>
      <c r="GDV39" s="47"/>
      <c r="GDW39" s="47"/>
      <c r="GDX39" s="47"/>
      <c r="GDY39" s="47"/>
      <c r="GDZ39" s="47"/>
      <c r="GEA39" s="47"/>
      <c r="GEB39" s="47"/>
      <c r="GEC39" s="47"/>
      <c r="GED39" s="47"/>
      <c r="GEE39" s="47"/>
      <c r="GEF39" s="47"/>
      <c r="GEG39" s="47"/>
      <c r="GEH39" s="47"/>
      <c r="GEI39" s="47"/>
      <c r="GEJ39" s="47"/>
      <c r="GEK39" s="47"/>
      <c r="GEL39" s="47"/>
      <c r="GEM39" s="47"/>
      <c r="GEN39" s="47"/>
      <c r="GEO39" s="47"/>
      <c r="GEP39" s="47"/>
      <c r="GEQ39" s="47"/>
      <c r="GER39" s="47"/>
      <c r="GES39" s="47"/>
      <c r="GET39" s="47"/>
      <c r="GEU39" s="47"/>
      <c r="GEV39" s="47"/>
      <c r="GEW39" s="47"/>
      <c r="GEX39" s="47"/>
      <c r="GEY39" s="47"/>
      <c r="GEZ39" s="47"/>
      <c r="GFA39" s="47"/>
      <c r="GFB39" s="47"/>
      <c r="GFC39" s="47"/>
      <c r="GFD39" s="47"/>
      <c r="GFE39" s="47"/>
      <c r="GFF39" s="47"/>
      <c r="GFG39" s="47"/>
      <c r="GFH39" s="47"/>
      <c r="GFI39" s="47"/>
      <c r="GFJ39" s="47"/>
      <c r="GFK39" s="47"/>
      <c r="GFL39" s="47"/>
      <c r="GFM39" s="47"/>
      <c r="GFN39" s="47"/>
      <c r="GFO39" s="47"/>
      <c r="GFP39" s="47"/>
      <c r="GFQ39" s="47"/>
      <c r="GFR39" s="47"/>
      <c r="GFS39" s="47"/>
      <c r="GFT39" s="47"/>
      <c r="GFU39" s="47"/>
      <c r="GFV39" s="47"/>
      <c r="GFW39" s="47"/>
      <c r="GFX39" s="47"/>
      <c r="GFY39" s="47"/>
      <c r="GFZ39" s="47"/>
      <c r="GGA39" s="47"/>
      <c r="GGB39" s="47"/>
      <c r="GGC39" s="47"/>
      <c r="GGD39" s="47"/>
      <c r="GGE39" s="47"/>
      <c r="GGF39" s="47"/>
      <c r="GGG39" s="47"/>
      <c r="GGH39" s="47"/>
      <c r="GGI39" s="47"/>
      <c r="GGJ39" s="47"/>
      <c r="GGK39" s="47"/>
      <c r="GGL39" s="47"/>
      <c r="GGM39" s="47"/>
      <c r="GGN39" s="47"/>
      <c r="GGO39" s="47"/>
      <c r="GGP39" s="47"/>
      <c r="GGQ39" s="47"/>
      <c r="GGR39" s="47"/>
      <c r="GGS39" s="47"/>
      <c r="GGT39" s="47"/>
      <c r="GGU39" s="47"/>
      <c r="GGV39" s="47"/>
      <c r="GGW39" s="47"/>
      <c r="GGX39" s="47"/>
      <c r="GGY39" s="47"/>
      <c r="GGZ39" s="47"/>
      <c r="GHA39" s="47"/>
      <c r="GHB39" s="47"/>
      <c r="GHC39" s="47"/>
      <c r="GHD39" s="47"/>
      <c r="GHE39" s="47"/>
      <c r="GHF39" s="47"/>
      <c r="GHG39" s="47"/>
      <c r="GHH39" s="47"/>
      <c r="GHI39" s="47"/>
      <c r="GHJ39" s="47"/>
      <c r="GHK39" s="47"/>
      <c r="GHL39" s="47"/>
      <c r="GHM39" s="47"/>
      <c r="GHN39" s="47"/>
      <c r="GHO39" s="47"/>
      <c r="GHP39" s="47"/>
      <c r="GHQ39" s="47"/>
      <c r="GHR39" s="47"/>
      <c r="GHS39" s="47"/>
      <c r="GHT39" s="47"/>
      <c r="GHU39" s="47"/>
      <c r="GHV39" s="47"/>
      <c r="GHW39" s="47"/>
      <c r="GHX39" s="47"/>
      <c r="GHY39" s="47"/>
      <c r="GHZ39" s="47"/>
      <c r="GIA39" s="47"/>
      <c r="GIB39" s="47"/>
      <c r="GIC39" s="47"/>
      <c r="GID39" s="47"/>
      <c r="GIE39" s="47"/>
      <c r="GIF39" s="47"/>
      <c r="GIG39" s="47"/>
      <c r="GIH39" s="47"/>
      <c r="GII39" s="47"/>
      <c r="GIJ39" s="47"/>
      <c r="GIK39" s="47"/>
      <c r="GIL39" s="47"/>
      <c r="GIM39" s="47"/>
      <c r="GIN39" s="47"/>
      <c r="GIO39" s="47"/>
      <c r="GIP39" s="47"/>
      <c r="GIQ39" s="47"/>
      <c r="GIR39" s="47"/>
      <c r="GIS39" s="47"/>
      <c r="GIT39" s="47"/>
      <c r="GIU39" s="47"/>
      <c r="GIV39" s="47"/>
      <c r="GIW39" s="47"/>
      <c r="GIX39" s="47"/>
      <c r="GIY39" s="47"/>
      <c r="GIZ39" s="47"/>
      <c r="GJA39" s="47"/>
      <c r="GJB39" s="47"/>
      <c r="GJC39" s="47"/>
      <c r="GJD39" s="47"/>
      <c r="GJE39" s="47"/>
      <c r="GJF39" s="47"/>
      <c r="GJG39" s="47"/>
      <c r="GJH39" s="47"/>
      <c r="GJI39" s="47"/>
      <c r="GJJ39" s="47"/>
      <c r="GJK39" s="47"/>
      <c r="GJL39" s="47"/>
      <c r="GJM39" s="47"/>
      <c r="GJN39" s="47"/>
      <c r="GJO39" s="47"/>
      <c r="GJP39" s="47"/>
      <c r="GJQ39" s="47"/>
      <c r="GJR39" s="47"/>
      <c r="GJS39" s="47"/>
      <c r="GJT39" s="47"/>
      <c r="GJU39" s="47"/>
      <c r="GJV39" s="47"/>
      <c r="GJW39" s="47"/>
      <c r="GJX39" s="47"/>
      <c r="GJY39" s="47"/>
      <c r="GJZ39" s="47"/>
      <c r="GKA39" s="47"/>
      <c r="GKB39" s="47"/>
      <c r="GKC39" s="47"/>
      <c r="GKD39" s="47"/>
      <c r="GKE39" s="47"/>
      <c r="GKF39" s="47"/>
      <c r="GKG39" s="47"/>
      <c r="GKH39" s="47"/>
      <c r="GKI39" s="47"/>
      <c r="GKJ39" s="47"/>
      <c r="GKK39" s="47"/>
      <c r="GKL39" s="47"/>
      <c r="GKM39" s="47"/>
      <c r="GKN39" s="47"/>
      <c r="GKO39" s="47"/>
      <c r="GKP39" s="47"/>
      <c r="GKQ39" s="47"/>
      <c r="GKR39" s="47"/>
      <c r="GKS39" s="47"/>
      <c r="GKT39" s="47"/>
      <c r="GKU39" s="47"/>
      <c r="GKV39" s="47"/>
      <c r="GKW39" s="47"/>
      <c r="GKX39" s="47"/>
      <c r="GKY39" s="47"/>
      <c r="GKZ39" s="47"/>
      <c r="GLA39" s="47"/>
      <c r="GLB39" s="47"/>
      <c r="GLC39" s="47"/>
      <c r="GLD39" s="47"/>
      <c r="GLE39" s="47"/>
      <c r="GLF39" s="47"/>
      <c r="GLG39" s="47"/>
      <c r="GLH39" s="47"/>
      <c r="GLI39" s="47"/>
      <c r="GLJ39" s="47"/>
      <c r="GLK39" s="47"/>
      <c r="GLL39" s="47"/>
      <c r="GLM39" s="47"/>
      <c r="GLN39" s="47"/>
      <c r="GLO39" s="47"/>
      <c r="GLP39" s="47"/>
      <c r="GLQ39" s="47"/>
      <c r="GLR39" s="47"/>
      <c r="GLS39" s="47"/>
      <c r="GLT39" s="47"/>
      <c r="GLU39" s="47"/>
      <c r="GLV39" s="47"/>
      <c r="GLW39" s="47"/>
      <c r="GLX39" s="47"/>
      <c r="GLY39" s="47"/>
      <c r="GLZ39" s="47"/>
      <c r="GMA39" s="47"/>
      <c r="GMB39" s="47"/>
      <c r="GMC39" s="47"/>
      <c r="GMD39" s="47"/>
      <c r="GME39" s="47"/>
      <c r="GMF39" s="47"/>
      <c r="GMG39" s="47"/>
      <c r="GMH39" s="47"/>
      <c r="GMI39" s="47"/>
      <c r="GMJ39" s="47"/>
      <c r="GMK39" s="47"/>
      <c r="GML39" s="47"/>
      <c r="GMM39" s="47"/>
      <c r="GMN39" s="47"/>
      <c r="GMO39" s="47"/>
      <c r="GMP39" s="47"/>
      <c r="GMQ39" s="47"/>
      <c r="GMR39" s="47"/>
      <c r="GMS39" s="47"/>
      <c r="GMT39" s="47"/>
      <c r="GMU39" s="47"/>
      <c r="GMV39" s="47"/>
      <c r="GMW39" s="47"/>
      <c r="GMX39" s="47"/>
      <c r="GMY39" s="47"/>
      <c r="GMZ39" s="47"/>
      <c r="GNA39" s="47"/>
      <c r="GNB39" s="47"/>
      <c r="GNC39" s="47"/>
      <c r="GND39" s="47"/>
      <c r="GNE39" s="47"/>
      <c r="GNF39" s="47"/>
      <c r="GNG39" s="47"/>
      <c r="GNH39" s="47"/>
      <c r="GNI39" s="47"/>
      <c r="GNJ39" s="47"/>
      <c r="GNK39" s="47"/>
      <c r="GNL39" s="47"/>
      <c r="GNM39" s="47"/>
      <c r="GNN39" s="47"/>
      <c r="GNO39" s="47"/>
      <c r="GNP39" s="47"/>
      <c r="GNQ39" s="47"/>
      <c r="GNR39" s="47"/>
      <c r="GNS39" s="47"/>
      <c r="GNT39" s="47"/>
      <c r="GNU39" s="47"/>
      <c r="GNV39" s="47"/>
      <c r="GNW39" s="47"/>
      <c r="GNX39" s="47"/>
      <c r="GNY39" s="47"/>
      <c r="GNZ39" s="47"/>
      <c r="GOA39" s="47"/>
      <c r="GOB39" s="47"/>
      <c r="GOC39" s="47"/>
      <c r="GOD39" s="47"/>
      <c r="GOE39" s="47"/>
      <c r="GOF39" s="47"/>
      <c r="GOG39" s="47"/>
      <c r="GOH39" s="47"/>
      <c r="GOI39" s="47"/>
      <c r="GOJ39" s="47"/>
      <c r="GOK39" s="47"/>
      <c r="GOL39" s="47"/>
      <c r="GOM39" s="47"/>
      <c r="GON39" s="47"/>
      <c r="GOO39" s="47"/>
      <c r="GOP39" s="47"/>
      <c r="GOQ39" s="47"/>
      <c r="GOR39" s="47"/>
      <c r="GOS39" s="47"/>
      <c r="GOT39" s="47"/>
      <c r="GOU39" s="47"/>
      <c r="GOV39" s="47"/>
      <c r="GOW39" s="47"/>
      <c r="GOX39" s="47"/>
      <c r="GOY39" s="47"/>
      <c r="GOZ39" s="47"/>
      <c r="GPA39" s="47"/>
      <c r="GPB39" s="47"/>
      <c r="GPC39" s="47"/>
      <c r="GPD39" s="47"/>
      <c r="GPE39" s="47"/>
      <c r="GPF39" s="47"/>
      <c r="GPG39" s="47"/>
      <c r="GPH39" s="47"/>
      <c r="GPI39" s="47"/>
      <c r="GPJ39" s="47"/>
      <c r="GPK39" s="47"/>
      <c r="GPL39" s="47"/>
      <c r="GPM39" s="47"/>
      <c r="GPN39" s="47"/>
      <c r="GPO39" s="47"/>
      <c r="GPP39" s="47"/>
      <c r="GPQ39" s="47"/>
      <c r="GPR39" s="47"/>
      <c r="GPS39" s="47"/>
      <c r="GPT39" s="47"/>
      <c r="GPU39" s="47"/>
      <c r="GPV39" s="47"/>
      <c r="GPW39" s="47"/>
      <c r="GPX39" s="47"/>
      <c r="GPY39" s="47"/>
      <c r="GPZ39" s="47"/>
      <c r="GQA39" s="47"/>
      <c r="GQB39" s="47"/>
      <c r="GQC39" s="47"/>
      <c r="GQD39" s="47"/>
      <c r="GQE39" s="47"/>
      <c r="GQF39" s="47"/>
      <c r="GQG39" s="47"/>
      <c r="GQH39" s="47"/>
      <c r="GQI39" s="47"/>
      <c r="GQJ39" s="47"/>
      <c r="GQK39" s="47"/>
      <c r="GQL39" s="47"/>
      <c r="GQM39" s="47"/>
      <c r="GQN39" s="47"/>
      <c r="GQO39" s="47"/>
      <c r="GQP39" s="47"/>
      <c r="GQQ39" s="47"/>
      <c r="GQR39" s="47"/>
      <c r="GQS39" s="47"/>
      <c r="GQT39" s="47"/>
      <c r="GQU39" s="47"/>
      <c r="GQV39" s="47"/>
      <c r="GQW39" s="47"/>
      <c r="GQX39" s="47"/>
      <c r="GQY39" s="47"/>
      <c r="GQZ39" s="47"/>
      <c r="GRA39" s="47"/>
      <c r="GRB39" s="47"/>
      <c r="GRC39" s="47"/>
      <c r="GRD39" s="47"/>
      <c r="GRE39" s="47"/>
      <c r="GRF39" s="47"/>
      <c r="GRG39" s="47"/>
      <c r="GRH39" s="47"/>
      <c r="GRI39" s="47"/>
      <c r="GRJ39" s="47"/>
      <c r="GRK39" s="47"/>
      <c r="GRL39" s="47"/>
      <c r="GRM39" s="47"/>
      <c r="GRN39" s="47"/>
      <c r="GRO39" s="47"/>
      <c r="GRP39" s="47"/>
      <c r="GRQ39" s="47"/>
      <c r="GRR39" s="47"/>
      <c r="GRS39" s="47"/>
      <c r="GRT39" s="47"/>
      <c r="GRU39" s="47"/>
      <c r="GRV39" s="47"/>
      <c r="GRW39" s="47"/>
      <c r="GRX39" s="47"/>
      <c r="GRY39" s="47"/>
      <c r="GRZ39" s="47"/>
      <c r="GSA39" s="47"/>
      <c r="GSB39" s="47"/>
      <c r="GSC39" s="47"/>
      <c r="GSD39" s="47"/>
      <c r="GSE39" s="47"/>
      <c r="GSF39" s="47"/>
      <c r="GSG39" s="47"/>
      <c r="GSH39" s="47"/>
      <c r="GSI39" s="47"/>
      <c r="GSJ39" s="47"/>
      <c r="GSK39" s="47"/>
      <c r="GSL39" s="47"/>
      <c r="GSM39" s="47"/>
      <c r="GSN39" s="47"/>
      <c r="GSO39" s="47"/>
      <c r="GSP39" s="47"/>
      <c r="GSQ39" s="47"/>
      <c r="GSR39" s="47"/>
      <c r="GSS39" s="47"/>
      <c r="GST39" s="47"/>
      <c r="GSU39" s="47"/>
      <c r="GSV39" s="47"/>
      <c r="GSW39" s="47"/>
      <c r="GSX39" s="47"/>
      <c r="GSY39" s="47"/>
      <c r="GSZ39" s="47"/>
      <c r="GTA39" s="47"/>
      <c r="GTB39" s="47"/>
      <c r="GTC39" s="47"/>
      <c r="GTD39" s="47"/>
      <c r="GTE39" s="47"/>
      <c r="GTF39" s="47"/>
      <c r="GTG39" s="47"/>
      <c r="GTH39" s="47"/>
      <c r="GTI39" s="47"/>
      <c r="GTJ39" s="47"/>
      <c r="GTK39" s="47"/>
      <c r="GTL39" s="47"/>
      <c r="GTM39" s="47"/>
      <c r="GTN39" s="47"/>
      <c r="GTO39" s="47"/>
      <c r="GTP39" s="47"/>
      <c r="GTQ39" s="47"/>
      <c r="GTR39" s="47"/>
      <c r="GTS39" s="47"/>
      <c r="GTT39" s="47"/>
      <c r="GTU39" s="47"/>
      <c r="GTV39" s="47"/>
      <c r="GTW39" s="47"/>
      <c r="GTX39" s="47"/>
      <c r="GTY39" s="47"/>
      <c r="GTZ39" s="47"/>
      <c r="GUA39" s="47"/>
      <c r="GUB39" s="47"/>
      <c r="GUC39" s="47"/>
      <c r="GUD39" s="47"/>
      <c r="GUE39" s="47"/>
      <c r="GUF39" s="47"/>
      <c r="GUG39" s="47"/>
      <c r="GUH39" s="47"/>
      <c r="GUI39" s="47"/>
      <c r="GUJ39" s="47"/>
      <c r="GUK39" s="47"/>
      <c r="GUL39" s="47"/>
      <c r="GUM39" s="47"/>
      <c r="GUN39" s="47"/>
      <c r="GUO39" s="47"/>
      <c r="GUP39" s="47"/>
      <c r="GUQ39" s="47"/>
      <c r="GUR39" s="47"/>
      <c r="GUS39" s="47"/>
      <c r="GUT39" s="47"/>
      <c r="GUU39" s="47"/>
      <c r="GUV39" s="47"/>
      <c r="GUW39" s="47"/>
      <c r="GUX39" s="47"/>
      <c r="GUY39" s="47"/>
      <c r="GUZ39" s="47"/>
      <c r="GVA39" s="47"/>
      <c r="GVB39" s="47"/>
      <c r="GVC39" s="47"/>
      <c r="GVD39" s="47"/>
      <c r="GVE39" s="47"/>
      <c r="GVF39" s="47"/>
      <c r="GVG39" s="47"/>
      <c r="GVH39" s="47"/>
      <c r="GVI39" s="47"/>
      <c r="GVJ39" s="47"/>
      <c r="GVK39" s="47"/>
      <c r="GVL39" s="47"/>
      <c r="GVM39" s="47"/>
      <c r="GVN39" s="47"/>
      <c r="GVO39" s="47"/>
      <c r="GVP39" s="47"/>
      <c r="GVQ39" s="47"/>
      <c r="GVR39" s="47"/>
      <c r="GVS39" s="47"/>
      <c r="GVT39" s="47"/>
      <c r="GVU39" s="47"/>
      <c r="GVV39" s="47"/>
      <c r="GVW39" s="47"/>
      <c r="GVX39" s="47"/>
      <c r="GVY39" s="47"/>
      <c r="GVZ39" s="47"/>
      <c r="GWA39" s="47"/>
      <c r="GWB39" s="47"/>
      <c r="GWC39" s="47"/>
      <c r="GWD39" s="47"/>
      <c r="GWE39" s="47"/>
      <c r="GWF39" s="47"/>
      <c r="GWG39" s="47"/>
      <c r="GWH39" s="47"/>
      <c r="GWI39" s="47"/>
      <c r="GWJ39" s="47"/>
      <c r="GWK39" s="47"/>
      <c r="GWL39" s="47"/>
      <c r="GWM39" s="47"/>
      <c r="GWN39" s="47"/>
      <c r="GWO39" s="47"/>
      <c r="GWP39" s="47"/>
      <c r="GWQ39" s="47"/>
      <c r="GWR39" s="47"/>
      <c r="GWS39" s="47"/>
      <c r="GWT39" s="47"/>
      <c r="GWU39" s="47"/>
      <c r="GWV39" s="47"/>
      <c r="GWW39" s="47"/>
      <c r="GWX39" s="47"/>
      <c r="GWY39" s="47"/>
      <c r="GWZ39" s="47"/>
      <c r="GXA39" s="47"/>
      <c r="GXB39" s="47"/>
      <c r="GXC39" s="47"/>
      <c r="GXD39" s="47"/>
      <c r="GXE39" s="47"/>
      <c r="GXF39" s="47"/>
      <c r="GXG39" s="47"/>
      <c r="GXH39" s="47"/>
      <c r="GXI39" s="47"/>
      <c r="GXJ39" s="47"/>
      <c r="GXK39" s="47"/>
      <c r="GXL39" s="47"/>
      <c r="GXM39" s="47"/>
      <c r="GXN39" s="47"/>
      <c r="GXO39" s="47"/>
      <c r="GXP39" s="47"/>
      <c r="GXQ39" s="47"/>
      <c r="GXR39" s="47"/>
      <c r="GXS39" s="47"/>
      <c r="GXT39" s="47"/>
      <c r="GXU39" s="47"/>
      <c r="GXV39" s="47"/>
      <c r="GXW39" s="47"/>
      <c r="GXX39" s="47"/>
      <c r="GXY39" s="47"/>
      <c r="GXZ39" s="47"/>
      <c r="GYA39" s="47"/>
      <c r="GYB39" s="47"/>
      <c r="GYC39" s="47"/>
      <c r="GYD39" s="47"/>
      <c r="GYE39" s="47"/>
      <c r="GYF39" s="47"/>
      <c r="GYG39" s="47"/>
      <c r="GYH39" s="47"/>
      <c r="GYI39" s="47"/>
      <c r="GYJ39" s="47"/>
      <c r="GYK39" s="47"/>
      <c r="GYL39" s="47"/>
      <c r="GYM39" s="47"/>
      <c r="GYN39" s="47"/>
      <c r="GYO39" s="47"/>
      <c r="GYP39" s="47"/>
      <c r="GYQ39" s="47"/>
      <c r="GYR39" s="47"/>
      <c r="GYS39" s="47"/>
      <c r="GYT39" s="47"/>
      <c r="GYU39" s="47"/>
      <c r="GYV39" s="47"/>
      <c r="GYW39" s="47"/>
      <c r="GYX39" s="47"/>
      <c r="GYY39" s="47"/>
      <c r="GYZ39" s="47"/>
      <c r="GZA39" s="47"/>
      <c r="GZB39" s="47"/>
      <c r="GZC39" s="47"/>
      <c r="GZD39" s="47"/>
      <c r="GZE39" s="47"/>
      <c r="GZF39" s="47"/>
      <c r="GZG39" s="47"/>
      <c r="GZH39" s="47"/>
      <c r="GZI39" s="47"/>
      <c r="GZJ39" s="47"/>
      <c r="GZK39" s="47"/>
      <c r="GZL39" s="47"/>
      <c r="GZM39" s="47"/>
      <c r="GZN39" s="47"/>
      <c r="GZO39" s="47"/>
      <c r="GZP39" s="47"/>
      <c r="GZQ39" s="47"/>
      <c r="GZR39" s="47"/>
      <c r="GZS39" s="47"/>
      <c r="GZT39" s="47"/>
      <c r="GZU39" s="47"/>
      <c r="GZV39" s="47"/>
      <c r="GZW39" s="47"/>
      <c r="GZX39" s="47"/>
      <c r="GZY39" s="47"/>
      <c r="GZZ39" s="47"/>
      <c r="HAA39" s="47"/>
      <c r="HAB39" s="47"/>
      <c r="HAC39" s="47"/>
      <c r="HAD39" s="47"/>
      <c r="HAE39" s="47"/>
      <c r="HAF39" s="47"/>
      <c r="HAG39" s="47"/>
      <c r="HAH39" s="47"/>
      <c r="HAI39" s="47"/>
      <c r="HAJ39" s="47"/>
      <c r="HAK39" s="47"/>
      <c r="HAL39" s="47"/>
      <c r="HAM39" s="47"/>
      <c r="HAN39" s="47"/>
      <c r="HAO39" s="47"/>
      <c r="HAP39" s="47"/>
      <c r="HAQ39" s="47"/>
      <c r="HAR39" s="47"/>
      <c r="HAS39" s="47"/>
      <c r="HAT39" s="47"/>
      <c r="HAU39" s="47"/>
      <c r="HAV39" s="47"/>
      <c r="HAW39" s="47"/>
      <c r="HAX39" s="47"/>
      <c r="HAY39" s="47"/>
      <c r="HAZ39" s="47"/>
      <c r="HBA39" s="47"/>
      <c r="HBB39" s="47"/>
      <c r="HBC39" s="47"/>
      <c r="HBD39" s="47"/>
      <c r="HBE39" s="47"/>
      <c r="HBF39" s="47"/>
      <c r="HBG39" s="47"/>
      <c r="HBH39" s="47"/>
      <c r="HBI39" s="47"/>
      <c r="HBJ39" s="47"/>
      <c r="HBK39" s="47"/>
      <c r="HBL39" s="47"/>
      <c r="HBM39" s="47"/>
      <c r="HBN39" s="47"/>
      <c r="HBO39" s="47"/>
      <c r="HBP39" s="47"/>
      <c r="HBQ39" s="47"/>
      <c r="HBR39" s="47"/>
      <c r="HBS39" s="47"/>
      <c r="HBT39" s="47"/>
      <c r="HBU39" s="47"/>
      <c r="HBV39" s="47"/>
      <c r="HBW39" s="47"/>
      <c r="HBX39" s="47"/>
      <c r="HBY39" s="47"/>
      <c r="HBZ39" s="47"/>
      <c r="HCA39" s="47"/>
      <c r="HCB39" s="47"/>
      <c r="HCC39" s="47"/>
      <c r="HCD39" s="47"/>
      <c r="HCE39" s="47"/>
      <c r="HCF39" s="47"/>
      <c r="HCG39" s="47"/>
      <c r="HCH39" s="47"/>
      <c r="HCI39" s="47"/>
      <c r="HCJ39" s="47"/>
      <c r="HCK39" s="47"/>
      <c r="HCL39" s="47"/>
      <c r="HCM39" s="47"/>
      <c r="HCN39" s="47"/>
      <c r="HCO39" s="47"/>
      <c r="HCP39" s="47"/>
      <c r="HCQ39" s="47"/>
      <c r="HCR39" s="47"/>
      <c r="HCS39" s="47"/>
      <c r="HCT39" s="47"/>
      <c r="HCU39" s="47"/>
      <c r="HCV39" s="47"/>
      <c r="HCW39" s="47"/>
      <c r="HCX39" s="47"/>
      <c r="HCY39" s="47"/>
      <c r="HCZ39" s="47"/>
      <c r="HDA39" s="47"/>
      <c r="HDB39" s="47"/>
      <c r="HDC39" s="47"/>
      <c r="HDD39" s="47"/>
      <c r="HDE39" s="47"/>
      <c r="HDF39" s="47"/>
      <c r="HDG39" s="47"/>
      <c r="HDH39" s="47"/>
      <c r="HDI39" s="47"/>
      <c r="HDJ39" s="47"/>
      <c r="HDK39" s="47"/>
      <c r="HDL39" s="47"/>
      <c r="HDM39" s="47"/>
      <c r="HDN39" s="47"/>
      <c r="HDO39" s="47"/>
      <c r="HDP39" s="47"/>
      <c r="HDQ39" s="47"/>
      <c r="HDR39" s="47"/>
      <c r="HDS39" s="47"/>
      <c r="HDT39" s="47"/>
      <c r="HDU39" s="47"/>
      <c r="HDV39" s="47"/>
      <c r="HDW39" s="47"/>
      <c r="HDX39" s="47"/>
      <c r="HDY39" s="47"/>
      <c r="HDZ39" s="47"/>
      <c r="HEA39" s="47"/>
      <c r="HEB39" s="47"/>
      <c r="HEC39" s="47"/>
      <c r="HED39" s="47"/>
      <c r="HEE39" s="47"/>
      <c r="HEF39" s="47"/>
      <c r="HEG39" s="47"/>
      <c r="HEH39" s="47"/>
      <c r="HEI39" s="47"/>
      <c r="HEJ39" s="47"/>
      <c r="HEK39" s="47"/>
      <c r="HEL39" s="47"/>
      <c r="HEM39" s="47"/>
      <c r="HEN39" s="47"/>
      <c r="HEO39" s="47"/>
      <c r="HEP39" s="47"/>
      <c r="HEQ39" s="47"/>
      <c r="HER39" s="47"/>
      <c r="HES39" s="47"/>
      <c r="HET39" s="47"/>
      <c r="HEU39" s="47"/>
      <c r="HEV39" s="47"/>
      <c r="HEW39" s="47"/>
      <c r="HEX39" s="47"/>
      <c r="HEY39" s="47"/>
      <c r="HEZ39" s="47"/>
      <c r="HFA39" s="47"/>
      <c r="HFB39" s="47"/>
      <c r="HFC39" s="47"/>
      <c r="HFD39" s="47"/>
      <c r="HFE39" s="47"/>
      <c r="HFF39" s="47"/>
      <c r="HFG39" s="47"/>
      <c r="HFH39" s="47"/>
      <c r="HFI39" s="47"/>
      <c r="HFJ39" s="47"/>
      <c r="HFK39" s="47"/>
      <c r="HFL39" s="47"/>
      <c r="HFM39" s="47"/>
      <c r="HFN39" s="47"/>
      <c r="HFO39" s="47"/>
      <c r="HFP39" s="47"/>
      <c r="HFQ39" s="47"/>
      <c r="HFR39" s="47"/>
      <c r="HFS39" s="47"/>
      <c r="HFT39" s="47"/>
      <c r="HFU39" s="47"/>
      <c r="HFV39" s="47"/>
      <c r="HFW39" s="47"/>
      <c r="HFX39" s="47"/>
      <c r="HFY39" s="47"/>
      <c r="HFZ39" s="47"/>
      <c r="HGA39" s="47"/>
      <c r="HGB39" s="47"/>
      <c r="HGC39" s="47"/>
      <c r="HGD39" s="47"/>
      <c r="HGE39" s="47"/>
      <c r="HGF39" s="47"/>
      <c r="HGG39" s="47"/>
      <c r="HGH39" s="47"/>
      <c r="HGI39" s="47"/>
      <c r="HGJ39" s="47"/>
      <c r="HGK39" s="47"/>
      <c r="HGL39" s="47"/>
      <c r="HGM39" s="47"/>
      <c r="HGN39" s="47"/>
      <c r="HGO39" s="47"/>
      <c r="HGP39" s="47"/>
      <c r="HGQ39" s="47"/>
      <c r="HGR39" s="47"/>
      <c r="HGS39" s="47"/>
      <c r="HGT39" s="47"/>
      <c r="HGU39" s="47"/>
      <c r="HGV39" s="47"/>
      <c r="HGW39" s="47"/>
      <c r="HGX39" s="47"/>
      <c r="HGY39" s="47"/>
      <c r="HGZ39" s="47"/>
      <c r="HHA39" s="47"/>
      <c r="HHB39" s="47"/>
      <c r="HHC39" s="47"/>
      <c r="HHD39" s="47"/>
      <c r="HHE39" s="47"/>
      <c r="HHF39" s="47"/>
      <c r="HHG39" s="47"/>
      <c r="HHH39" s="47"/>
      <c r="HHI39" s="47"/>
      <c r="HHJ39" s="47"/>
      <c r="HHK39" s="47"/>
      <c r="HHL39" s="47"/>
      <c r="HHM39" s="47"/>
      <c r="HHN39" s="47"/>
      <c r="HHO39" s="47"/>
      <c r="HHP39" s="47"/>
      <c r="HHQ39" s="47"/>
      <c r="HHR39" s="47"/>
      <c r="HHS39" s="47"/>
      <c r="HHT39" s="47"/>
      <c r="HHU39" s="47"/>
      <c r="HHV39" s="47"/>
      <c r="HHW39" s="47"/>
      <c r="HHX39" s="47"/>
      <c r="HHY39" s="47"/>
      <c r="HHZ39" s="47"/>
      <c r="HIA39" s="47"/>
      <c r="HIB39" s="47"/>
      <c r="HIC39" s="47"/>
      <c r="HID39" s="47"/>
      <c r="HIE39" s="47"/>
      <c r="HIF39" s="47"/>
      <c r="HIG39" s="47"/>
      <c r="HIH39" s="47"/>
      <c r="HII39" s="47"/>
      <c r="HIJ39" s="47"/>
      <c r="HIK39" s="47"/>
      <c r="HIL39" s="47"/>
      <c r="HIM39" s="47"/>
      <c r="HIN39" s="47"/>
      <c r="HIO39" s="47"/>
      <c r="HIP39" s="47"/>
      <c r="HIQ39" s="47"/>
      <c r="HIR39" s="47"/>
      <c r="HIS39" s="47"/>
      <c r="HIT39" s="47"/>
      <c r="HIU39" s="47"/>
      <c r="HIV39" s="47"/>
      <c r="HIW39" s="47"/>
      <c r="HIX39" s="47"/>
      <c r="HIY39" s="47"/>
      <c r="HIZ39" s="47"/>
      <c r="HJA39" s="47"/>
      <c r="HJB39" s="47"/>
      <c r="HJC39" s="47"/>
      <c r="HJD39" s="47"/>
      <c r="HJE39" s="47"/>
      <c r="HJF39" s="47"/>
      <c r="HJG39" s="47"/>
      <c r="HJH39" s="47"/>
      <c r="HJI39" s="47"/>
      <c r="HJJ39" s="47"/>
      <c r="HJK39" s="47"/>
      <c r="HJL39" s="47"/>
      <c r="HJM39" s="47"/>
      <c r="HJN39" s="47"/>
      <c r="HJO39" s="47"/>
      <c r="HJP39" s="47"/>
      <c r="HJQ39" s="47"/>
      <c r="HJR39" s="47"/>
      <c r="HJS39" s="47"/>
      <c r="HJT39" s="47"/>
      <c r="HJU39" s="47"/>
      <c r="HJV39" s="47"/>
      <c r="HJW39" s="47"/>
      <c r="HJX39" s="47"/>
      <c r="HJY39" s="47"/>
      <c r="HJZ39" s="47"/>
      <c r="HKA39" s="47"/>
      <c r="HKB39" s="47"/>
      <c r="HKC39" s="47"/>
      <c r="HKD39" s="47"/>
      <c r="HKE39" s="47"/>
      <c r="HKF39" s="47"/>
      <c r="HKG39" s="47"/>
      <c r="HKH39" s="47"/>
      <c r="HKI39" s="47"/>
      <c r="HKJ39" s="47"/>
      <c r="HKK39" s="47"/>
      <c r="HKL39" s="47"/>
      <c r="HKM39" s="47"/>
      <c r="HKN39" s="47"/>
      <c r="HKO39" s="47"/>
      <c r="HKP39" s="47"/>
      <c r="HKQ39" s="47"/>
      <c r="HKR39" s="47"/>
      <c r="HKS39" s="47"/>
      <c r="HKT39" s="47"/>
      <c r="HKU39" s="47"/>
      <c r="HKV39" s="47"/>
      <c r="HKW39" s="47"/>
      <c r="HKX39" s="47"/>
      <c r="HKY39" s="47"/>
      <c r="HKZ39" s="47"/>
      <c r="HLA39" s="47"/>
      <c r="HLB39" s="47"/>
      <c r="HLC39" s="47"/>
      <c r="HLD39" s="47"/>
      <c r="HLE39" s="47"/>
      <c r="HLF39" s="47"/>
      <c r="HLG39" s="47"/>
      <c r="HLH39" s="47"/>
      <c r="HLI39" s="47"/>
      <c r="HLJ39" s="47"/>
      <c r="HLK39" s="47"/>
      <c r="HLL39" s="47"/>
      <c r="HLM39" s="47"/>
      <c r="HLN39" s="47"/>
      <c r="HLO39" s="47"/>
      <c r="HLP39" s="47"/>
      <c r="HLQ39" s="47"/>
      <c r="HLR39" s="47"/>
      <c r="HLS39" s="47"/>
      <c r="HLT39" s="47"/>
      <c r="HLU39" s="47"/>
      <c r="HLV39" s="47"/>
      <c r="HLW39" s="47"/>
      <c r="HLX39" s="47"/>
      <c r="HLY39" s="47"/>
      <c r="HLZ39" s="47"/>
      <c r="HMA39" s="47"/>
      <c r="HMB39" s="47"/>
      <c r="HMC39" s="47"/>
      <c r="HMD39" s="47"/>
      <c r="HME39" s="47"/>
      <c r="HMF39" s="47"/>
      <c r="HMG39" s="47"/>
      <c r="HMH39" s="47"/>
      <c r="HMI39" s="47"/>
      <c r="HMJ39" s="47"/>
      <c r="HMK39" s="47"/>
      <c r="HML39" s="47"/>
      <c r="HMM39" s="47"/>
      <c r="HMN39" s="47"/>
      <c r="HMO39" s="47"/>
      <c r="HMP39" s="47"/>
      <c r="HMQ39" s="47"/>
      <c r="HMR39" s="47"/>
      <c r="HMS39" s="47"/>
      <c r="HMT39" s="47"/>
      <c r="HMU39" s="47"/>
      <c r="HMV39" s="47"/>
      <c r="HMW39" s="47"/>
      <c r="HMX39" s="47"/>
      <c r="HMY39" s="47"/>
      <c r="HMZ39" s="47"/>
      <c r="HNA39" s="47"/>
      <c r="HNB39" s="47"/>
      <c r="HNC39" s="47"/>
      <c r="HND39" s="47"/>
      <c r="HNE39" s="47"/>
      <c r="HNF39" s="47"/>
      <c r="HNG39" s="47"/>
      <c r="HNH39" s="47"/>
      <c r="HNI39" s="47"/>
      <c r="HNJ39" s="47"/>
      <c r="HNK39" s="47"/>
      <c r="HNL39" s="47"/>
      <c r="HNM39" s="47"/>
      <c r="HNN39" s="47"/>
      <c r="HNO39" s="47"/>
      <c r="HNP39" s="47"/>
      <c r="HNQ39" s="47"/>
      <c r="HNR39" s="47"/>
      <c r="HNS39" s="47"/>
      <c r="HNT39" s="47"/>
      <c r="HNU39" s="47"/>
      <c r="HNV39" s="47"/>
      <c r="HNW39" s="47"/>
      <c r="HNX39" s="47"/>
      <c r="HNY39" s="47"/>
      <c r="HNZ39" s="47"/>
      <c r="HOA39" s="47"/>
      <c r="HOB39" s="47"/>
      <c r="HOC39" s="47"/>
      <c r="HOD39" s="47"/>
      <c r="HOE39" s="47"/>
      <c r="HOF39" s="47"/>
      <c r="HOG39" s="47"/>
      <c r="HOH39" s="47"/>
      <c r="HOI39" s="47"/>
      <c r="HOJ39" s="47"/>
      <c r="HOK39" s="47"/>
      <c r="HOL39" s="47"/>
      <c r="HOM39" s="47"/>
      <c r="HON39" s="47"/>
      <c r="HOO39" s="47"/>
      <c r="HOP39" s="47"/>
      <c r="HOQ39" s="47"/>
      <c r="HOR39" s="47"/>
      <c r="HOS39" s="47"/>
      <c r="HOT39" s="47"/>
      <c r="HOU39" s="47"/>
      <c r="HOV39" s="47"/>
      <c r="HOW39" s="47"/>
      <c r="HOX39" s="47"/>
      <c r="HOY39" s="47"/>
      <c r="HOZ39" s="47"/>
      <c r="HPA39" s="47"/>
      <c r="HPB39" s="47"/>
      <c r="HPC39" s="47"/>
      <c r="HPD39" s="47"/>
      <c r="HPE39" s="47"/>
      <c r="HPF39" s="47"/>
      <c r="HPG39" s="47"/>
      <c r="HPH39" s="47"/>
      <c r="HPI39" s="47"/>
      <c r="HPJ39" s="47"/>
      <c r="HPK39" s="47"/>
      <c r="HPL39" s="47"/>
      <c r="HPM39" s="47"/>
      <c r="HPN39" s="47"/>
      <c r="HPO39" s="47"/>
      <c r="HPP39" s="47"/>
      <c r="HPQ39" s="47"/>
      <c r="HPR39" s="47"/>
      <c r="HPS39" s="47"/>
      <c r="HPT39" s="47"/>
      <c r="HPU39" s="47"/>
      <c r="HPV39" s="47"/>
      <c r="HPW39" s="47"/>
      <c r="HPX39" s="47"/>
      <c r="HPY39" s="47"/>
      <c r="HPZ39" s="47"/>
      <c r="HQA39" s="47"/>
      <c r="HQB39" s="47"/>
      <c r="HQC39" s="47"/>
      <c r="HQD39" s="47"/>
      <c r="HQE39" s="47"/>
      <c r="HQF39" s="47"/>
      <c r="HQG39" s="47"/>
      <c r="HQH39" s="47"/>
      <c r="HQI39" s="47"/>
      <c r="HQJ39" s="47"/>
      <c r="HQK39" s="47"/>
      <c r="HQL39" s="47"/>
      <c r="HQM39" s="47"/>
      <c r="HQN39" s="47"/>
      <c r="HQO39" s="47"/>
      <c r="HQP39" s="47"/>
      <c r="HQQ39" s="47"/>
      <c r="HQR39" s="47"/>
      <c r="HQS39" s="47"/>
      <c r="HQT39" s="47"/>
      <c r="HQU39" s="47"/>
      <c r="HQV39" s="47"/>
      <c r="HQW39" s="47"/>
      <c r="HQX39" s="47"/>
      <c r="HQY39" s="47"/>
      <c r="HQZ39" s="47"/>
      <c r="HRA39" s="47"/>
      <c r="HRB39" s="47"/>
      <c r="HRC39" s="47"/>
      <c r="HRD39" s="47"/>
      <c r="HRE39" s="47"/>
      <c r="HRF39" s="47"/>
      <c r="HRG39" s="47"/>
      <c r="HRH39" s="47"/>
      <c r="HRI39" s="47"/>
      <c r="HRJ39" s="47"/>
      <c r="HRK39" s="47"/>
      <c r="HRL39" s="47"/>
      <c r="HRM39" s="47"/>
      <c r="HRN39" s="47"/>
      <c r="HRO39" s="47"/>
      <c r="HRP39" s="47"/>
      <c r="HRQ39" s="47"/>
      <c r="HRR39" s="47"/>
      <c r="HRS39" s="47"/>
      <c r="HRT39" s="47"/>
      <c r="HRU39" s="47"/>
      <c r="HRV39" s="47"/>
      <c r="HRW39" s="47"/>
      <c r="HRX39" s="47"/>
      <c r="HRY39" s="47"/>
      <c r="HRZ39" s="47"/>
      <c r="HSA39" s="47"/>
      <c r="HSB39" s="47"/>
      <c r="HSC39" s="47"/>
      <c r="HSD39" s="47"/>
      <c r="HSE39" s="47"/>
      <c r="HSF39" s="47"/>
      <c r="HSG39" s="47"/>
      <c r="HSH39" s="47"/>
      <c r="HSI39" s="47"/>
      <c r="HSJ39" s="47"/>
      <c r="HSK39" s="47"/>
      <c r="HSL39" s="47"/>
      <c r="HSM39" s="47"/>
      <c r="HSN39" s="47"/>
      <c r="HSO39" s="47"/>
      <c r="HSP39" s="47"/>
      <c r="HSQ39" s="47"/>
      <c r="HSR39" s="47"/>
      <c r="HSS39" s="47"/>
      <c r="HST39" s="47"/>
      <c r="HSU39" s="47"/>
      <c r="HSV39" s="47"/>
      <c r="HSW39" s="47"/>
      <c r="HSX39" s="47"/>
      <c r="HSY39" s="47"/>
      <c r="HSZ39" s="47"/>
      <c r="HTA39" s="47"/>
      <c r="HTB39" s="47"/>
      <c r="HTC39" s="47"/>
      <c r="HTD39" s="47"/>
      <c r="HTE39" s="47"/>
      <c r="HTF39" s="47"/>
      <c r="HTG39" s="47"/>
      <c r="HTH39" s="47"/>
      <c r="HTI39" s="47"/>
      <c r="HTJ39" s="47"/>
      <c r="HTK39" s="47"/>
      <c r="HTL39" s="47"/>
      <c r="HTM39" s="47"/>
      <c r="HTN39" s="47"/>
      <c r="HTO39" s="47"/>
      <c r="HTP39" s="47"/>
      <c r="HTQ39" s="47"/>
      <c r="HTR39" s="47"/>
      <c r="HTS39" s="47"/>
      <c r="HTT39" s="47"/>
      <c r="HTU39" s="47"/>
      <c r="HTV39" s="47"/>
      <c r="HTW39" s="47"/>
      <c r="HTX39" s="47"/>
      <c r="HTY39" s="47"/>
      <c r="HTZ39" s="47"/>
      <c r="HUA39" s="47"/>
      <c r="HUB39" s="47"/>
      <c r="HUC39" s="47"/>
      <c r="HUD39" s="47"/>
      <c r="HUE39" s="47"/>
      <c r="HUF39" s="47"/>
      <c r="HUG39" s="47"/>
      <c r="HUH39" s="47"/>
      <c r="HUI39" s="47"/>
      <c r="HUJ39" s="47"/>
      <c r="HUK39" s="47"/>
      <c r="HUL39" s="47"/>
      <c r="HUM39" s="47"/>
      <c r="HUN39" s="47"/>
      <c r="HUO39" s="47"/>
      <c r="HUP39" s="47"/>
      <c r="HUQ39" s="47"/>
      <c r="HUR39" s="47"/>
      <c r="HUS39" s="47"/>
      <c r="HUT39" s="47"/>
      <c r="HUU39" s="47"/>
      <c r="HUV39" s="47"/>
      <c r="HUW39" s="47"/>
      <c r="HUX39" s="47"/>
      <c r="HUY39" s="47"/>
      <c r="HUZ39" s="47"/>
      <c r="HVA39" s="47"/>
      <c r="HVB39" s="47"/>
      <c r="HVC39" s="47"/>
      <c r="HVD39" s="47"/>
      <c r="HVE39" s="47"/>
      <c r="HVF39" s="47"/>
      <c r="HVG39" s="47"/>
      <c r="HVH39" s="47"/>
      <c r="HVI39" s="47"/>
      <c r="HVJ39" s="47"/>
      <c r="HVK39" s="47"/>
      <c r="HVL39" s="47"/>
      <c r="HVM39" s="47"/>
      <c r="HVN39" s="47"/>
      <c r="HVO39" s="47"/>
      <c r="HVP39" s="47"/>
      <c r="HVQ39" s="47"/>
      <c r="HVR39" s="47"/>
      <c r="HVS39" s="47"/>
      <c r="HVT39" s="47"/>
      <c r="HVU39" s="47"/>
      <c r="HVV39" s="47"/>
      <c r="HVW39" s="47"/>
      <c r="HVX39" s="47"/>
      <c r="HVY39" s="47"/>
      <c r="HVZ39" s="47"/>
      <c r="HWA39" s="47"/>
      <c r="HWB39" s="47"/>
      <c r="HWC39" s="47"/>
      <c r="HWD39" s="47"/>
      <c r="HWE39" s="47"/>
      <c r="HWF39" s="47"/>
      <c r="HWG39" s="47"/>
      <c r="HWH39" s="47"/>
      <c r="HWI39" s="47"/>
      <c r="HWJ39" s="47"/>
      <c r="HWK39" s="47"/>
      <c r="HWL39" s="47"/>
      <c r="HWM39" s="47"/>
      <c r="HWN39" s="47"/>
      <c r="HWO39" s="47"/>
      <c r="HWP39" s="47"/>
      <c r="HWQ39" s="47"/>
      <c r="HWR39" s="47"/>
      <c r="HWS39" s="47"/>
      <c r="HWT39" s="47"/>
      <c r="HWU39" s="47"/>
      <c r="HWV39" s="47"/>
      <c r="HWW39" s="47"/>
      <c r="HWX39" s="47"/>
      <c r="HWY39" s="47"/>
      <c r="HWZ39" s="47"/>
      <c r="HXA39" s="47"/>
      <c r="HXB39" s="47"/>
      <c r="HXC39" s="47"/>
      <c r="HXD39" s="47"/>
      <c r="HXE39" s="47"/>
      <c r="HXF39" s="47"/>
      <c r="HXG39" s="47"/>
      <c r="HXH39" s="47"/>
      <c r="HXI39" s="47"/>
      <c r="HXJ39" s="47"/>
      <c r="HXK39" s="47"/>
      <c r="HXL39" s="47"/>
      <c r="HXM39" s="47"/>
      <c r="HXN39" s="47"/>
      <c r="HXO39" s="47"/>
      <c r="HXP39" s="47"/>
      <c r="HXQ39" s="47"/>
      <c r="HXR39" s="47"/>
      <c r="HXS39" s="47"/>
      <c r="HXT39" s="47"/>
      <c r="HXU39" s="47"/>
      <c r="HXV39" s="47"/>
      <c r="HXW39" s="47"/>
      <c r="HXX39" s="47"/>
      <c r="HXY39" s="47"/>
      <c r="HXZ39" s="47"/>
      <c r="HYA39" s="47"/>
      <c r="HYB39" s="47"/>
      <c r="HYC39" s="47"/>
      <c r="HYD39" s="47"/>
      <c r="HYE39" s="47"/>
      <c r="HYF39" s="47"/>
      <c r="HYG39" s="47"/>
      <c r="HYH39" s="47"/>
      <c r="HYI39" s="47"/>
      <c r="HYJ39" s="47"/>
      <c r="HYK39" s="47"/>
      <c r="HYL39" s="47"/>
      <c r="HYM39" s="47"/>
      <c r="HYN39" s="47"/>
      <c r="HYO39" s="47"/>
      <c r="HYP39" s="47"/>
      <c r="HYQ39" s="47"/>
      <c r="HYR39" s="47"/>
      <c r="HYS39" s="47"/>
      <c r="HYT39" s="47"/>
      <c r="HYU39" s="47"/>
      <c r="HYV39" s="47"/>
      <c r="HYW39" s="47"/>
      <c r="HYX39" s="47"/>
      <c r="HYY39" s="47"/>
      <c r="HYZ39" s="47"/>
      <c r="HZA39" s="47"/>
      <c r="HZB39" s="47"/>
      <c r="HZC39" s="47"/>
      <c r="HZD39" s="47"/>
      <c r="HZE39" s="47"/>
      <c r="HZF39" s="47"/>
      <c r="HZG39" s="47"/>
      <c r="HZH39" s="47"/>
      <c r="HZI39" s="47"/>
      <c r="HZJ39" s="47"/>
      <c r="HZK39" s="47"/>
      <c r="HZL39" s="47"/>
      <c r="HZM39" s="47"/>
      <c r="HZN39" s="47"/>
      <c r="HZO39" s="47"/>
      <c r="HZP39" s="47"/>
      <c r="HZQ39" s="47"/>
      <c r="HZR39" s="47"/>
      <c r="HZS39" s="47"/>
      <c r="HZT39" s="47"/>
      <c r="HZU39" s="47"/>
      <c r="HZV39" s="47"/>
      <c r="HZW39" s="47"/>
      <c r="HZX39" s="47"/>
      <c r="HZY39" s="47"/>
      <c r="HZZ39" s="47"/>
      <c r="IAA39" s="47"/>
      <c r="IAB39" s="47"/>
      <c r="IAC39" s="47"/>
      <c r="IAD39" s="47"/>
      <c r="IAE39" s="47"/>
      <c r="IAF39" s="47"/>
      <c r="IAG39" s="47"/>
      <c r="IAH39" s="47"/>
      <c r="IAI39" s="47"/>
      <c r="IAJ39" s="47"/>
      <c r="IAK39" s="47"/>
      <c r="IAL39" s="47"/>
      <c r="IAM39" s="47"/>
      <c r="IAN39" s="47"/>
      <c r="IAO39" s="47"/>
      <c r="IAP39" s="47"/>
      <c r="IAQ39" s="47"/>
      <c r="IAR39" s="47"/>
      <c r="IAS39" s="47"/>
      <c r="IAT39" s="47"/>
      <c r="IAU39" s="47"/>
      <c r="IAV39" s="47"/>
      <c r="IAW39" s="47"/>
      <c r="IAX39" s="47"/>
      <c r="IAY39" s="47"/>
      <c r="IAZ39" s="47"/>
      <c r="IBA39" s="47"/>
      <c r="IBB39" s="47"/>
      <c r="IBC39" s="47"/>
      <c r="IBD39" s="47"/>
      <c r="IBE39" s="47"/>
      <c r="IBF39" s="47"/>
      <c r="IBG39" s="47"/>
      <c r="IBH39" s="47"/>
      <c r="IBI39" s="47"/>
      <c r="IBJ39" s="47"/>
      <c r="IBK39" s="47"/>
      <c r="IBL39" s="47"/>
      <c r="IBM39" s="47"/>
      <c r="IBN39" s="47"/>
      <c r="IBO39" s="47"/>
      <c r="IBP39" s="47"/>
      <c r="IBQ39" s="47"/>
      <c r="IBR39" s="47"/>
      <c r="IBS39" s="47"/>
      <c r="IBT39" s="47"/>
      <c r="IBU39" s="47"/>
      <c r="IBV39" s="47"/>
      <c r="IBW39" s="47"/>
      <c r="IBX39" s="47"/>
      <c r="IBY39" s="47"/>
      <c r="IBZ39" s="47"/>
      <c r="ICA39" s="47"/>
      <c r="ICB39" s="47"/>
      <c r="ICC39" s="47"/>
      <c r="ICD39" s="47"/>
      <c r="ICE39" s="47"/>
      <c r="ICF39" s="47"/>
      <c r="ICG39" s="47"/>
      <c r="ICH39" s="47"/>
      <c r="ICI39" s="47"/>
      <c r="ICJ39" s="47"/>
      <c r="ICK39" s="47"/>
      <c r="ICL39" s="47"/>
      <c r="ICM39" s="47"/>
      <c r="ICN39" s="47"/>
      <c r="ICO39" s="47"/>
      <c r="ICP39" s="47"/>
      <c r="ICQ39" s="47"/>
      <c r="ICR39" s="47"/>
      <c r="ICS39" s="47"/>
      <c r="ICT39" s="47"/>
      <c r="ICU39" s="47"/>
      <c r="ICV39" s="47"/>
      <c r="ICW39" s="47"/>
      <c r="ICX39" s="47"/>
      <c r="ICY39" s="47"/>
      <c r="ICZ39" s="47"/>
      <c r="IDA39" s="47"/>
      <c r="IDB39" s="47"/>
      <c r="IDC39" s="47"/>
      <c r="IDD39" s="47"/>
      <c r="IDE39" s="47"/>
      <c r="IDF39" s="47"/>
      <c r="IDG39" s="47"/>
      <c r="IDH39" s="47"/>
      <c r="IDI39" s="47"/>
      <c r="IDJ39" s="47"/>
      <c r="IDK39" s="47"/>
      <c r="IDL39" s="47"/>
      <c r="IDM39" s="47"/>
      <c r="IDN39" s="47"/>
      <c r="IDO39" s="47"/>
      <c r="IDP39" s="47"/>
      <c r="IDQ39" s="47"/>
      <c r="IDR39" s="47"/>
      <c r="IDS39" s="47"/>
      <c r="IDT39" s="47"/>
      <c r="IDU39" s="47"/>
      <c r="IDV39" s="47"/>
      <c r="IDW39" s="47"/>
      <c r="IDX39" s="47"/>
      <c r="IDY39" s="47"/>
      <c r="IDZ39" s="47"/>
      <c r="IEA39" s="47"/>
      <c r="IEB39" s="47"/>
      <c r="IEC39" s="47"/>
      <c r="IED39" s="47"/>
      <c r="IEE39" s="47"/>
      <c r="IEF39" s="47"/>
      <c r="IEG39" s="47"/>
      <c r="IEH39" s="47"/>
      <c r="IEI39" s="47"/>
      <c r="IEJ39" s="47"/>
      <c r="IEK39" s="47"/>
      <c r="IEL39" s="47"/>
      <c r="IEM39" s="47"/>
      <c r="IEN39" s="47"/>
      <c r="IEO39" s="47"/>
      <c r="IEP39" s="47"/>
      <c r="IEQ39" s="47"/>
      <c r="IER39" s="47"/>
      <c r="IES39" s="47"/>
      <c r="IET39" s="47"/>
      <c r="IEU39" s="47"/>
      <c r="IEV39" s="47"/>
      <c r="IEW39" s="47"/>
      <c r="IEX39" s="47"/>
      <c r="IEY39" s="47"/>
      <c r="IEZ39" s="47"/>
      <c r="IFA39" s="47"/>
      <c r="IFB39" s="47"/>
      <c r="IFC39" s="47"/>
      <c r="IFD39" s="47"/>
      <c r="IFE39" s="47"/>
      <c r="IFF39" s="47"/>
      <c r="IFG39" s="47"/>
      <c r="IFH39" s="47"/>
      <c r="IFI39" s="47"/>
      <c r="IFJ39" s="47"/>
      <c r="IFK39" s="47"/>
      <c r="IFL39" s="47"/>
      <c r="IFM39" s="47"/>
      <c r="IFN39" s="47"/>
      <c r="IFO39" s="47"/>
      <c r="IFP39" s="47"/>
      <c r="IFQ39" s="47"/>
      <c r="IFR39" s="47"/>
      <c r="IFS39" s="47"/>
      <c r="IFT39" s="47"/>
      <c r="IFU39" s="47"/>
      <c r="IFV39" s="47"/>
      <c r="IFW39" s="47"/>
      <c r="IFX39" s="47"/>
      <c r="IFY39" s="47"/>
      <c r="IFZ39" s="47"/>
      <c r="IGA39" s="47"/>
      <c r="IGB39" s="47"/>
      <c r="IGC39" s="47"/>
      <c r="IGD39" s="47"/>
      <c r="IGE39" s="47"/>
      <c r="IGF39" s="47"/>
      <c r="IGG39" s="47"/>
      <c r="IGH39" s="47"/>
      <c r="IGI39" s="47"/>
      <c r="IGJ39" s="47"/>
      <c r="IGK39" s="47"/>
      <c r="IGL39" s="47"/>
      <c r="IGM39" s="47"/>
      <c r="IGN39" s="47"/>
      <c r="IGO39" s="47"/>
      <c r="IGP39" s="47"/>
      <c r="IGQ39" s="47"/>
      <c r="IGR39" s="47"/>
      <c r="IGS39" s="47"/>
      <c r="IGT39" s="47"/>
      <c r="IGU39" s="47"/>
      <c r="IGV39" s="47"/>
      <c r="IGW39" s="47"/>
      <c r="IGX39" s="47"/>
      <c r="IGY39" s="47"/>
      <c r="IGZ39" s="47"/>
      <c r="IHA39" s="47"/>
      <c r="IHB39" s="47"/>
      <c r="IHC39" s="47"/>
      <c r="IHD39" s="47"/>
      <c r="IHE39" s="47"/>
      <c r="IHF39" s="47"/>
      <c r="IHG39" s="47"/>
      <c r="IHH39" s="47"/>
      <c r="IHI39" s="47"/>
      <c r="IHJ39" s="47"/>
      <c r="IHK39" s="47"/>
      <c r="IHL39" s="47"/>
      <c r="IHM39" s="47"/>
      <c r="IHN39" s="47"/>
      <c r="IHO39" s="47"/>
      <c r="IHP39" s="47"/>
      <c r="IHQ39" s="47"/>
      <c r="IHR39" s="47"/>
      <c r="IHS39" s="47"/>
      <c r="IHT39" s="47"/>
      <c r="IHU39" s="47"/>
      <c r="IHV39" s="47"/>
      <c r="IHW39" s="47"/>
      <c r="IHX39" s="47"/>
      <c r="IHY39" s="47"/>
      <c r="IHZ39" s="47"/>
      <c r="IIA39" s="47"/>
      <c r="IIB39" s="47"/>
      <c r="IIC39" s="47"/>
      <c r="IID39" s="47"/>
      <c r="IIE39" s="47"/>
      <c r="IIF39" s="47"/>
      <c r="IIG39" s="47"/>
      <c r="IIH39" s="47"/>
      <c r="III39" s="47"/>
      <c r="IIJ39" s="47"/>
      <c r="IIK39" s="47"/>
      <c r="IIL39" s="47"/>
      <c r="IIM39" s="47"/>
      <c r="IIN39" s="47"/>
      <c r="IIO39" s="47"/>
      <c r="IIP39" s="47"/>
      <c r="IIQ39" s="47"/>
      <c r="IIR39" s="47"/>
      <c r="IIS39" s="47"/>
      <c r="IIT39" s="47"/>
      <c r="IIU39" s="47"/>
      <c r="IIV39" s="47"/>
      <c r="IIW39" s="47"/>
      <c r="IIX39" s="47"/>
      <c r="IIY39" s="47"/>
      <c r="IIZ39" s="47"/>
      <c r="IJA39" s="47"/>
      <c r="IJB39" s="47"/>
      <c r="IJC39" s="47"/>
      <c r="IJD39" s="47"/>
      <c r="IJE39" s="47"/>
      <c r="IJF39" s="47"/>
      <c r="IJG39" s="47"/>
      <c r="IJH39" s="47"/>
      <c r="IJI39" s="47"/>
      <c r="IJJ39" s="47"/>
      <c r="IJK39" s="47"/>
      <c r="IJL39" s="47"/>
      <c r="IJM39" s="47"/>
      <c r="IJN39" s="47"/>
      <c r="IJO39" s="47"/>
      <c r="IJP39" s="47"/>
      <c r="IJQ39" s="47"/>
      <c r="IJR39" s="47"/>
      <c r="IJS39" s="47"/>
      <c r="IJT39" s="47"/>
      <c r="IJU39" s="47"/>
      <c r="IJV39" s="47"/>
      <c r="IJW39" s="47"/>
      <c r="IJX39" s="47"/>
      <c r="IJY39" s="47"/>
      <c r="IJZ39" s="47"/>
      <c r="IKA39" s="47"/>
      <c r="IKB39" s="47"/>
      <c r="IKC39" s="47"/>
      <c r="IKD39" s="47"/>
      <c r="IKE39" s="47"/>
      <c r="IKF39" s="47"/>
      <c r="IKG39" s="47"/>
      <c r="IKH39" s="47"/>
      <c r="IKI39" s="47"/>
      <c r="IKJ39" s="47"/>
      <c r="IKK39" s="47"/>
      <c r="IKL39" s="47"/>
      <c r="IKM39" s="47"/>
      <c r="IKN39" s="47"/>
      <c r="IKO39" s="47"/>
      <c r="IKP39" s="47"/>
      <c r="IKQ39" s="47"/>
      <c r="IKR39" s="47"/>
      <c r="IKS39" s="47"/>
      <c r="IKT39" s="47"/>
      <c r="IKU39" s="47"/>
      <c r="IKV39" s="47"/>
      <c r="IKW39" s="47"/>
      <c r="IKX39" s="47"/>
      <c r="IKY39" s="47"/>
      <c r="IKZ39" s="47"/>
      <c r="ILA39" s="47"/>
      <c r="ILB39" s="47"/>
      <c r="ILC39" s="47"/>
      <c r="ILD39" s="47"/>
      <c r="ILE39" s="47"/>
      <c r="ILF39" s="47"/>
      <c r="ILG39" s="47"/>
      <c r="ILH39" s="47"/>
      <c r="ILI39" s="47"/>
      <c r="ILJ39" s="47"/>
      <c r="ILK39" s="47"/>
      <c r="ILL39" s="47"/>
      <c r="ILM39" s="47"/>
      <c r="ILN39" s="47"/>
      <c r="ILO39" s="47"/>
      <c r="ILP39" s="47"/>
      <c r="ILQ39" s="47"/>
      <c r="ILR39" s="47"/>
      <c r="ILS39" s="47"/>
      <c r="ILT39" s="47"/>
      <c r="ILU39" s="47"/>
      <c r="ILV39" s="47"/>
      <c r="ILW39" s="47"/>
      <c r="ILX39" s="47"/>
      <c r="ILY39" s="47"/>
      <c r="ILZ39" s="47"/>
      <c r="IMA39" s="47"/>
      <c r="IMB39" s="47"/>
      <c r="IMC39" s="47"/>
      <c r="IMD39" s="47"/>
      <c r="IME39" s="47"/>
      <c r="IMF39" s="47"/>
      <c r="IMG39" s="47"/>
      <c r="IMH39" s="47"/>
      <c r="IMI39" s="47"/>
      <c r="IMJ39" s="47"/>
      <c r="IMK39" s="47"/>
      <c r="IML39" s="47"/>
      <c r="IMM39" s="47"/>
      <c r="IMN39" s="47"/>
      <c r="IMO39" s="47"/>
      <c r="IMP39" s="47"/>
      <c r="IMQ39" s="47"/>
      <c r="IMR39" s="47"/>
      <c r="IMS39" s="47"/>
      <c r="IMT39" s="47"/>
      <c r="IMU39" s="47"/>
      <c r="IMV39" s="47"/>
      <c r="IMW39" s="47"/>
      <c r="IMX39" s="47"/>
      <c r="IMY39" s="47"/>
      <c r="IMZ39" s="47"/>
      <c r="INA39" s="47"/>
      <c r="INB39" s="47"/>
      <c r="INC39" s="47"/>
      <c r="IND39" s="47"/>
      <c r="INE39" s="47"/>
      <c r="INF39" s="47"/>
      <c r="ING39" s="47"/>
      <c r="INH39" s="47"/>
      <c r="INI39" s="47"/>
      <c r="INJ39" s="47"/>
      <c r="INK39" s="47"/>
      <c r="INL39" s="47"/>
      <c r="INM39" s="47"/>
      <c r="INN39" s="47"/>
      <c r="INO39" s="47"/>
      <c r="INP39" s="47"/>
      <c r="INQ39" s="47"/>
      <c r="INR39" s="47"/>
      <c r="INS39" s="47"/>
      <c r="INT39" s="47"/>
      <c r="INU39" s="47"/>
      <c r="INV39" s="47"/>
      <c r="INW39" s="47"/>
      <c r="INX39" s="47"/>
      <c r="INY39" s="47"/>
      <c r="INZ39" s="47"/>
      <c r="IOA39" s="47"/>
      <c r="IOB39" s="47"/>
      <c r="IOC39" s="47"/>
      <c r="IOD39" s="47"/>
      <c r="IOE39" s="47"/>
      <c r="IOF39" s="47"/>
      <c r="IOG39" s="47"/>
      <c r="IOH39" s="47"/>
      <c r="IOI39" s="47"/>
      <c r="IOJ39" s="47"/>
      <c r="IOK39" s="47"/>
      <c r="IOL39" s="47"/>
      <c r="IOM39" s="47"/>
      <c r="ION39" s="47"/>
      <c r="IOO39" s="47"/>
      <c r="IOP39" s="47"/>
      <c r="IOQ39" s="47"/>
      <c r="IOR39" s="47"/>
      <c r="IOS39" s="47"/>
      <c r="IOT39" s="47"/>
      <c r="IOU39" s="47"/>
      <c r="IOV39" s="47"/>
      <c r="IOW39" s="47"/>
      <c r="IOX39" s="47"/>
      <c r="IOY39" s="47"/>
      <c r="IOZ39" s="47"/>
      <c r="IPA39" s="47"/>
      <c r="IPB39" s="47"/>
      <c r="IPC39" s="47"/>
      <c r="IPD39" s="47"/>
      <c r="IPE39" s="47"/>
      <c r="IPF39" s="47"/>
      <c r="IPG39" s="47"/>
      <c r="IPH39" s="47"/>
      <c r="IPI39" s="47"/>
      <c r="IPJ39" s="47"/>
      <c r="IPK39" s="47"/>
      <c r="IPL39" s="47"/>
      <c r="IPM39" s="47"/>
      <c r="IPN39" s="47"/>
      <c r="IPO39" s="47"/>
      <c r="IPP39" s="47"/>
      <c r="IPQ39" s="47"/>
      <c r="IPR39" s="47"/>
      <c r="IPS39" s="47"/>
      <c r="IPT39" s="47"/>
      <c r="IPU39" s="47"/>
      <c r="IPV39" s="47"/>
      <c r="IPW39" s="47"/>
      <c r="IPX39" s="47"/>
      <c r="IPY39" s="47"/>
      <c r="IPZ39" s="47"/>
      <c r="IQA39" s="47"/>
      <c r="IQB39" s="47"/>
      <c r="IQC39" s="47"/>
      <c r="IQD39" s="47"/>
      <c r="IQE39" s="47"/>
      <c r="IQF39" s="47"/>
      <c r="IQG39" s="47"/>
      <c r="IQH39" s="47"/>
      <c r="IQI39" s="47"/>
      <c r="IQJ39" s="47"/>
      <c r="IQK39" s="47"/>
      <c r="IQL39" s="47"/>
      <c r="IQM39" s="47"/>
      <c r="IQN39" s="47"/>
      <c r="IQO39" s="47"/>
      <c r="IQP39" s="47"/>
      <c r="IQQ39" s="47"/>
      <c r="IQR39" s="47"/>
      <c r="IQS39" s="47"/>
      <c r="IQT39" s="47"/>
      <c r="IQU39" s="47"/>
      <c r="IQV39" s="47"/>
      <c r="IQW39" s="47"/>
      <c r="IQX39" s="47"/>
      <c r="IQY39" s="47"/>
      <c r="IQZ39" s="47"/>
      <c r="IRA39" s="47"/>
      <c r="IRB39" s="47"/>
      <c r="IRC39" s="47"/>
      <c r="IRD39" s="47"/>
      <c r="IRE39" s="47"/>
      <c r="IRF39" s="47"/>
      <c r="IRG39" s="47"/>
      <c r="IRH39" s="47"/>
      <c r="IRI39" s="47"/>
      <c r="IRJ39" s="47"/>
      <c r="IRK39" s="47"/>
      <c r="IRL39" s="47"/>
      <c r="IRM39" s="47"/>
      <c r="IRN39" s="47"/>
      <c r="IRO39" s="47"/>
      <c r="IRP39" s="47"/>
      <c r="IRQ39" s="47"/>
      <c r="IRR39" s="47"/>
      <c r="IRS39" s="47"/>
      <c r="IRT39" s="47"/>
      <c r="IRU39" s="47"/>
      <c r="IRV39" s="47"/>
      <c r="IRW39" s="47"/>
      <c r="IRX39" s="47"/>
      <c r="IRY39" s="47"/>
      <c r="IRZ39" s="47"/>
      <c r="ISA39" s="47"/>
      <c r="ISB39" s="47"/>
      <c r="ISC39" s="47"/>
      <c r="ISD39" s="47"/>
      <c r="ISE39" s="47"/>
      <c r="ISF39" s="47"/>
      <c r="ISG39" s="47"/>
      <c r="ISH39" s="47"/>
      <c r="ISI39" s="47"/>
      <c r="ISJ39" s="47"/>
      <c r="ISK39" s="47"/>
      <c r="ISL39" s="47"/>
      <c r="ISM39" s="47"/>
      <c r="ISN39" s="47"/>
      <c r="ISO39" s="47"/>
      <c r="ISP39" s="47"/>
      <c r="ISQ39" s="47"/>
      <c r="ISR39" s="47"/>
      <c r="ISS39" s="47"/>
      <c r="IST39" s="47"/>
      <c r="ISU39" s="47"/>
      <c r="ISV39" s="47"/>
      <c r="ISW39" s="47"/>
      <c r="ISX39" s="47"/>
      <c r="ISY39" s="47"/>
      <c r="ISZ39" s="47"/>
      <c r="ITA39" s="47"/>
      <c r="ITB39" s="47"/>
      <c r="ITC39" s="47"/>
      <c r="ITD39" s="47"/>
      <c r="ITE39" s="47"/>
      <c r="ITF39" s="47"/>
      <c r="ITG39" s="47"/>
      <c r="ITH39" s="47"/>
      <c r="ITI39" s="47"/>
      <c r="ITJ39" s="47"/>
      <c r="ITK39" s="47"/>
      <c r="ITL39" s="47"/>
      <c r="ITM39" s="47"/>
      <c r="ITN39" s="47"/>
      <c r="ITO39" s="47"/>
      <c r="ITP39" s="47"/>
      <c r="ITQ39" s="47"/>
      <c r="ITR39" s="47"/>
      <c r="ITS39" s="47"/>
      <c r="ITT39" s="47"/>
      <c r="ITU39" s="47"/>
      <c r="ITV39" s="47"/>
      <c r="ITW39" s="47"/>
      <c r="ITX39" s="47"/>
      <c r="ITY39" s="47"/>
      <c r="ITZ39" s="47"/>
      <c r="IUA39" s="47"/>
      <c r="IUB39" s="47"/>
      <c r="IUC39" s="47"/>
      <c r="IUD39" s="47"/>
      <c r="IUE39" s="47"/>
      <c r="IUF39" s="47"/>
      <c r="IUG39" s="47"/>
      <c r="IUH39" s="47"/>
      <c r="IUI39" s="47"/>
      <c r="IUJ39" s="47"/>
      <c r="IUK39" s="47"/>
      <c r="IUL39" s="47"/>
      <c r="IUM39" s="47"/>
      <c r="IUN39" s="47"/>
      <c r="IUO39" s="47"/>
      <c r="IUP39" s="47"/>
      <c r="IUQ39" s="47"/>
      <c r="IUR39" s="47"/>
      <c r="IUS39" s="47"/>
      <c r="IUT39" s="47"/>
      <c r="IUU39" s="47"/>
      <c r="IUV39" s="47"/>
      <c r="IUW39" s="47"/>
      <c r="IUX39" s="47"/>
      <c r="IUY39" s="47"/>
      <c r="IUZ39" s="47"/>
      <c r="IVA39" s="47"/>
      <c r="IVB39" s="47"/>
      <c r="IVC39" s="47"/>
      <c r="IVD39" s="47"/>
      <c r="IVE39" s="47"/>
      <c r="IVF39" s="47"/>
      <c r="IVG39" s="47"/>
      <c r="IVH39" s="47"/>
      <c r="IVI39" s="47"/>
      <c r="IVJ39" s="47"/>
      <c r="IVK39" s="47"/>
      <c r="IVL39" s="47"/>
      <c r="IVM39" s="47"/>
      <c r="IVN39" s="47"/>
      <c r="IVO39" s="47"/>
      <c r="IVP39" s="47"/>
      <c r="IVQ39" s="47"/>
      <c r="IVR39" s="47"/>
      <c r="IVS39" s="47"/>
      <c r="IVT39" s="47"/>
      <c r="IVU39" s="47"/>
      <c r="IVV39" s="47"/>
      <c r="IVW39" s="47"/>
      <c r="IVX39" s="47"/>
      <c r="IVY39" s="47"/>
      <c r="IVZ39" s="47"/>
      <c r="IWA39" s="47"/>
      <c r="IWB39" s="47"/>
      <c r="IWC39" s="47"/>
      <c r="IWD39" s="47"/>
      <c r="IWE39" s="47"/>
      <c r="IWF39" s="47"/>
      <c r="IWG39" s="47"/>
      <c r="IWH39" s="47"/>
      <c r="IWI39" s="47"/>
      <c r="IWJ39" s="47"/>
      <c r="IWK39" s="47"/>
      <c r="IWL39" s="47"/>
      <c r="IWM39" s="47"/>
      <c r="IWN39" s="47"/>
      <c r="IWO39" s="47"/>
      <c r="IWP39" s="47"/>
      <c r="IWQ39" s="47"/>
      <c r="IWR39" s="47"/>
      <c r="IWS39" s="47"/>
      <c r="IWT39" s="47"/>
      <c r="IWU39" s="47"/>
      <c r="IWV39" s="47"/>
      <c r="IWW39" s="47"/>
      <c r="IWX39" s="47"/>
      <c r="IWY39" s="47"/>
      <c r="IWZ39" s="47"/>
      <c r="IXA39" s="47"/>
      <c r="IXB39" s="47"/>
      <c r="IXC39" s="47"/>
      <c r="IXD39" s="47"/>
      <c r="IXE39" s="47"/>
      <c r="IXF39" s="47"/>
      <c r="IXG39" s="47"/>
      <c r="IXH39" s="47"/>
      <c r="IXI39" s="47"/>
      <c r="IXJ39" s="47"/>
      <c r="IXK39" s="47"/>
      <c r="IXL39" s="47"/>
      <c r="IXM39" s="47"/>
      <c r="IXN39" s="47"/>
      <c r="IXO39" s="47"/>
      <c r="IXP39" s="47"/>
      <c r="IXQ39" s="47"/>
      <c r="IXR39" s="47"/>
      <c r="IXS39" s="47"/>
      <c r="IXT39" s="47"/>
      <c r="IXU39" s="47"/>
      <c r="IXV39" s="47"/>
      <c r="IXW39" s="47"/>
      <c r="IXX39" s="47"/>
      <c r="IXY39" s="47"/>
      <c r="IXZ39" s="47"/>
      <c r="IYA39" s="47"/>
      <c r="IYB39" s="47"/>
      <c r="IYC39" s="47"/>
      <c r="IYD39" s="47"/>
      <c r="IYE39" s="47"/>
      <c r="IYF39" s="47"/>
      <c r="IYG39" s="47"/>
      <c r="IYH39" s="47"/>
      <c r="IYI39" s="47"/>
      <c r="IYJ39" s="47"/>
      <c r="IYK39" s="47"/>
      <c r="IYL39" s="47"/>
      <c r="IYM39" s="47"/>
      <c r="IYN39" s="47"/>
      <c r="IYO39" s="47"/>
      <c r="IYP39" s="47"/>
      <c r="IYQ39" s="47"/>
      <c r="IYR39" s="47"/>
      <c r="IYS39" s="47"/>
      <c r="IYT39" s="47"/>
      <c r="IYU39" s="47"/>
      <c r="IYV39" s="47"/>
      <c r="IYW39" s="47"/>
      <c r="IYX39" s="47"/>
      <c r="IYY39" s="47"/>
      <c r="IYZ39" s="47"/>
      <c r="IZA39" s="47"/>
      <c r="IZB39" s="47"/>
      <c r="IZC39" s="47"/>
      <c r="IZD39" s="47"/>
      <c r="IZE39" s="47"/>
      <c r="IZF39" s="47"/>
      <c r="IZG39" s="47"/>
      <c r="IZH39" s="47"/>
      <c r="IZI39" s="47"/>
      <c r="IZJ39" s="47"/>
      <c r="IZK39" s="47"/>
      <c r="IZL39" s="47"/>
      <c r="IZM39" s="47"/>
      <c r="IZN39" s="47"/>
      <c r="IZO39" s="47"/>
      <c r="IZP39" s="47"/>
      <c r="IZQ39" s="47"/>
      <c r="IZR39" s="47"/>
      <c r="IZS39" s="47"/>
      <c r="IZT39" s="47"/>
      <c r="IZU39" s="47"/>
      <c r="IZV39" s="47"/>
      <c r="IZW39" s="47"/>
      <c r="IZX39" s="47"/>
      <c r="IZY39" s="47"/>
      <c r="IZZ39" s="47"/>
      <c r="JAA39" s="47"/>
      <c r="JAB39" s="47"/>
      <c r="JAC39" s="47"/>
      <c r="JAD39" s="47"/>
      <c r="JAE39" s="47"/>
      <c r="JAF39" s="47"/>
      <c r="JAG39" s="47"/>
      <c r="JAH39" s="47"/>
      <c r="JAI39" s="47"/>
      <c r="JAJ39" s="47"/>
      <c r="JAK39" s="47"/>
      <c r="JAL39" s="47"/>
      <c r="JAM39" s="47"/>
      <c r="JAN39" s="47"/>
      <c r="JAO39" s="47"/>
      <c r="JAP39" s="47"/>
      <c r="JAQ39" s="47"/>
      <c r="JAR39" s="47"/>
      <c r="JAS39" s="47"/>
      <c r="JAT39" s="47"/>
      <c r="JAU39" s="47"/>
      <c r="JAV39" s="47"/>
      <c r="JAW39" s="47"/>
      <c r="JAX39" s="47"/>
      <c r="JAY39" s="47"/>
      <c r="JAZ39" s="47"/>
      <c r="JBA39" s="47"/>
      <c r="JBB39" s="47"/>
      <c r="JBC39" s="47"/>
      <c r="JBD39" s="47"/>
      <c r="JBE39" s="47"/>
      <c r="JBF39" s="47"/>
      <c r="JBG39" s="47"/>
      <c r="JBH39" s="47"/>
      <c r="JBI39" s="47"/>
      <c r="JBJ39" s="47"/>
      <c r="JBK39" s="47"/>
      <c r="JBL39" s="47"/>
      <c r="JBM39" s="47"/>
      <c r="JBN39" s="47"/>
      <c r="JBO39" s="47"/>
      <c r="JBP39" s="47"/>
      <c r="JBQ39" s="47"/>
      <c r="JBR39" s="47"/>
      <c r="JBS39" s="47"/>
      <c r="JBT39" s="47"/>
      <c r="JBU39" s="47"/>
      <c r="JBV39" s="47"/>
      <c r="JBW39" s="47"/>
      <c r="JBX39" s="47"/>
      <c r="JBY39" s="47"/>
      <c r="JBZ39" s="47"/>
      <c r="JCA39" s="47"/>
      <c r="JCB39" s="47"/>
      <c r="JCC39" s="47"/>
      <c r="JCD39" s="47"/>
      <c r="JCE39" s="47"/>
      <c r="JCF39" s="47"/>
      <c r="JCG39" s="47"/>
      <c r="JCH39" s="47"/>
      <c r="JCI39" s="47"/>
      <c r="JCJ39" s="47"/>
      <c r="JCK39" s="47"/>
      <c r="JCL39" s="47"/>
      <c r="JCM39" s="47"/>
      <c r="JCN39" s="47"/>
      <c r="JCO39" s="47"/>
      <c r="JCP39" s="47"/>
      <c r="JCQ39" s="47"/>
      <c r="JCR39" s="47"/>
      <c r="JCS39" s="47"/>
      <c r="JCT39" s="47"/>
      <c r="JCU39" s="47"/>
      <c r="JCV39" s="47"/>
      <c r="JCW39" s="47"/>
      <c r="JCX39" s="47"/>
      <c r="JCY39" s="47"/>
      <c r="JCZ39" s="47"/>
      <c r="JDA39" s="47"/>
      <c r="JDB39" s="47"/>
      <c r="JDC39" s="47"/>
      <c r="JDD39" s="47"/>
      <c r="JDE39" s="47"/>
      <c r="JDF39" s="47"/>
      <c r="JDG39" s="47"/>
      <c r="JDH39" s="47"/>
      <c r="JDI39" s="47"/>
      <c r="JDJ39" s="47"/>
      <c r="JDK39" s="47"/>
      <c r="JDL39" s="47"/>
      <c r="JDM39" s="47"/>
      <c r="JDN39" s="47"/>
      <c r="JDO39" s="47"/>
      <c r="JDP39" s="47"/>
      <c r="JDQ39" s="47"/>
      <c r="JDR39" s="47"/>
      <c r="JDS39" s="47"/>
      <c r="JDT39" s="47"/>
      <c r="JDU39" s="47"/>
      <c r="JDV39" s="47"/>
      <c r="JDW39" s="47"/>
      <c r="JDX39" s="47"/>
      <c r="JDY39" s="47"/>
      <c r="JDZ39" s="47"/>
      <c r="JEA39" s="47"/>
      <c r="JEB39" s="47"/>
      <c r="JEC39" s="47"/>
      <c r="JED39" s="47"/>
      <c r="JEE39" s="47"/>
      <c r="JEF39" s="47"/>
      <c r="JEG39" s="47"/>
      <c r="JEH39" s="47"/>
      <c r="JEI39" s="47"/>
      <c r="JEJ39" s="47"/>
      <c r="JEK39" s="47"/>
      <c r="JEL39" s="47"/>
      <c r="JEM39" s="47"/>
      <c r="JEN39" s="47"/>
      <c r="JEO39" s="47"/>
      <c r="JEP39" s="47"/>
      <c r="JEQ39" s="47"/>
      <c r="JER39" s="47"/>
      <c r="JES39" s="47"/>
      <c r="JET39" s="47"/>
      <c r="JEU39" s="47"/>
      <c r="JEV39" s="47"/>
      <c r="JEW39" s="47"/>
      <c r="JEX39" s="47"/>
      <c r="JEY39" s="47"/>
      <c r="JEZ39" s="47"/>
      <c r="JFA39" s="47"/>
      <c r="JFB39" s="47"/>
      <c r="JFC39" s="47"/>
      <c r="JFD39" s="47"/>
      <c r="JFE39" s="47"/>
      <c r="JFF39" s="47"/>
      <c r="JFG39" s="47"/>
      <c r="JFH39" s="47"/>
      <c r="JFI39" s="47"/>
      <c r="JFJ39" s="47"/>
      <c r="JFK39" s="47"/>
      <c r="JFL39" s="47"/>
      <c r="JFM39" s="47"/>
      <c r="JFN39" s="47"/>
      <c r="JFO39" s="47"/>
      <c r="JFP39" s="47"/>
      <c r="JFQ39" s="47"/>
      <c r="JFR39" s="47"/>
      <c r="JFS39" s="47"/>
      <c r="JFT39" s="47"/>
      <c r="JFU39" s="47"/>
      <c r="JFV39" s="47"/>
      <c r="JFW39" s="47"/>
      <c r="JFX39" s="47"/>
      <c r="JFY39" s="47"/>
      <c r="JFZ39" s="47"/>
      <c r="JGA39" s="47"/>
      <c r="JGB39" s="47"/>
      <c r="JGC39" s="47"/>
      <c r="JGD39" s="47"/>
      <c r="JGE39" s="47"/>
      <c r="JGF39" s="47"/>
      <c r="JGG39" s="47"/>
      <c r="JGH39" s="47"/>
      <c r="JGI39" s="47"/>
      <c r="JGJ39" s="47"/>
      <c r="JGK39" s="47"/>
      <c r="JGL39" s="47"/>
      <c r="JGM39" s="47"/>
      <c r="JGN39" s="47"/>
      <c r="JGO39" s="47"/>
      <c r="JGP39" s="47"/>
      <c r="JGQ39" s="47"/>
      <c r="JGR39" s="47"/>
      <c r="JGS39" s="47"/>
      <c r="JGT39" s="47"/>
      <c r="JGU39" s="47"/>
      <c r="JGV39" s="47"/>
      <c r="JGW39" s="47"/>
      <c r="JGX39" s="47"/>
      <c r="JGY39" s="47"/>
      <c r="JGZ39" s="47"/>
      <c r="JHA39" s="47"/>
      <c r="JHB39" s="47"/>
      <c r="JHC39" s="47"/>
      <c r="JHD39" s="47"/>
      <c r="JHE39" s="47"/>
      <c r="JHF39" s="47"/>
      <c r="JHG39" s="47"/>
      <c r="JHH39" s="47"/>
      <c r="JHI39" s="47"/>
      <c r="JHJ39" s="47"/>
      <c r="JHK39" s="47"/>
      <c r="JHL39" s="47"/>
      <c r="JHM39" s="47"/>
      <c r="JHN39" s="47"/>
      <c r="JHO39" s="47"/>
      <c r="JHP39" s="47"/>
      <c r="JHQ39" s="47"/>
      <c r="JHR39" s="47"/>
      <c r="JHS39" s="47"/>
      <c r="JHT39" s="47"/>
      <c r="JHU39" s="47"/>
      <c r="JHV39" s="47"/>
      <c r="JHW39" s="47"/>
      <c r="JHX39" s="47"/>
      <c r="JHY39" s="47"/>
      <c r="JHZ39" s="47"/>
      <c r="JIA39" s="47"/>
      <c r="JIB39" s="47"/>
      <c r="JIC39" s="47"/>
      <c r="JID39" s="47"/>
      <c r="JIE39" s="47"/>
      <c r="JIF39" s="47"/>
      <c r="JIG39" s="47"/>
      <c r="JIH39" s="47"/>
      <c r="JII39" s="47"/>
      <c r="JIJ39" s="47"/>
      <c r="JIK39" s="47"/>
      <c r="JIL39" s="47"/>
      <c r="JIM39" s="47"/>
      <c r="JIN39" s="47"/>
      <c r="JIO39" s="47"/>
      <c r="JIP39" s="47"/>
      <c r="JIQ39" s="47"/>
      <c r="JIR39" s="47"/>
      <c r="JIS39" s="47"/>
      <c r="JIT39" s="47"/>
      <c r="JIU39" s="47"/>
      <c r="JIV39" s="47"/>
      <c r="JIW39" s="47"/>
      <c r="JIX39" s="47"/>
      <c r="JIY39" s="47"/>
      <c r="JIZ39" s="47"/>
      <c r="JJA39" s="47"/>
      <c r="JJB39" s="47"/>
      <c r="JJC39" s="47"/>
      <c r="JJD39" s="47"/>
      <c r="JJE39" s="47"/>
      <c r="JJF39" s="47"/>
      <c r="JJG39" s="47"/>
      <c r="JJH39" s="47"/>
      <c r="JJI39" s="47"/>
      <c r="JJJ39" s="47"/>
      <c r="JJK39" s="47"/>
      <c r="JJL39" s="47"/>
      <c r="JJM39" s="47"/>
      <c r="JJN39" s="47"/>
      <c r="JJO39" s="47"/>
      <c r="JJP39" s="47"/>
      <c r="JJQ39" s="47"/>
      <c r="JJR39" s="47"/>
      <c r="JJS39" s="47"/>
      <c r="JJT39" s="47"/>
      <c r="JJU39" s="47"/>
      <c r="JJV39" s="47"/>
      <c r="JJW39" s="47"/>
      <c r="JJX39" s="47"/>
      <c r="JJY39" s="47"/>
      <c r="JJZ39" s="47"/>
      <c r="JKA39" s="47"/>
      <c r="JKB39" s="47"/>
      <c r="JKC39" s="47"/>
      <c r="JKD39" s="47"/>
      <c r="JKE39" s="47"/>
      <c r="JKF39" s="47"/>
      <c r="JKG39" s="47"/>
      <c r="JKH39" s="47"/>
      <c r="JKI39" s="47"/>
      <c r="JKJ39" s="47"/>
      <c r="JKK39" s="47"/>
      <c r="JKL39" s="47"/>
      <c r="JKM39" s="47"/>
      <c r="JKN39" s="47"/>
      <c r="JKO39" s="47"/>
      <c r="JKP39" s="47"/>
      <c r="JKQ39" s="47"/>
      <c r="JKR39" s="47"/>
      <c r="JKS39" s="47"/>
      <c r="JKT39" s="47"/>
      <c r="JKU39" s="47"/>
      <c r="JKV39" s="47"/>
      <c r="JKW39" s="47"/>
      <c r="JKX39" s="47"/>
      <c r="JKY39" s="47"/>
      <c r="JKZ39" s="47"/>
      <c r="JLA39" s="47"/>
      <c r="JLB39" s="47"/>
      <c r="JLC39" s="47"/>
      <c r="JLD39" s="47"/>
      <c r="JLE39" s="47"/>
      <c r="JLF39" s="47"/>
      <c r="JLG39" s="47"/>
      <c r="JLH39" s="47"/>
      <c r="JLI39" s="47"/>
      <c r="JLJ39" s="47"/>
      <c r="JLK39" s="47"/>
      <c r="JLL39" s="47"/>
      <c r="JLM39" s="47"/>
      <c r="JLN39" s="47"/>
      <c r="JLO39" s="47"/>
      <c r="JLP39" s="47"/>
      <c r="JLQ39" s="47"/>
      <c r="JLR39" s="47"/>
      <c r="JLS39" s="47"/>
      <c r="JLT39" s="47"/>
      <c r="JLU39" s="47"/>
      <c r="JLV39" s="47"/>
      <c r="JLW39" s="47"/>
      <c r="JLX39" s="47"/>
      <c r="JLY39" s="47"/>
      <c r="JLZ39" s="47"/>
      <c r="JMA39" s="47"/>
      <c r="JMB39" s="47"/>
      <c r="JMC39" s="47"/>
      <c r="JMD39" s="47"/>
      <c r="JME39" s="47"/>
      <c r="JMF39" s="47"/>
      <c r="JMG39" s="47"/>
      <c r="JMH39" s="47"/>
      <c r="JMI39" s="47"/>
      <c r="JMJ39" s="47"/>
      <c r="JMK39" s="47"/>
      <c r="JML39" s="47"/>
      <c r="JMM39" s="47"/>
      <c r="JMN39" s="47"/>
      <c r="JMO39" s="47"/>
      <c r="JMP39" s="47"/>
      <c r="JMQ39" s="47"/>
      <c r="JMR39" s="47"/>
      <c r="JMS39" s="47"/>
      <c r="JMT39" s="47"/>
      <c r="JMU39" s="47"/>
      <c r="JMV39" s="47"/>
      <c r="JMW39" s="47"/>
      <c r="JMX39" s="47"/>
      <c r="JMY39" s="47"/>
      <c r="JMZ39" s="47"/>
      <c r="JNA39" s="47"/>
      <c r="JNB39" s="47"/>
      <c r="JNC39" s="47"/>
      <c r="JND39" s="47"/>
      <c r="JNE39" s="47"/>
      <c r="JNF39" s="47"/>
      <c r="JNG39" s="47"/>
      <c r="JNH39" s="47"/>
      <c r="JNI39" s="47"/>
      <c r="JNJ39" s="47"/>
      <c r="JNK39" s="47"/>
      <c r="JNL39" s="47"/>
      <c r="JNM39" s="47"/>
      <c r="JNN39" s="47"/>
      <c r="JNO39" s="47"/>
      <c r="JNP39" s="47"/>
      <c r="JNQ39" s="47"/>
      <c r="JNR39" s="47"/>
      <c r="JNS39" s="47"/>
      <c r="JNT39" s="47"/>
      <c r="JNU39" s="47"/>
      <c r="JNV39" s="47"/>
      <c r="JNW39" s="47"/>
      <c r="JNX39" s="47"/>
      <c r="JNY39" s="47"/>
      <c r="JNZ39" s="47"/>
      <c r="JOA39" s="47"/>
      <c r="JOB39" s="47"/>
      <c r="JOC39" s="47"/>
      <c r="JOD39" s="47"/>
      <c r="JOE39" s="47"/>
      <c r="JOF39" s="47"/>
      <c r="JOG39" s="47"/>
      <c r="JOH39" s="47"/>
      <c r="JOI39" s="47"/>
      <c r="JOJ39" s="47"/>
      <c r="JOK39" s="47"/>
      <c r="JOL39" s="47"/>
      <c r="JOM39" s="47"/>
      <c r="JON39" s="47"/>
      <c r="JOO39" s="47"/>
      <c r="JOP39" s="47"/>
      <c r="JOQ39" s="47"/>
      <c r="JOR39" s="47"/>
      <c r="JOS39" s="47"/>
      <c r="JOT39" s="47"/>
      <c r="JOU39" s="47"/>
      <c r="JOV39" s="47"/>
      <c r="JOW39" s="47"/>
      <c r="JOX39" s="47"/>
      <c r="JOY39" s="47"/>
      <c r="JOZ39" s="47"/>
      <c r="JPA39" s="47"/>
      <c r="JPB39" s="47"/>
      <c r="JPC39" s="47"/>
      <c r="JPD39" s="47"/>
      <c r="JPE39" s="47"/>
      <c r="JPF39" s="47"/>
      <c r="JPG39" s="47"/>
      <c r="JPH39" s="47"/>
      <c r="JPI39" s="47"/>
      <c r="JPJ39" s="47"/>
      <c r="JPK39" s="47"/>
      <c r="JPL39" s="47"/>
      <c r="JPM39" s="47"/>
      <c r="JPN39" s="47"/>
      <c r="JPO39" s="47"/>
      <c r="JPP39" s="47"/>
      <c r="JPQ39" s="47"/>
      <c r="JPR39" s="47"/>
      <c r="JPS39" s="47"/>
      <c r="JPT39" s="47"/>
      <c r="JPU39" s="47"/>
      <c r="JPV39" s="47"/>
      <c r="JPW39" s="47"/>
      <c r="JPX39" s="47"/>
      <c r="JPY39" s="47"/>
      <c r="JPZ39" s="47"/>
      <c r="JQA39" s="47"/>
      <c r="JQB39" s="47"/>
      <c r="JQC39" s="47"/>
      <c r="JQD39" s="47"/>
      <c r="JQE39" s="47"/>
      <c r="JQF39" s="47"/>
      <c r="JQG39" s="47"/>
      <c r="JQH39" s="47"/>
      <c r="JQI39" s="47"/>
      <c r="JQJ39" s="47"/>
      <c r="JQK39" s="47"/>
      <c r="JQL39" s="47"/>
      <c r="JQM39" s="47"/>
      <c r="JQN39" s="47"/>
      <c r="JQO39" s="47"/>
      <c r="JQP39" s="47"/>
      <c r="JQQ39" s="47"/>
      <c r="JQR39" s="47"/>
      <c r="JQS39" s="47"/>
      <c r="JQT39" s="47"/>
      <c r="JQU39" s="47"/>
      <c r="JQV39" s="47"/>
      <c r="JQW39" s="47"/>
      <c r="JQX39" s="47"/>
      <c r="JQY39" s="47"/>
      <c r="JQZ39" s="47"/>
      <c r="JRA39" s="47"/>
      <c r="JRB39" s="47"/>
      <c r="JRC39" s="47"/>
      <c r="JRD39" s="47"/>
      <c r="JRE39" s="47"/>
      <c r="JRF39" s="47"/>
      <c r="JRG39" s="47"/>
      <c r="JRH39" s="47"/>
      <c r="JRI39" s="47"/>
      <c r="JRJ39" s="47"/>
      <c r="JRK39" s="47"/>
      <c r="JRL39" s="47"/>
      <c r="JRM39" s="47"/>
      <c r="JRN39" s="47"/>
      <c r="JRO39" s="47"/>
      <c r="JRP39" s="47"/>
      <c r="JRQ39" s="47"/>
      <c r="JRR39" s="47"/>
      <c r="JRS39" s="47"/>
      <c r="JRT39" s="47"/>
      <c r="JRU39" s="47"/>
      <c r="JRV39" s="47"/>
      <c r="JRW39" s="47"/>
      <c r="JRX39" s="47"/>
      <c r="JRY39" s="47"/>
      <c r="JRZ39" s="47"/>
      <c r="JSA39" s="47"/>
      <c r="JSB39" s="47"/>
      <c r="JSC39" s="47"/>
      <c r="JSD39" s="47"/>
      <c r="JSE39" s="47"/>
      <c r="JSF39" s="47"/>
      <c r="JSG39" s="47"/>
      <c r="JSH39" s="47"/>
      <c r="JSI39" s="47"/>
      <c r="JSJ39" s="47"/>
      <c r="JSK39" s="47"/>
      <c r="JSL39" s="47"/>
      <c r="JSM39" s="47"/>
      <c r="JSN39" s="47"/>
      <c r="JSO39" s="47"/>
      <c r="JSP39" s="47"/>
      <c r="JSQ39" s="47"/>
      <c r="JSR39" s="47"/>
      <c r="JSS39" s="47"/>
      <c r="JST39" s="47"/>
      <c r="JSU39" s="47"/>
      <c r="JSV39" s="47"/>
      <c r="JSW39" s="47"/>
      <c r="JSX39" s="47"/>
      <c r="JSY39" s="47"/>
      <c r="JSZ39" s="47"/>
      <c r="JTA39" s="47"/>
      <c r="JTB39" s="47"/>
      <c r="JTC39" s="47"/>
      <c r="JTD39" s="47"/>
      <c r="JTE39" s="47"/>
      <c r="JTF39" s="47"/>
      <c r="JTG39" s="47"/>
      <c r="JTH39" s="47"/>
      <c r="JTI39" s="47"/>
      <c r="JTJ39" s="47"/>
      <c r="JTK39" s="47"/>
      <c r="JTL39" s="47"/>
      <c r="JTM39" s="47"/>
      <c r="JTN39" s="47"/>
      <c r="JTO39" s="47"/>
      <c r="JTP39" s="47"/>
      <c r="JTQ39" s="47"/>
      <c r="JTR39" s="47"/>
      <c r="JTS39" s="47"/>
      <c r="JTT39" s="47"/>
      <c r="JTU39" s="47"/>
      <c r="JTV39" s="47"/>
      <c r="JTW39" s="47"/>
      <c r="JTX39" s="47"/>
      <c r="JTY39" s="47"/>
      <c r="JTZ39" s="47"/>
      <c r="JUA39" s="47"/>
      <c r="JUB39" s="47"/>
      <c r="JUC39" s="47"/>
      <c r="JUD39" s="47"/>
      <c r="JUE39" s="47"/>
      <c r="JUF39" s="47"/>
      <c r="JUG39" s="47"/>
      <c r="JUH39" s="47"/>
      <c r="JUI39" s="47"/>
      <c r="JUJ39" s="47"/>
      <c r="JUK39" s="47"/>
      <c r="JUL39" s="47"/>
      <c r="JUM39" s="47"/>
      <c r="JUN39" s="47"/>
      <c r="JUO39" s="47"/>
      <c r="JUP39" s="47"/>
      <c r="JUQ39" s="47"/>
      <c r="JUR39" s="47"/>
      <c r="JUS39" s="47"/>
      <c r="JUT39" s="47"/>
      <c r="JUU39" s="47"/>
      <c r="JUV39" s="47"/>
      <c r="JUW39" s="47"/>
      <c r="JUX39" s="47"/>
      <c r="JUY39" s="47"/>
      <c r="JUZ39" s="47"/>
      <c r="JVA39" s="47"/>
      <c r="JVB39" s="47"/>
      <c r="JVC39" s="47"/>
      <c r="JVD39" s="47"/>
      <c r="JVE39" s="47"/>
      <c r="JVF39" s="47"/>
      <c r="JVG39" s="47"/>
      <c r="JVH39" s="47"/>
      <c r="JVI39" s="47"/>
      <c r="JVJ39" s="47"/>
      <c r="JVK39" s="47"/>
      <c r="JVL39" s="47"/>
      <c r="JVM39" s="47"/>
      <c r="JVN39" s="47"/>
      <c r="JVO39" s="47"/>
      <c r="JVP39" s="47"/>
      <c r="JVQ39" s="47"/>
      <c r="JVR39" s="47"/>
      <c r="JVS39" s="47"/>
      <c r="JVT39" s="47"/>
      <c r="JVU39" s="47"/>
      <c r="JVV39" s="47"/>
      <c r="JVW39" s="47"/>
      <c r="JVX39" s="47"/>
      <c r="JVY39" s="47"/>
      <c r="JVZ39" s="47"/>
      <c r="JWA39" s="47"/>
      <c r="JWB39" s="47"/>
      <c r="JWC39" s="47"/>
      <c r="JWD39" s="47"/>
      <c r="JWE39" s="47"/>
      <c r="JWF39" s="47"/>
      <c r="JWG39" s="47"/>
      <c r="JWH39" s="47"/>
      <c r="JWI39" s="47"/>
      <c r="JWJ39" s="47"/>
      <c r="JWK39" s="47"/>
      <c r="JWL39" s="47"/>
      <c r="JWM39" s="47"/>
      <c r="JWN39" s="47"/>
      <c r="JWO39" s="47"/>
      <c r="JWP39" s="47"/>
      <c r="JWQ39" s="47"/>
      <c r="JWR39" s="47"/>
      <c r="JWS39" s="47"/>
      <c r="JWT39" s="47"/>
      <c r="JWU39" s="47"/>
      <c r="JWV39" s="47"/>
      <c r="JWW39" s="47"/>
      <c r="JWX39" s="47"/>
      <c r="JWY39" s="47"/>
      <c r="JWZ39" s="47"/>
      <c r="JXA39" s="47"/>
      <c r="JXB39" s="47"/>
      <c r="JXC39" s="47"/>
      <c r="JXD39" s="47"/>
      <c r="JXE39" s="47"/>
      <c r="JXF39" s="47"/>
      <c r="JXG39" s="47"/>
      <c r="JXH39" s="47"/>
      <c r="JXI39" s="47"/>
      <c r="JXJ39" s="47"/>
      <c r="JXK39" s="47"/>
      <c r="JXL39" s="47"/>
      <c r="JXM39" s="47"/>
      <c r="JXN39" s="47"/>
      <c r="JXO39" s="47"/>
      <c r="JXP39" s="47"/>
      <c r="JXQ39" s="47"/>
      <c r="JXR39" s="47"/>
      <c r="JXS39" s="47"/>
      <c r="JXT39" s="47"/>
      <c r="JXU39" s="47"/>
      <c r="JXV39" s="47"/>
      <c r="JXW39" s="47"/>
      <c r="JXX39" s="47"/>
      <c r="JXY39" s="47"/>
      <c r="JXZ39" s="47"/>
      <c r="JYA39" s="47"/>
      <c r="JYB39" s="47"/>
      <c r="JYC39" s="47"/>
      <c r="JYD39" s="47"/>
      <c r="JYE39" s="47"/>
      <c r="JYF39" s="47"/>
      <c r="JYG39" s="47"/>
      <c r="JYH39" s="47"/>
      <c r="JYI39" s="47"/>
      <c r="JYJ39" s="47"/>
      <c r="JYK39" s="47"/>
      <c r="JYL39" s="47"/>
      <c r="JYM39" s="47"/>
      <c r="JYN39" s="47"/>
      <c r="JYO39" s="47"/>
      <c r="JYP39" s="47"/>
      <c r="JYQ39" s="47"/>
      <c r="JYR39" s="47"/>
      <c r="JYS39" s="47"/>
      <c r="JYT39" s="47"/>
      <c r="JYU39" s="47"/>
      <c r="JYV39" s="47"/>
      <c r="JYW39" s="47"/>
      <c r="JYX39" s="47"/>
      <c r="JYY39" s="47"/>
      <c r="JYZ39" s="47"/>
      <c r="JZA39" s="47"/>
      <c r="JZB39" s="47"/>
      <c r="JZC39" s="47"/>
      <c r="JZD39" s="47"/>
      <c r="JZE39" s="47"/>
      <c r="JZF39" s="47"/>
      <c r="JZG39" s="47"/>
      <c r="JZH39" s="47"/>
      <c r="JZI39" s="47"/>
      <c r="JZJ39" s="47"/>
      <c r="JZK39" s="47"/>
      <c r="JZL39" s="47"/>
      <c r="JZM39" s="47"/>
      <c r="JZN39" s="47"/>
      <c r="JZO39" s="47"/>
      <c r="JZP39" s="47"/>
      <c r="JZQ39" s="47"/>
      <c r="JZR39" s="47"/>
      <c r="JZS39" s="47"/>
      <c r="JZT39" s="47"/>
      <c r="JZU39" s="47"/>
      <c r="JZV39" s="47"/>
      <c r="JZW39" s="47"/>
      <c r="JZX39" s="47"/>
      <c r="JZY39" s="47"/>
      <c r="JZZ39" s="47"/>
      <c r="KAA39" s="47"/>
      <c r="KAB39" s="47"/>
      <c r="KAC39" s="47"/>
      <c r="KAD39" s="47"/>
      <c r="KAE39" s="47"/>
      <c r="KAF39" s="47"/>
      <c r="KAG39" s="47"/>
      <c r="KAH39" s="47"/>
      <c r="KAI39" s="47"/>
      <c r="KAJ39" s="47"/>
      <c r="KAK39" s="47"/>
      <c r="KAL39" s="47"/>
      <c r="KAM39" s="47"/>
      <c r="KAN39" s="47"/>
      <c r="KAO39" s="47"/>
      <c r="KAP39" s="47"/>
      <c r="KAQ39" s="47"/>
      <c r="KAR39" s="47"/>
      <c r="KAS39" s="47"/>
      <c r="KAT39" s="47"/>
      <c r="KAU39" s="47"/>
      <c r="KAV39" s="47"/>
      <c r="KAW39" s="47"/>
      <c r="KAX39" s="47"/>
      <c r="KAY39" s="47"/>
      <c r="KAZ39" s="47"/>
      <c r="KBA39" s="47"/>
      <c r="KBB39" s="47"/>
      <c r="KBC39" s="47"/>
      <c r="KBD39" s="47"/>
      <c r="KBE39" s="47"/>
      <c r="KBF39" s="47"/>
      <c r="KBG39" s="47"/>
      <c r="KBH39" s="47"/>
      <c r="KBI39" s="47"/>
      <c r="KBJ39" s="47"/>
      <c r="KBK39" s="47"/>
      <c r="KBL39" s="47"/>
      <c r="KBM39" s="47"/>
      <c r="KBN39" s="47"/>
      <c r="KBO39" s="47"/>
      <c r="KBP39" s="47"/>
      <c r="KBQ39" s="47"/>
      <c r="KBR39" s="47"/>
      <c r="KBS39" s="47"/>
      <c r="KBT39" s="47"/>
      <c r="KBU39" s="47"/>
      <c r="KBV39" s="47"/>
      <c r="KBW39" s="47"/>
      <c r="KBX39" s="47"/>
      <c r="KBY39" s="47"/>
      <c r="KBZ39" s="47"/>
      <c r="KCA39" s="47"/>
      <c r="KCB39" s="47"/>
      <c r="KCC39" s="47"/>
      <c r="KCD39" s="47"/>
      <c r="KCE39" s="47"/>
      <c r="KCF39" s="47"/>
      <c r="KCG39" s="47"/>
      <c r="KCH39" s="47"/>
      <c r="KCI39" s="47"/>
      <c r="KCJ39" s="47"/>
      <c r="KCK39" s="47"/>
      <c r="KCL39" s="47"/>
      <c r="KCM39" s="47"/>
      <c r="KCN39" s="47"/>
      <c r="KCO39" s="47"/>
      <c r="KCP39" s="47"/>
      <c r="KCQ39" s="47"/>
      <c r="KCR39" s="47"/>
      <c r="KCS39" s="47"/>
      <c r="KCT39" s="47"/>
      <c r="KCU39" s="47"/>
      <c r="KCV39" s="47"/>
      <c r="KCW39" s="47"/>
      <c r="KCX39" s="47"/>
      <c r="KCY39" s="47"/>
      <c r="KCZ39" s="47"/>
      <c r="KDA39" s="47"/>
      <c r="KDB39" s="47"/>
      <c r="KDC39" s="47"/>
      <c r="KDD39" s="47"/>
      <c r="KDE39" s="47"/>
      <c r="KDF39" s="47"/>
      <c r="KDG39" s="47"/>
      <c r="KDH39" s="47"/>
      <c r="KDI39" s="47"/>
      <c r="KDJ39" s="47"/>
      <c r="KDK39" s="47"/>
      <c r="KDL39" s="47"/>
      <c r="KDM39" s="47"/>
      <c r="KDN39" s="47"/>
      <c r="KDO39" s="47"/>
      <c r="KDP39" s="47"/>
      <c r="KDQ39" s="47"/>
      <c r="KDR39" s="47"/>
      <c r="KDS39" s="47"/>
      <c r="KDT39" s="47"/>
      <c r="KDU39" s="47"/>
      <c r="KDV39" s="47"/>
      <c r="KDW39" s="47"/>
      <c r="KDX39" s="47"/>
      <c r="KDY39" s="47"/>
      <c r="KDZ39" s="47"/>
      <c r="KEA39" s="47"/>
      <c r="KEB39" s="47"/>
      <c r="KEC39" s="47"/>
      <c r="KED39" s="47"/>
      <c r="KEE39" s="47"/>
      <c r="KEF39" s="47"/>
      <c r="KEG39" s="47"/>
      <c r="KEH39" s="47"/>
      <c r="KEI39" s="47"/>
      <c r="KEJ39" s="47"/>
      <c r="KEK39" s="47"/>
      <c r="KEL39" s="47"/>
      <c r="KEM39" s="47"/>
      <c r="KEN39" s="47"/>
      <c r="KEO39" s="47"/>
      <c r="KEP39" s="47"/>
      <c r="KEQ39" s="47"/>
      <c r="KER39" s="47"/>
      <c r="KES39" s="47"/>
      <c r="KET39" s="47"/>
      <c r="KEU39" s="47"/>
      <c r="KEV39" s="47"/>
      <c r="KEW39" s="47"/>
      <c r="KEX39" s="47"/>
      <c r="KEY39" s="47"/>
      <c r="KEZ39" s="47"/>
      <c r="KFA39" s="47"/>
      <c r="KFB39" s="47"/>
      <c r="KFC39" s="47"/>
      <c r="KFD39" s="47"/>
      <c r="KFE39" s="47"/>
      <c r="KFF39" s="47"/>
      <c r="KFG39" s="47"/>
      <c r="KFH39" s="47"/>
      <c r="KFI39" s="47"/>
      <c r="KFJ39" s="47"/>
      <c r="KFK39" s="47"/>
      <c r="KFL39" s="47"/>
      <c r="KFM39" s="47"/>
      <c r="KFN39" s="47"/>
      <c r="KFO39" s="47"/>
      <c r="KFP39" s="47"/>
      <c r="KFQ39" s="47"/>
      <c r="KFR39" s="47"/>
      <c r="KFS39" s="47"/>
      <c r="KFT39" s="47"/>
      <c r="KFU39" s="47"/>
      <c r="KFV39" s="47"/>
      <c r="KFW39" s="47"/>
      <c r="KFX39" s="47"/>
      <c r="KFY39" s="47"/>
      <c r="KFZ39" s="47"/>
      <c r="KGA39" s="47"/>
      <c r="KGB39" s="47"/>
      <c r="KGC39" s="47"/>
      <c r="KGD39" s="47"/>
      <c r="KGE39" s="47"/>
      <c r="KGF39" s="47"/>
      <c r="KGG39" s="47"/>
      <c r="KGH39" s="47"/>
      <c r="KGI39" s="47"/>
      <c r="KGJ39" s="47"/>
      <c r="KGK39" s="47"/>
      <c r="KGL39" s="47"/>
      <c r="KGM39" s="47"/>
      <c r="KGN39" s="47"/>
      <c r="KGO39" s="47"/>
      <c r="KGP39" s="47"/>
      <c r="KGQ39" s="47"/>
      <c r="KGR39" s="47"/>
      <c r="KGS39" s="47"/>
      <c r="KGT39" s="47"/>
      <c r="KGU39" s="47"/>
      <c r="KGV39" s="47"/>
      <c r="KGW39" s="47"/>
      <c r="KGX39" s="47"/>
      <c r="KGY39" s="47"/>
      <c r="KGZ39" s="47"/>
      <c r="KHA39" s="47"/>
      <c r="KHB39" s="47"/>
      <c r="KHC39" s="47"/>
      <c r="KHD39" s="47"/>
      <c r="KHE39" s="47"/>
      <c r="KHF39" s="47"/>
      <c r="KHG39" s="47"/>
      <c r="KHH39" s="47"/>
      <c r="KHI39" s="47"/>
      <c r="KHJ39" s="47"/>
      <c r="KHK39" s="47"/>
      <c r="KHL39" s="47"/>
      <c r="KHM39" s="47"/>
      <c r="KHN39" s="47"/>
      <c r="KHO39" s="47"/>
      <c r="KHP39" s="47"/>
      <c r="KHQ39" s="47"/>
      <c r="KHR39" s="47"/>
      <c r="KHS39" s="47"/>
      <c r="KHT39" s="47"/>
      <c r="KHU39" s="47"/>
      <c r="KHV39" s="47"/>
      <c r="KHW39" s="47"/>
      <c r="KHX39" s="47"/>
      <c r="KHY39" s="47"/>
      <c r="KHZ39" s="47"/>
      <c r="KIA39" s="47"/>
      <c r="KIB39" s="47"/>
      <c r="KIC39" s="47"/>
      <c r="KID39" s="47"/>
      <c r="KIE39" s="47"/>
      <c r="KIF39" s="47"/>
      <c r="KIG39" s="47"/>
      <c r="KIH39" s="47"/>
      <c r="KII39" s="47"/>
      <c r="KIJ39" s="47"/>
      <c r="KIK39" s="47"/>
      <c r="KIL39" s="47"/>
      <c r="KIM39" s="47"/>
      <c r="KIN39" s="47"/>
      <c r="KIO39" s="47"/>
      <c r="KIP39" s="47"/>
      <c r="KIQ39" s="47"/>
      <c r="KIR39" s="47"/>
      <c r="KIS39" s="47"/>
      <c r="KIT39" s="47"/>
      <c r="KIU39" s="47"/>
      <c r="KIV39" s="47"/>
      <c r="KIW39" s="47"/>
      <c r="KIX39" s="47"/>
      <c r="KIY39" s="47"/>
      <c r="KIZ39" s="47"/>
      <c r="KJA39" s="47"/>
      <c r="KJB39" s="47"/>
      <c r="KJC39" s="47"/>
      <c r="KJD39" s="47"/>
      <c r="KJE39" s="47"/>
      <c r="KJF39" s="47"/>
      <c r="KJG39" s="47"/>
      <c r="KJH39" s="47"/>
      <c r="KJI39" s="47"/>
      <c r="KJJ39" s="47"/>
      <c r="KJK39" s="47"/>
      <c r="KJL39" s="47"/>
      <c r="KJM39" s="47"/>
      <c r="KJN39" s="47"/>
      <c r="KJO39" s="47"/>
      <c r="KJP39" s="47"/>
      <c r="KJQ39" s="47"/>
      <c r="KJR39" s="47"/>
      <c r="KJS39" s="47"/>
      <c r="KJT39" s="47"/>
      <c r="KJU39" s="47"/>
      <c r="KJV39" s="47"/>
      <c r="KJW39" s="47"/>
      <c r="KJX39" s="47"/>
      <c r="KJY39" s="47"/>
      <c r="KJZ39" s="47"/>
      <c r="KKA39" s="47"/>
      <c r="KKB39" s="47"/>
      <c r="KKC39" s="47"/>
      <c r="KKD39" s="47"/>
      <c r="KKE39" s="47"/>
      <c r="KKF39" s="47"/>
      <c r="KKG39" s="47"/>
      <c r="KKH39" s="47"/>
      <c r="KKI39" s="47"/>
      <c r="KKJ39" s="47"/>
      <c r="KKK39" s="47"/>
      <c r="KKL39" s="47"/>
      <c r="KKM39" s="47"/>
      <c r="KKN39" s="47"/>
      <c r="KKO39" s="47"/>
      <c r="KKP39" s="47"/>
      <c r="KKQ39" s="47"/>
      <c r="KKR39" s="47"/>
      <c r="KKS39" s="47"/>
      <c r="KKT39" s="47"/>
      <c r="KKU39" s="47"/>
      <c r="KKV39" s="47"/>
      <c r="KKW39" s="47"/>
      <c r="KKX39" s="47"/>
      <c r="KKY39" s="47"/>
      <c r="KKZ39" s="47"/>
      <c r="KLA39" s="47"/>
      <c r="KLB39" s="47"/>
      <c r="KLC39" s="47"/>
      <c r="KLD39" s="47"/>
      <c r="KLE39" s="47"/>
      <c r="KLF39" s="47"/>
      <c r="KLG39" s="47"/>
      <c r="KLH39" s="47"/>
      <c r="KLI39" s="47"/>
      <c r="KLJ39" s="47"/>
      <c r="KLK39" s="47"/>
      <c r="KLL39" s="47"/>
      <c r="KLM39" s="47"/>
      <c r="KLN39" s="47"/>
      <c r="KLO39" s="47"/>
      <c r="KLP39" s="47"/>
      <c r="KLQ39" s="47"/>
      <c r="KLR39" s="47"/>
      <c r="KLS39" s="47"/>
      <c r="KLT39" s="47"/>
      <c r="KLU39" s="47"/>
      <c r="KLV39" s="47"/>
      <c r="KLW39" s="47"/>
      <c r="KLX39" s="47"/>
      <c r="KLY39" s="47"/>
      <c r="KLZ39" s="47"/>
      <c r="KMA39" s="47"/>
      <c r="KMB39" s="47"/>
      <c r="KMC39" s="47"/>
      <c r="KMD39" s="47"/>
      <c r="KME39" s="47"/>
      <c r="KMF39" s="47"/>
      <c r="KMG39" s="47"/>
      <c r="KMH39" s="47"/>
      <c r="KMI39" s="47"/>
      <c r="KMJ39" s="47"/>
      <c r="KMK39" s="47"/>
      <c r="KML39" s="47"/>
      <c r="KMM39" s="47"/>
      <c r="KMN39" s="47"/>
      <c r="KMO39" s="47"/>
      <c r="KMP39" s="47"/>
      <c r="KMQ39" s="47"/>
      <c r="KMR39" s="47"/>
      <c r="KMS39" s="47"/>
      <c r="KMT39" s="47"/>
      <c r="KMU39" s="47"/>
      <c r="KMV39" s="47"/>
      <c r="KMW39" s="47"/>
      <c r="KMX39" s="47"/>
      <c r="KMY39" s="47"/>
      <c r="KMZ39" s="47"/>
      <c r="KNA39" s="47"/>
      <c r="KNB39" s="47"/>
      <c r="KNC39" s="47"/>
      <c r="KND39" s="47"/>
      <c r="KNE39" s="47"/>
      <c r="KNF39" s="47"/>
      <c r="KNG39" s="47"/>
      <c r="KNH39" s="47"/>
      <c r="KNI39" s="47"/>
      <c r="KNJ39" s="47"/>
      <c r="KNK39" s="47"/>
      <c r="KNL39" s="47"/>
      <c r="KNM39" s="47"/>
      <c r="KNN39" s="47"/>
      <c r="KNO39" s="47"/>
      <c r="KNP39" s="47"/>
      <c r="KNQ39" s="47"/>
      <c r="KNR39" s="47"/>
      <c r="KNS39" s="47"/>
      <c r="KNT39" s="47"/>
      <c r="KNU39" s="47"/>
      <c r="KNV39" s="47"/>
      <c r="KNW39" s="47"/>
      <c r="KNX39" s="47"/>
      <c r="KNY39" s="47"/>
      <c r="KNZ39" s="47"/>
      <c r="KOA39" s="47"/>
      <c r="KOB39" s="47"/>
      <c r="KOC39" s="47"/>
      <c r="KOD39" s="47"/>
      <c r="KOE39" s="47"/>
      <c r="KOF39" s="47"/>
      <c r="KOG39" s="47"/>
      <c r="KOH39" s="47"/>
      <c r="KOI39" s="47"/>
      <c r="KOJ39" s="47"/>
      <c r="KOK39" s="47"/>
      <c r="KOL39" s="47"/>
      <c r="KOM39" s="47"/>
      <c r="KON39" s="47"/>
      <c r="KOO39" s="47"/>
      <c r="KOP39" s="47"/>
      <c r="KOQ39" s="47"/>
      <c r="KOR39" s="47"/>
      <c r="KOS39" s="47"/>
      <c r="KOT39" s="47"/>
      <c r="KOU39" s="47"/>
      <c r="KOV39" s="47"/>
      <c r="KOW39" s="47"/>
      <c r="KOX39" s="47"/>
      <c r="KOY39" s="47"/>
      <c r="KOZ39" s="47"/>
      <c r="KPA39" s="47"/>
      <c r="KPB39" s="47"/>
      <c r="KPC39" s="47"/>
      <c r="KPD39" s="47"/>
      <c r="KPE39" s="47"/>
      <c r="KPF39" s="47"/>
      <c r="KPG39" s="47"/>
      <c r="KPH39" s="47"/>
      <c r="KPI39" s="47"/>
      <c r="KPJ39" s="47"/>
      <c r="KPK39" s="47"/>
      <c r="KPL39" s="47"/>
      <c r="KPM39" s="47"/>
      <c r="KPN39" s="47"/>
      <c r="KPO39" s="47"/>
      <c r="KPP39" s="47"/>
      <c r="KPQ39" s="47"/>
      <c r="KPR39" s="47"/>
      <c r="KPS39" s="47"/>
      <c r="KPT39" s="47"/>
      <c r="KPU39" s="47"/>
      <c r="KPV39" s="47"/>
      <c r="KPW39" s="47"/>
      <c r="KPX39" s="47"/>
      <c r="KPY39" s="47"/>
      <c r="KPZ39" s="47"/>
      <c r="KQA39" s="47"/>
      <c r="KQB39" s="47"/>
      <c r="KQC39" s="47"/>
      <c r="KQD39" s="47"/>
      <c r="KQE39" s="47"/>
      <c r="KQF39" s="47"/>
      <c r="KQG39" s="47"/>
      <c r="KQH39" s="47"/>
      <c r="KQI39" s="47"/>
      <c r="KQJ39" s="47"/>
      <c r="KQK39" s="47"/>
      <c r="KQL39" s="47"/>
      <c r="KQM39" s="47"/>
      <c r="KQN39" s="47"/>
      <c r="KQO39" s="47"/>
      <c r="KQP39" s="47"/>
      <c r="KQQ39" s="47"/>
      <c r="KQR39" s="47"/>
      <c r="KQS39" s="47"/>
      <c r="KQT39" s="47"/>
      <c r="KQU39" s="47"/>
      <c r="KQV39" s="47"/>
      <c r="KQW39" s="47"/>
      <c r="KQX39" s="47"/>
      <c r="KQY39" s="47"/>
      <c r="KQZ39" s="47"/>
      <c r="KRA39" s="47"/>
      <c r="KRB39" s="47"/>
      <c r="KRC39" s="47"/>
      <c r="KRD39" s="47"/>
      <c r="KRE39" s="47"/>
      <c r="KRF39" s="47"/>
      <c r="KRG39" s="47"/>
      <c r="KRH39" s="47"/>
      <c r="KRI39" s="47"/>
      <c r="KRJ39" s="47"/>
      <c r="KRK39" s="47"/>
      <c r="KRL39" s="47"/>
      <c r="KRM39" s="47"/>
      <c r="KRN39" s="47"/>
      <c r="KRO39" s="47"/>
      <c r="KRP39" s="47"/>
      <c r="KRQ39" s="47"/>
      <c r="KRR39" s="47"/>
      <c r="KRS39" s="47"/>
      <c r="KRT39" s="47"/>
      <c r="KRU39" s="47"/>
      <c r="KRV39" s="47"/>
      <c r="KRW39" s="47"/>
      <c r="KRX39" s="47"/>
      <c r="KRY39" s="47"/>
      <c r="KRZ39" s="47"/>
      <c r="KSA39" s="47"/>
      <c r="KSB39" s="47"/>
      <c r="KSC39" s="47"/>
      <c r="KSD39" s="47"/>
      <c r="KSE39" s="47"/>
      <c r="KSF39" s="47"/>
      <c r="KSG39" s="47"/>
      <c r="KSH39" s="47"/>
      <c r="KSI39" s="47"/>
      <c r="KSJ39" s="47"/>
      <c r="KSK39" s="47"/>
      <c r="KSL39" s="47"/>
      <c r="KSM39" s="47"/>
      <c r="KSN39" s="47"/>
      <c r="KSO39" s="47"/>
      <c r="KSP39" s="47"/>
      <c r="KSQ39" s="47"/>
      <c r="KSR39" s="47"/>
      <c r="KSS39" s="47"/>
      <c r="KST39" s="47"/>
      <c r="KSU39" s="47"/>
      <c r="KSV39" s="47"/>
      <c r="KSW39" s="47"/>
      <c r="KSX39" s="47"/>
      <c r="KSY39" s="47"/>
      <c r="KSZ39" s="47"/>
      <c r="KTA39" s="47"/>
      <c r="KTB39" s="47"/>
      <c r="KTC39" s="47"/>
      <c r="KTD39" s="47"/>
      <c r="KTE39" s="47"/>
      <c r="KTF39" s="47"/>
      <c r="KTG39" s="47"/>
      <c r="KTH39" s="47"/>
      <c r="KTI39" s="47"/>
      <c r="KTJ39" s="47"/>
      <c r="KTK39" s="47"/>
      <c r="KTL39" s="47"/>
      <c r="KTM39" s="47"/>
      <c r="KTN39" s="47"/>
      <c r="KTO39" s="47"/>
      <c r="KTP39" s="47"/>
      <c r="KTQ39" s="47"/>
      <c r="KTR39" s="47"/>
      <c r="KTS39" s="47"/>
      <c r="KTT39" s="47"/>
      <c r="KTU39" s="47"/>
      <c r="KTV39" s="47"/>
      <c r="KTW39" s="47"/>
      <c r="KTX39" s="47"/>
      <c r="KTY39" s="47"/>
      <c r="KTZ39" s="47"/>
      <c r="KUA39" s="47"/>
      <c r="KUB39" s="47"/>
      <c r="KUC39" s="47"/>
      <c r="KUD39" s="47"/>
      <c r="KUE39" s="47"/>
      <c r="KUF39" s="47"/>
      <c r="KUG39" s="47"/>
      <c r="KUH39" s="47"/>
      <c r="KUI39" s="47"/>
      <c r="KUJ39" s="47"/>
      <c r="KUK39" s="47"/>
      <c r="KUL39" s="47"/>
      <c r="KUM39" s="47"/>
      <c r="KUN39" s="47"/>
      <c r="KUO39" s="47"/>
      <c r="KUP39" s="47"/>
      <c r="KUQ39" s="47"/>
      <c r="KUR39" s="47"/>
      <c r="KUS39" s="47"/>
      <c r="KUT39" s="47"/>
      <c r="KUU39" s="47"/>
      <c r="KUV39" s="47"/>
      <c r="KUW39" s="47"/>
      <c r="KUX39" s="47"/>
      <c r="KUY39" s="47"/>
      <c r="KUZ39" s="47"/>
      <c r="KVA39" s="47"/>
      <c r="KVB39" s="47"/>
      <c r="KVC39" s="47"/>
      <c r="KVD39" s="47"/>
      <c r="KVE39" s="47"/>
      <c r="KVF39" s="47"/>
      <c r="KVG39" s="47"/>
      <c r="KVH39" s="47"/>
      <c r="KVI39" s="47"/>
      <c r="KVJ39" s="47"/>
      <c r="KVK39" s="47"/>
      <c r="KVL39" s="47"/>
      <c r="KVM39" s="47"/>
      <c r="KVN39" s="47"/>
      <c r="KVO39" s="47"/>
      <c r="KVP39" s="47"/>
      <c r="KVQ39" s="47"/>
      <c r="KVR39" s="47"/>
      <c r="KVS39" s="47"/>
      <c r="KVT39" s="47"/>
      <c r="KVU39" s="47"/>
      <c r="KVV39" s="47"/>
      <c r="KVW39" s="47"/>
      <c r="KVX39" s="47"/>
      <c r="KVY39" s="47"/>
      <c r="KVZ39" s="47"/>
      <c r="KWA39" s="47"/>
      <c r="KWB39" s="47"/>
      <c r="KWC39" s="47"/>
      <c r="KWD39" s="47"/>
      <c r="KWE39" s="47"/>
      <c r="KWF39" s="47"/>
      <c r="KWG39" s="47"/>
      <c r="KWH39" s="47"/>
      <c r="KWI39" s="47"/>
      <c r="KWJ39" s="47"/>
      <c r="KWK39" s="47"/>
      <c r="KWL39" s="47"/>
      <c r="KWM39" s="47"/>
      <c r="KWN39" s="47"/>
      <c r="KWO39" s="47"/>
      <c r="KWP39" s="47"/>
      <c r="KWQ39" s="47"/>
      <c r="KWR39" s="47"/>
      <c r="KWS39" s="47"/>
      <c r="KWT39" s="47"/>
      <c r="KWU39" s="47"/>
      <c r="KWV39" s="47"/>
      <c r="KWW39" s="47"/>
      <c r="KWX39" s="47"/>
      <c r="KWY39" s="47"/>
      <c r="KWZ39" s="47"/>
      <c r="KXA39" s="47"/>
      <c r="KXB39" s="47"/>
      <c r="KXC39" s="47"/>
      <c r="KXD39" s="47"/>
      <c r="KXE39" s="47"/>
      <c r="KXF39" s="47"/>
      <c r="KXG39" s="47"/>
      <c r="KXH39" s="47"/>
      <c r="KXI39" s="47"/>
      <c r="KXJ39" s="47"/>
      <c r="KXK39" s="47"/>
      <c r="KXL39" s="47"/>
      <c r="KXM39" s="47"/>
      <c r="KXN39" s="47"/>
      <c r="KXO39" s="47"/>
      <c r="KXP39" s="47"/>
      <c r="KXQ39" s="47"/>
      <c r="KXR39" s="47"/>
      <c r="KXS39" s="47"/>
      <c r="KXT39" s="47"/>
      <c r="KXU39" s="47"/>
      <c r="KXV39" s="47"/>
      <c r="KXW39" s="47"/>
      <c r="KXX39" s="47"/>
      <c r="KXY39" s="47"/>
      <c r="KXZ39" s="47"/>
      <c r="KYA39" s="47"/>
      <c r="KYB39" s="47"/>
      <c r="KYC39" s="47"/>
      <c r="KYD39" s="47"/>
      <c r="KYE39" s="47"/>
      <c r="KYF39" s="47"/>
      <c r="KYG39" s="47"/>
      <c r="KYH39" s="47"/>
      <c r="KYI39" s="47"/>
      <c r="KYJ39" s="47"/>
      <c r="KYK39" s="47"/>
      <c r="KYL39" s="47"/>
      <c r="KYM39" s="47"/>
      <c r="KYN39" s="47"/>
      <c r="KYO39" s="47"/>
      <c r="KYP39" s="47"/>
      <c r="KYQ39" s="47"/>
      <c r="KYR39" s="47"/>
      <c r="KYS39" s="47"/>
      <c r="KYT39" s="47"/>
      <c r="KYU39" s="47"/>
      <c r="KYV39" s="47"/>
      <c r="KYW39" s="47"/>
      <c r="KYX39" s="47"/>
      <c r="KYY39" s="47"/>
      <c r="KYZ39" s="47"/>
      <c r="KZA39" s="47"/>
      <c r="KZB39" s="47"/>
      <c r="KZC39" s="47"/>
      <c r="KZD39" s="47"/>
      <c r="KZE39" s="47"/>
      <c r="KZF39" s="47"/>
      <c r="KZG39" s="47"/>
      <c r="KZH39" s="47"/>
      <c r="KZI39" s="47"/>
      <c r="KZJ39" s="47"/>
      <c r="KZK39" s="47"/>
      <c r="KZL39" s="47"/>
      <c r="KZM39" s="47"/>
      <c r="KZN39" s="47"/>
      <c r="KZO39" s="47"/>
      <c r="KZP39" s="47"/>
      <c r="KZQ39" s="47"/>
      <c r="KZR39" s="47"/>
      <c r="KZS39" s="47"/>
      <c r="KZT39" s="47"/>
      <c r="KZU39" s="47"/>
      <c r="KZV39" s="47"/>
      <c r="KZW39" s="47"/>
      <c r="KZX39" s="47"/>
      <c r="KZY39" s="47"/>
      <c r="KZZ39" s="47"/>
      <c r="LAA39" s="47"/>
      <c r="LAB39" s="47"/>
      <c r="LAC39" s="47"/>
      <c r="LAD39" s="47"/>
      <c r="LAE39" s="47"/>
      <c r="LAF39" s="47"/>
      <c r="LAG39" s="47"/>
      <c r="LAH39" s="47"/>
      <c r="LAI39" s="47"/>
      <c r="LAJ39" s="47"/>
      <c r="LAK39" s="47"/>
      <c r="LAL39" s="47"/>
      <c r="LAM39" s="47"/>
      <c r="LAN39" s="47"/>
      <c r="LAO39" s="47"/>
      <c r="LAP39" s="47"/>
      <c r="LAQ39" s="47"/>
      <c r="LAR39" s="47"/>
      <c r="LAS39" s="47"/>
      <c r="LAT39" s="47"/>
      <c r="LAU39" s="47"/>
      <c r="LAV39" s="47"/>
      <c r="LAW39" s="47"/>
      <c r="LAX39" s="47"/>
      <c r="LAY39" s="47"/>
      <c r="LAZ39" s="47"/>
      <c r="LBA39" s="47"/>
      <c r="LBB39" s="47"/>
      <c r="LBC39" s="47"/>
      <c r="LBD39" s="47"/>
      <c r="LBE39" s="47"/>
      <c r="LBF39" s="47"/>
      <c r="LBG39" s="47"/>
      <c r="LBH39" s="47"/>
      <c r="LBI39" s="47"/>
      <c r="LBJ39" s="47"/>
      <c r="LBK39" s="47"/>
      <c r="LBL39" s="47"/>
      <c r="LBM39" s="47"/>
      <c r="LBN39" s="47"/>
      <c r="LBO39" s="47"/>
      <c r="LBP39" s="47"/>
      <c r="LBQ39" s="47"/>
      <c r="LBR39" s="47"/>
      <c r="LBS39" s="47"/>
      <c r="LBT39" s="47"/>
      <c r="LBU39" s="47"/>
      <c r="LBV39" s="47"/>
      <c r="LBW39" s="47"/>
      <c r="LBX39" s="47"/>
      <c r="LBY39" s="47"/>
      <c r="LBZ39" s="47"/>
      <c r="LCA39" s="47"/>
      <c r="LCB39" s="47"/>
      <c r="LCC39" s="47"/>
      <c r="LCD39" s="47"/>
      <c r="LCE39" s="47"/>
      <c r="LCF39" s="47"/>
      <c r="LCG39" s="47"/>
      <c r="LCH39" s="47"/>
      <c r="LCI39" s="47"/>
      <c r="LCJ39" s="47"/>
      <c r="LCK39" s="47"/>
      <c r="LCL39" s="47"/>
      <c r="LCM39" s="47"/>
      <c r="LCN39" s="47"/>
      <c r="LCO39" s="47"/>
      <c r="LCP39" s="47"/>
      <c r="LCQ39" s="47"/>
      <c r="LCR39" s="47"/>
      <c r="LCS39" s="47"/>
      <c r="LCT39" s="47"/>
      <c r="LCU39" s="47"/>
      <c r="LCV39" s="47"/>
      <c r="LCW39" s="47"/>
      <c r="LCX39" s="47"/>
      <c r="LCY39" s="47"/>
      <c r="LCZ39" s="47"/>
      <c r="LDA39" s="47"/>
      <c r="LDB39" s="47"/>
      <c r="LDC39" s="47"/>
      <c r="LDD39" s="47"/>
      <c r="LDE39" s="47"/>
      <c r="LDF39" s="47"/>
      <c r="LDG39" s="47"/>
      <c r="LDH39" s="47"/>
      <c r="LDI39" s="47"/>
      <c r="LDJ39" s="47"/>
      <c r="LDK39" s="47"/>
      <c r="LDL39" s="47"/>
      <c r="LDM39" s="47"/>
      <c r="LDN39" s="47"/>
      <c r="LDO39" s="47"/>
      <c r="LDP39" s="47"/>
      <c r="LDQ39" s="47"/>
      <c r="LDR39" s="47"/>
      <c r="LDS39" s="47"/>
      <c r="LDT39" s="47"/>
      <c r="LDU39" s="47"/>
      <c r="LDV39" s="47"/>
      <c r="LDW39" s="47"/>
      <c r="LDX39" s="47"/>
      <c r="LDY39" s="47"/>
      <c r="LDZ39" s="47"/>
      <c r="LEA39" s="47"/>
      <c r="LEB39" s="47"/>
      <c r="LEC39" s="47"/>
      <c r="LED39" s="47"/>
      <c r="LEE39" s="47"/>
      <c r="LEF39" s="47"/>
      <c r="LEG39" s="47"/>
      <c r="LEH39" s="47"/>
      <c r="LEI39" s="47"/>
      <c r="LEJ39" s="47"/>
      <c r="LEK39" s="47"/>
      <c r="LEL39" s="47"/>
      <c r="LEM39" s="47"/>
      <c r="LEN39" s="47"/>
      <c r="LEO39" s="47"/>
      <c r="LEP39" s="47"/>
      <c r="LEQ39" s="47"/>
      <c r="LER39" s="47"/>
      <c r="LES39" s="47"/>
      <c r="LET39" s="47"/>
      <c r="LEU39" s="47"/>
      <c r="LEV39" s="47"/>
      <c r="LEW39" s="47"/>
      <c r="LEX39" s="47"/>
      <c r="LEY39" s="47"/>
      <c r="LEZ39" s="47"/>
      <c r="LFA39" s="47"/>
      <c r="LFB39" s="47"/>
      <c r="LFC39" s="47"/>
      <c r="LFD39" s="47"/>
      <c r="LFE39" s="47"/>
      <c r="LFF39" s="47"/>
      <c r="LFG39" s="47"/>
      <c r="LFH39" s="47"/>
      <c r="LFI39" s="47"/>
      <c r="LFJ39" s="47"/>
      <c r="LFK39" s="47"/>
      <c r="LFL39" s="47"/>
      <c r="LFM39" s="47"/>
      <c r="LFN39" s="47"/>
      <c r="LFO39" s="47"/>
      <c r="LFP39" s="47"/>
      <c r="LFQ39" s="47"/>
      <c r="LFR39" s="47"/>
      <c r="LFS39" s="47"/>
      <c r="LFT39" s="47"/>
      <c r="LFU39" s="47"/>
      <c r="LFV39" s="47"/>
      <c r="LFW39" s="47"/>
      <c r="LFX39" s="47"/>
      <c r="LFY39" s="47"/>
      <c r="LFZ39" s="47"/>
      <c r="LGA39" s="47"/>
      <c r="LGB39" s="47"/>
      <c r="LGC39" s="47"/>
      <c r="LGD39" s="47"/>
      <c r="LGE39" s="47"/>
      <c r="LGF39" s="47"/>
      <c r="LGG39" s="47"/>
      <c r="LGH39" s="47"/>
      <c r="LGI39" s="47"/>
      <c r="LGJ39" s="47"/>
      <c r="LGK39" s="47"/>
      <c r="LGL39" s="47"/>
      <c r="LGM39" s="47"/>
      <c r="LGN39" s="47"/>
      <c r="LGO39" s="47"/>
      <c r="LGP39" s="47"/>
      <c r="LGQ39" s="47"/>
      <c r="LGR39" s="47"/>
      <c r="LGS39" s="47"/>
      <c r="LGT39" s="47"/>
      <c r="LGU39" s="47"/>
      <c r="LGV39" s="47"/>
      <c r="LGW39" s="47"/>
      <c r="LGX39" s="47"/>
      <c r="LGY39" s="47"/>
      <c r="LGZ39" s="47"/>
      <c r="LHA39" s="47"/>
      <c r="LHB39" s="47"/>
      <c r="LHC39" s="47"/>
      <c r="LHD39" s="47"/>
      <c r="LHE39" s="47"/>
      <c r="LHF39" s="47"/>
      <c r="LHG39" s="47"/>
      <c r="LHH39" s="47"/>
      <c r="LHI39" s="47"/>
      <c r="LHJ39" s="47"/>
      <c r="LHK39" s="47"/>
      <c r="LHL39" s="47"/>
      <c r="LHM39" s="47"/>
      <c r="LHN39" s="47"/>
      <c r="LHO39" s="47"/>
      <c r="LHP39" s="47"/>
      <c r="LHQ39" s="47"/>
      <c r="LHR39" s="47"/>
      <c r="LHS39" s="47"/>
      <c r="LHT39" s="47"/>
      <c r="LHU39" s="47"/>
      <c r="LHV39" s="47"/>
      <c r="LHW39" s="47"/>
      <c r="LHX39" s="47"/>
      <c r="LHY39" s="47"/>
      <c r="LHZ39" s="47"/>
      <c r="LIA39" s="47"/>
      <c r="LIB39" s="47"/>
      <c r="LIC39" s="47"/>
      <c r="LID39" s="47"/>
      <c r="LIE39" s="47"/>
      <c r="LIF39" s="47"/>
      <c r="LIG39" s="47"/>
      <c r="LIH39" s="47"/>
      <c r="LII39" s="47"/>
      <c r="LIJ39" s="47"/>
      <c r="LIK39" s="47"/>
      <c r="LIL39" s="47"/>
      <c r="LIM39" s="47"/>
      <c r="LIN39" s="47"/>
      <c r="LIO39" s="47"/>
      <c r="LIP39" s="47"/>
      <c r="LIQ39" s="47"/>
      <c r="LIR39" s="47"/>
      <c r="LIS39" s="47"/>
      <c r="LIT39" s="47"/>
      <c r="LIU39" s="47"/>
      <c r="LIV39" s="47"/>
      <c r="LIW39" s="47"/>
      <c r="LIX39" s="47"/>
      <c r="LIY39" s="47"/>
      <c r="LIZ39" s="47"/>
      <c r="LJA39" s="47"/>
      <c r="LJB39" s="47"/>
      <c r="LJC39" s="47"/>
      <c r="LJD39" s="47"/>
      <c r="LJE39" s="47"/>
      <c r="LJF39" s="47"/>
      <c r="LJG39" s="47"/>
      <c r="LJH39" s="47"/>
      <c r="LJI39" s="47"/>
      <c r="LJJ39" s="47"/>
      <c r="LJK39" s="47"/>
      <c r="LJL39" s="47"/>
      <c r="LJM39" s="47"/>
      <c r="LJN39" s="47"/>
      <c r="LJO39" s="47"/>
      <c r="LJP39" s="47"/>
      <c r="LJQ39" s="47"/>
      <c r="LJR39" s="47"/>
      <c r="LJS39" s="47"/>
      <c r="LJT39" s="47"/>
      <c r="LJU39" s="47"/>
      <c r="LJV39" s="47"/>
      <c r="LJW39" s="47"/>
      <c r="LJX39" s="47"/>
      <c r="LJY39" s="47"/>
      <c r="LJZ39" s="47"/>
      <c r="LKA39" s="47"/>
      <c r="LKB39" s="47"/>
      <c r="LKC39" s="47"/>
      <c r="LKD39" s="47"/>
      <c r="LKE39" s="47"/>
      <c r="LKF39" s="47"/>
      <c r="LKG39" s="47"/>
      <c r="LKH39" s="47"/>
      <c r="LKI39" s="47"/>
      <c r="LKJ39" s="47"/>
      <c r="LKK39" s="47"/>
      <c r="LKL39" s="47"/>
      <c r="LKM39" s="47"/>
      <c r="LKN39" s="47"/>
      <c r="LKO39" s="47"/>
      <c r="LKP39" s="47"/>
      <c r="LKQ39" s="47"/>
      <c r="LKR39" s="47"/>
      <c r="LKS39" s="47"/>
      <c r="LKT39" s="47"/>
      <c r="LKU39" s="47"/>
      <c r="LKV39" s="47"/>
      <c r="LKW39" s="47"/>
      <c r="LKX39" s="47"/>
      <c r="LKY39" s="47"/>
      <c r="LKZ39" s="47"/>
      <c r="LLA39" s="47"/>
      <c r="LLB39" s="47"/>
      <c r="LLC39" s="47"/>
      <c r="LLD39" s="47"/>
      <c r="LLE39" s="47"/>
      <c r="LLF39" s="47"/>
      <c r="LLG39" s="47"/>
      <c r="LLH39" s="47"/>
      <c r="LLI39" s="47"/>
      <c r="LLJ39" s="47"/>
      <c r="LLK39" s="47"/>
      <c r="LLL39" s="47"/>
      <c r="LLM39" s="47"/>
      <c r="LLN39" s="47"/>
      <c r="LLO39" s="47"/>
      <c r="LLP39" s="47"/>
      <c r="LLQ39" s="47"/>
      <c r="LLR39" s="47"/>
      <c r="LLS39" s="47"/>
      <c r="LLT39" s="47"/>
      <c r="LLU39" s="47"/>
      <c r="LLV39" s="47"/>
      <c r="LLW39" s="47"/>
      <c r="LLX39" s="47"/>
      <c r="LLY39" s="47"/>
      <c r="LLZ39" s="47"/>
      <c r="LMA39" s="47"/>
      <c r="LMB39" s="47"/>
      <c r="LMC39" s="47"/>
      <c r="LMD39" s="47"/>
      <c r="LME39" s="47"/>
      <c r="LMF39" s="47"/>
      <c r="LMG39" s="47"/>
      <c r="LMH39" s="47"/>
      <c r="LMI39" s="47"/>
      <c r="LMJ39" s="47"/>
      <c r="LMK39" s="47"/>
      <c r="LML39" s="47"/>
      <c r="LMM39" s="47"/>
      <c r="LMN39" s="47"/>
      <c r="LMO39" s="47"/>
      <c r="LMP39" s="47"/>
      <c r="LMQ39" s="47"/>
      <c r="LMR39" s="47"/>
      <c r="LMS39" s="47"/>
      <c r="LMT39" s="47"/>
      <c r="LMU39" s="47"/>
      <c r="LMV39" s="47"/>
      <c r="LMW39" s="47"/>
      <c r="LMX39" s="47"/>
      <c r="LMY39" s="47"/>
      <c r="LMZ39" s="47"/>
      <c r="LNA39" s="47"/>
      <c r="LNB39" s="47"/>
      <c r="LNC39" s="47"/>
      <c r="LND39" s="47"/>
      <c r="LNE39" s="47"/>
      <c r="LNF39" s="47"/>
      <c r="LNG39" s="47"/>
      <c r="LNH39" s="47"/>
      <c r="LNI39" s="47"/>
      <c r="LNJ39" s="47"/>
      <c r="LNK39" s="47"/>
      <c r="LNL39" s="47"/>
      <c r="LNM39" s="47"/>
      <c r="LNN39" s="47"/>
      <c r="LNO39" s="47"/>
      <c r="LNP39" s="47"/>
      <c r="LNQ39" s="47"/>
      <c r="LNR39" s="47"/>
      <c r="LNS39" s="47"/>
      <c r="LNT39" s="47"/>
      <c r="LNU39" s="47"/>
      <c r="LNV39" s="47"/>
      <c r="LNW39" s="47"/>
      <c r="LNX39" s="47"/>
      <c r="LNY39" s="47"/>
      <c r="LNZ39" s="47"/>
      <c r="LOA39" s="47"/>
      <c r="LOB39" s="47"/>
      <c r="LOC39" s="47"/>
      <c r="LOD39" s="47"/>
      <c r="LOE39" s="47"/>
      <c r="LOF39" s="47"/>
      <c r="LOG39" s="47"/>
      <c r="LOH39" s="47"/>
      <c r="LOI39" s="47"/>
      <c r="LOJ39" s="47"/>
      <c r="LOK39" s="47"/>
      <c r="LOL39" s="47"/>
      <c r="LOM39" s="47"/>
      <c r="LON39" s="47"/>
      <c r="LOO39" s="47"/>
      <c r="LOP39" s="47"/>
      <c r="LOQ39" s="47"/>
      <c r="LOR39" s="47"/>
      <c r="LOS39" s="47"/>
      <c r="LOT39" s="47"/>
      <c r="LOU39" s="47"/>
      <c r="LOV39" s="47"/>
      <c r="LOW39" s="47"/>
      <c r="LOX39" s="47"/>
      <c r="LOY39" s="47"/>
      <c r="LOZ39" s="47"/>
      <c r="LPA39" s="47"/>
      <c r="LPB39" s="47"/>
      <c r="LPC39" s="47"/>
      <c r="LPD39" s="47"/>
      <c r="LPE39" s="47"/>
      <c r="LPF39" s="47"/>
      <c r="LPG39" s="47"/>
      <c r="LPH39" s="47"/>
      <c r="LPI39" s="47"/>
      <c r="LPJ39" s="47"/>
      <c r="LPK39" s="47"/>
      <c r="LPL39" s="47"/>
      <c r="LPM39" s="47"/>
      <c r="LPN39" s="47"/>
      <c r="LPO39" s="47"/>
      <c r="LPP39" s="47"/>
      <c r="LPQ39" s="47"/>
      <c r="LPR39" s="47"/>
      <c r="LPS39" s="47"/>
      <c r="LPT39" s="47"/>
      <c r="LPU39" s="47"/>
      <c r="LPV39" s="47"/>
      <c r="LPW39" s="47"/>
      <c r="LPX39" s="47"/>
      <c r="LPY39" s="47"/>
      <c r="LPZ39" s="47"/>
      <c r="LQA39" s="47"/>
      <c r="LQB39" s="47"/>
      <c r="LQC39" s="47"/>
      <c r="LQD39" s="47"/>
      <c r="LQE39" s="47"/>
      <c r="LQF39" s="47"/>
      <c r="LQG39" s="47"/>
      <c r="LQH39" s="47"/>
      <c r="LQI39" s="47"/>
      <c r="LQJ39" s="47"/>
      <c r="LQK39" s="47"/>
      <c r="LQL39" s="47"/>
      <c r="LQM39" s="47"/>
      <c r="LQN39" s="47"/>
      <c r="LQO39" s="47"/>
      <c r="LQP39" s="47"/>
      <c r="LQQ39" s="47"/>
      <c r="LQR39" s="47"/>
      <c r="LQS39" s="47"/>
      <c r="LQT39" s="47"/>
      <c r="LQU39" s="47"/>
      <c r="LQV39" s="47"/>
      <c r="LQW39" s="47"/>
      <c r="LQX39" s="47"/>
      <c r="LQY39" s="47"/>
      <c r="LQZ39" s="47"/>
      <c r="LRA39" s="47"/>
      <c r="LRB39" s="47"/>
      <c r="LRC39" s="47"/>
      <c r="LRD39" s="47"/>
      <c r="LRE39" s="47"/>
      <c r="LRF39" s="47"/>
      <c r="LRG39" s="47"/>
      <c r="LRH39" s="47"/>
      <c r="LRI39" s="47"/>
      <c r="LRJ39" s="47"/>
      <c r="LRK39" s="47"/>
      <c r="LRL39" s="47"/>
      <c r="LRM39" s="47"/>
      <c r="LRN39" s="47"/>
      <c r="LRO39" s="47"/>
      <c r="LRP39" s="47"/>
      <c r="LRQ39" s="47"/>
      <c r="LRR39" s="47"/>
      <c r="LRS39" s="47"/>
      <c r="LRT39" s="47"/>
      <c r="LRU39" s="47"/>
      <c r="LRV39" s="47"/>
      <c r="LRW39" s="47"/>
      <c r="LRX39" s="47"/>
      <c r="LRY39" s="47"/>
      <c r="LRZ39" s="47"/>
      <c r="LSA39" s="47"/>
      <c r="LSB39" s="47"/>
      <c r="LSC39" s="47"/>
      <c r="LSD39" s="47"/>
      <c r="LSE39" s="47"/>
      <c r="LSF39" s="47"/>
      <c r="LSG39" s="47"/>
      <c r="LSH39" s="47"/>
      <c r="LSI39" s="47"/>
      <c r="LSJ39" s="47"/>
      <c r="LSK39" s="47"/>
      <c r="LSL39" s="47"/>
      <c r="LSM39" s="47"/>
      <c r="LSN39" s="47"/>
      <c r="LSO39" s="47"/>
      <c r="LSP39" s="47"/>
      <c r="LSQ39" s="47"/>
      <c r="LSR39" s="47"/>
      <c r="LSS39" s="47"/>
      <c r="LST39" s="47"/>
      <c r="LSU39" s="47"/>
      <c r="LSV39" s="47"/>
      <c r="LSW39" s="47"/>
      <c r="LSX39" s="47"/>
      <c r="LSY39" s="47"/>
      <c r="LSZ39" s="47"/>
      <c r="LTA39" s="47"/>
      <c r="LTB39" s="47"/>
      <c r="LTC39" s="47"/>
      <c r="LTD39" s="47"/>
      <c r="LTE39" s="47"/>
      <c r="LTF39" s="47"/>
      <c r="LTG39" s="47"/>
      <c r="LTH39" s="47"/>
      <c r="LTI39" s="47"/>
      <c r="LTJ39" s="47"/>
      <c r="LTK39" s="47"/>
      <c r="LTL39" s="47"/>
      <c r="LTM39" s="47"/>
      <c r="LTN39" s="47"/>
      <c r="LTO39" s="47"/>
      <c r="LTP39" s="47"/>
      <c r="LTQ39" s="47"/>
      <c r="LTR39" s="47"/>
      <c r="LTS39" s="47"/>
      <c r="LTT39" s="47"/>
      <c r="LTU39" s="47"/>
      <c r="LTV39" s="47"/>
      <c r="LTW39" s="47"/>
      <c r="LTX39" s="47"/>
      <c r="LTY39" s="47"/>
      <c r="LTZ39" s="47"/>
      <c r="LUA39" s="47"/>
      <c r="LUB39" s="47"/>
      <c r="LUC39" s="47"/>
      <c r="LUD39" s="47"/>
      <c r="LUE39" s="47"/>
      <c r="LUF39" s="47"/>
      <c r="LUG39" s="47"/>
      <c r="LUH39" s="47"/>
      <c r="LUI39" s="47"/>
      <c r="LUJ39" s="47"/>
      <c r="LUK39" s="47"/>
      <c r="LUL39" s="47"/>
      <c r="LUM39" s="47"/>
      <c r="LUN39" s="47"/>
      <c r="LUO39" s="47"/>
      <c r="LUP39" s="47"/>
      <c r="LUQ39" s="47"/>
      <c r="LUR39" s="47"/>
      <c r="LUS39" s="47"/>
      <c r="LUT39" s="47"/>
      <c r="LUU39" s="47"/>
      <c r="LUV39" s="47"/>
      <c r="LUW39" s="47"/>
      <c r="LUX39" s="47"/>
      <c r="LUY39" s="47"/>
      <c r="LUZ39" s="47"/>
      <c r="LVA39" s="47"/>
      <c r="LVB39" s="47"/>
      <c r="LVC39" s="47"/>
      <c r="LVD39" s="47"/>
      <c r="LVE39" s="47"/>
      <c r="LVF39" s="47"/>
      <c r="LVG39" s="47"/>
      <c r="LVH39" s="47"/>
      <c r="LVI39" s="47"/>
      <c r="LVJ39" s="47"/>
      <c r="LVK39" s="47"/>
      <c r="LVL39" s="47"/>
      <c r="LVM39" s="47"/>
      <c r="LVN39" s="47"/>
      <c r="LVO39" s="47"/>
      <c r="LVP39" s="47"/>
      <c r="LVQ39" s="47"/>
      <c r="LVR39" s="47"/>
      <c r="LVS39" s="47"/>
      <c r="LVT39" s="47"/>
      <c r="LVU39" s="47"/>
      <c r="LVV39" s="47"/>
      <c r="LVW39" s="47"/>
      <c r="LVX39" s="47"/>
      <c r="LVY39" s="47"/>
      <c r="LVZ39" s="47"/>
      <c r="LWA39" s="47"/>
      <c r="LWB39" s="47"/>
      <c r="LWC39" s="47"/>
      <c r="LWD39" s="47"/>
      <c r="LWE39" s="47"/>
      <c r="LWF39" s="47"/>
      <c r="LWG39" s="47"/>
      <c r="LWH39" s="47"/>
      <c r="LWI39" s="47"/>
      <c r="LWJ39" s="47"/>
      <c r="LWK39" s="47"/>
      <c r="LWL39" s="47"/>
      <c r="LWM39" s="47"/>
      <c r="LWN39" s="47"/>
      <c r="LWO39" s="47"/>
      <c r="LWP39" s="47"/>
      <c r="LWQ39" s="47"/>
      <c r="LWR39" s="47"/>
      <c r="LWS39" s="47"/>
      <c r="LWT39" s="47"/>
      <c r="LWU39" s="47"/>
      <c r="LWV39" s="47"/>
      <c r="LWW39" s="47"/>
      <c r="LWX39" s="47"/>
      <c r="LWY39" s="47"/>
      <c r="LWZ39" s="47"/>
      <c r="LXA39" s="47"/>
      <c r="LXB39" s="47"/>
      <c r="LXC39" s="47"/>
      <c r="LXD39" s="47"/>
      <c r="LXE39" s="47"/>
      <c r="LXF39" s="47"/>
      <c r="LXG39" s="47"/>
      <c r="LXH39" s="47"/>
      <c r="LXI39" s="47"/>
      <c r="LXJ39" s="47"/>
      <c r="LXK39" s="47"/>
      <c r="LXL39" s="47"/>
      <c r="LXM39" s="47"/>
      <c r="LXN39" s="47"/>
      <c r="LXO39" s="47"/>
      <c r="LXP39" s="47"/>
      <c r="LXQ39" s="47"/>
      <c r="LXR39" s="47"/>
      <c r="LXS39" s="47"/>
      <c r="LXT39" s="47"/>
      <c r="LXU39" s="47"/>
      <c r="LXV39" s="47"/>
      <c r="LXW39" s="47"/>
      <c r="LXX39" s="47"/>
      <c r="LXY39" s="47"/>
      <c r="LXZ39" s="47"/>
      <c r="LYA39" s="47"/>
      <c r="LYB39" s="47"/>
      <c r="LYC39" s="47"/>
      <c r="LYD39" s="47"/>
      <c r="LYE39" s="47"/>
      <c r="LYF39" s="47"/>
      <c r="LYG39" s="47"/>
      <c r="LYH39" s="47"/>
      <c r="LYI39" s="47"/>
      <c r="LYJ39" s="47"/>
      <c r="LYK39" s="47"/>
      <c r="LYL39" s="47"/>
      <c r="LYM39" s="47"/>
      <c r="LYN39" s="47"/>
      <c r="LYO39" s="47"/>
      <c r="LYP39" s="47"/>
      <c r="LYQ39" s="47"/>
      <c r="LYR39" s="47"/>
      <c r="LYS39" s="47"/>
      <c r="LYT39" s="47"/>
      <c r="LYU39" s="47"/>
      <c r="LYV39" s="47"/>
      <c r="LYW39" s="47"/>
      <c r="LYX39" s="47"/>
      <c r="LYY39" s="47"/>
      <c r="LYZ39" s="47"/>
      <c r="LZA39" s="47"/>
      <c r="LZB39" s="47"/>
      <c r="LZC39" s="47"/>
      <c r="LZD39" s="47"/>
      <c r="LZE39" s="47"/>
      <c r="LZF39" s="47"/>
      <c r="LZG39" s="47"/>
      <c r="LZH39" s="47"/>
      <c r="LZI39" s="47"/>
      <c r="LZJ39" s="47"/>
      <c r="LZK39" s="47"/>
      <c r="LZL39" s="47"/>
      <c r="LZM39" s="47"/>
      <c r="LZN39" s="47"/>
      <c r="LZO39" s="47"/>
      <c r="LZP39" s="47"/>
      <c r="LZQ39" s="47"/>
      <c r="LZR39" s="47"/>
      <c r="LZS39" s="47"/>
      <c r="LZT39" s="47"/>
      <c r="LZU39" s="47"/>
      <c r="LZV39" s="47"/>
      <c r="LZW39" s="47"/>
      <c r="LZX39" s="47"/>
      <c r="LZY39" s="47"/>
      <c r="LZZ39" s="47"/>
      <c r="MAA39" s="47"/>
      <c r="MAB39" s="47"/>
      <c r="MAC39" s="47"/>
      <c r="MAD39" s="47"/>
      <c r="MAE39" s="47"/>
      <c r="MAF39" s="47"/>
      <c r="MAG39" s="47"/>
      <c r="MAH39" s="47"/>
      <c r="MAI39" s="47"/>
      <c r="MAJ39" s="47"/>
      <c r="MAK39" s="47"/>
      <c r="MAL39" s="47"/>
      <c r="MAM39" s="47"/>
      <c r="MAN39" s="47"/>
      <c r="MAO39" s="47"/>
      <c r="MAP39" s="47"/>
      <c r="MAQ39" s="47"/>
      <c r="MAR39" s="47"/>
      <c r="MAS39" s="47"/>
      <c r="MAT39" s="47"/>
      <c r="MAU39" s="47"/>
      <c r="MAV39" s="47"/>
      <c r="MAW39" s="47"/>
      <c r="MAX39" s="47"/>
      <c r="MAY39" s="47"/>
      <c r="MAZ39" s="47"/>
      <c r="MBA39" s="47"/>
      <c r="MBB39" s="47"/>
      <c r="MBC39" s="47"/>
      <c r="MBD39" s="47"/>
      <c r="MBE39" s="47"/>
      <c r="MBF39" s="47"/>
      <c r="MBG39" s="47"/>
      <c r="MBH39" s="47"/>
      <c r="MBI39" s="47"/>
      <c r="MBJ39" s="47"/>
      <c r="MBK39" s="47"/>
      <c r="MBL39" s="47"/>
      <c r="MBM39" s="47"/>
      <c r="MBN39" s="47"/>
      <c r="MBO39" s="47"/>
      <c r="MBP39" s="47"/>
      <c r="MBQ39" s="47"/>
      <c r="MBR39" s="47"/>
      <c r="MBS39" s="47"/>
      <c r="MBT39" s="47"/>
      <c r="MBU39" s="47"/>
      <c r="MBV39" s="47"/>
      <c r="MBW39" s="47"/>
      <c r="MBX39" s="47"/>
      <c r="MBY39" s="47"/>
      <c r="MBZ39" s="47"/>
      <c r="MCA39" s="47"/>
      <c r="MCB39" s="47"/>
      <c r="MCC39" s="47"/>
      <c r="MCD39" s="47"/>
      <c r="MCE39" s="47"/>
      <c r="MCF39" s="47"/>
      <c r="MCG39" s="47"/>
      <c r="MCH39" s="47"/>
      <c r="MCI39" s="47"/>
      <c r="MCJ39" s="47"/>
      <c r="MCK39" s="47"/>
      <c r="MCL39" s="47"/>
      <c r="MCM39" s="47"/>
      <c r="MCN39" s="47"/>
      <c r="MCO39" s="47"/>
      <c r="MCP39" s="47"/>
      <c r="MCQ39" s="47"/>
      <c r="MCR39" s="47"/>
      <c r="MCS39" s="47"/>
      <c r="MCT39" s="47"/>
      <c r="MCU39" s="47"/>
      <c r="MCV39" s="47"/>
      <c r="MCW39" s="47"/>
      <c r="MCX39" s="47"/>
      <c r="MCY39" s="47"/>
      <c r="MCZ39" s="47"/>
      <c r="MDA39" s="47"/>
      <c r="MDB39" s="47"/>
      <c r="MDC39" s="47"/>
      <c r="MDD39" s="47"/>
      <c r="MDE39" s="47"/>
      <c r="MDF39" s="47"/>
      <c r="MDG39" s="47"/>
      <c r="MDH39" s="47"/>
      <c r="MDI39" s="47"/>
      <c r="MDJ39" s="47"/>
      <c r="MDK39" s="47"/>
      <c r="MDL39" s="47"/>
      <c r="MDM39" s="47"/>
      <c r="MDN39" s="47"/>
      <c r="MDO39" s="47"/>
      <c r="MDP39" s="47"/>
      <c r="MDQ39" s="47"/>
      <c r="MDR39" s="47"/>
      <c r="MDS39" s="47"/>
      <c r="MDT39" s="47"/>
      <c r="MDU39" s="47"/>
      <c r="MDV39" s="47"/>
      <c r="MDW39" s="47"/>
      <c r="MDX39" s="47"/>
      <c r="MDY39" s="47"/>
      <c r="MDZ39" s="47"/>
      <c r="MEA39" s="47"/>
      <c r="MEB39" s="47"/>
      <c r="MEC39" s="47"/>
      <c r="MED39" s="47"/>
      <c r="MEE39" s="47"/>
      <c r="MEF39" s="47"/>
      <c r="MEG39" s="47"/>
      <c r="MEH39" s="47"/>
      <c r="MEI39" s="47"/>
      <c r="MEJ39" s="47"/>
      <c r="MEK39" s="47"/>
      <c r="MEL39" s="47"/>
      <c r="MEM39" s="47"/>
      <c r="MEN39" s="47"/>
      <c r="MEO39" s="47"/>
      <c r="MEP39" s="47"/>
      <c r="MEQ39" s="47"/>
      <c r="MER39" s="47"/>
      <c r="MES39" s="47"/>
      <c r="MET39" s="47"/>
      <c r="MEU39" s="47"/>
      <c r="MEV39" s="47"/>
      <c r="MEW39" s="47"/>
      <c r="MEX39" s="47"/>
      <c r="MEY39" s="47"/>
      <c r="MEZ39" s="47"/>
      <c r="MFA39" s="47"/>
      <c r="MFB39" s="47"/>
      <c r="MFC39" s="47"/>
      <c r="MFD39" s="47"/>
      <c r="MFE39" s="47"/>
      <c r="MFF39" s="47"/>
      <c r="MFG39" s="47"/>
      <c r="MFH39" s="47"/>
      <c r="MFI39" s="47"/>
      <c r="MFJ39" s="47"/>
      <c r="MFK39" s="47"/>
      <c r="MFL39" s="47"/>
      <c r="MFM39" s="47"/>
      <c r="MFN39" s="47"/>
      <c r="MFO39" s="47"/>
      <c r="MFP39" s="47"/>
      <c r="MFQ39" s="47"/>
      <c r="MFR39" s="47"/>
      <c r="MFS39" s="47"/>
      <c r="MFT39" s="47"/>
      <c r="MFU39" s="47"/>
      <c r="MFV39" s="47"/>
      <c r="MFW39" s="47"/>
      <c r="MFX39" s="47"/>
      <c r="MFY39" s="47"/>
      <c r="MFZ39" s="47"/>
      <c r="MGA39" s="47"/>
      <c r="MGB39" s="47"/>
      <c r="MGC39" s="47"/>
      <c r="MGD39" s="47"/>
      <c r="MGE39" s="47"/>
      <c r="MGF39" s="47"/>
      <c r="MGG39" s="47"/>
      <c r="MGH39" s="47"/>
      <c r="MGI39" s="47"/>
      <c r="MGJ39" s="47"/>
      <c r="MGK39" s="47"/>
      <c r="MGL39" s="47"/>
      <c r="MGM39" s="47"/>
      <c r="MGN39" s="47"/>
      <c r="MGO39" s="47"/>
      <c r="MGP39" s="47"/>
      <c r="MGQ39" s="47"/>
      <c r="MGR39" s="47"/>
      <c r="MGS39" s="47"/>
      <c r="MGT39" s="47"/>
      <c r="MGU39" s="47"/>
      <c r="MGV39" s="47"/>
      <c r="MGW39" s="47"/>
      <c r="MGX39" s="47"/>
      <c r="MGY39" s="47"/>
      <c r="MGZ39" s="47"/>
      <c r="MHA39" s="47"/>
      <c r="MHB39" s="47"/>
      <c r="MHC39" s="47"/>
      <c r="MHD39" s="47"/>
      <c r="MHE39" s="47"/>
      <c r="MHF39" s="47"/>
      <c r="MHG39" s="47"/>
      <c r="MHH39" s="47"/>
      <c r="MHI39" s="47"/>
      <c r="MHJ39" s="47"/>
      <c r="MHK39" s="47"/>
      <c r="MHL39" s="47"/>
      <c r="MHM39" s="47"/>
      <c r="MHN39" s="47"/>
      <c r="MHO39" s="47"/>
      <c r="MHP39" s="47"/>
      <c r="MHQ39" s="47"/>
      <c r="MHR39" s="47"/>
      <c r="MHS39" s="47"/>
      <c r="MHT39" s="47"/>
      <c r="MHU39" s="47"/>
      <c r="MHV39" s="47"/>
      <c r="MHW39" s="47"/>
      <c r="MHX39" s="47"/>
      <c r="MHY39" s="47"/>
      <c r="MHZ39" s="47"/>
      <c r="MIA39" s="47"/>
      <c r="MIB39" s="47"/>
      <c r="MIC39" s="47"/>
      <c r="MID39" s="47"/>
      <c r="MIE39" s="47"/>
      <c r="MIF39" s="47"/>
      <c r="MIG39" s="47"/>
      <c r="MIH39" s="47"/>
      <c r="MII39" s="47"/>
      <c r="MIJ39" s="47"/>
      <c r="MIK39" s="47"/>
      <c r="MIL39" s="47"/>
      <c r="MIM39" s="47"/>
      <c r="MIN39" s="47"/>
      <c r="MIO39" s="47"/>
      <c r="MIP39" s="47"/>
      <c r="MIQ39" s="47"/>
      <c r="MIR39" s="47"/>
      <c r="MIS39" s="47"/>
      <c r="MIT39" s="47"/>
      <c r="MIU39" s="47"/>
      <c r="MIV39" s="47"/>
      <c r="MIW39" s="47"/>
      <c r="MIX39" s="47"/>
      <c r="MIY39" s="47"/>
      <c r="MIZ39" s="47"/>
      <c r="MJA39" s="47"/>
      <c r="MJB39" s="47"/>
      <c r="MJC39" s="47"/>
      <c r="MJD39" s="47"/>
      <c r="MJE39" s="47"/>
      <c r="MJF39" s="47"/>
      <c r="MJG39" s="47"/>
      <c r="MJH39" s="47"/>
      <c r="MJI39" s="47"/>
      <c r="MJJ39" s="47"/>
      <c r="MJK39" s="47"/>
      <c r="MJL39" s="47"/>
      <c r="MJM39" s="47"/>
      <c r="MJN39" s="47"/>
      <c r="MJO39" s="47"/>
      <c r="MJP39" s="47"/>
      <c r="MJQ39" s="47"/>
      <c r="MJR39" s="47"/>
      <c r="MJS39" s="47"/>
      <c r="MJT39" s="47"/>
      <c r="MJU39" s="47"/>
      <c r="MJV39" s="47"/>
      <c r="MJW39" s="47"/>
      <c r="MJX39" s="47"/>
      <c r="MJY39" s="47"/>
      <c r="MJZ39" s="47"/>
      <c r="MKA39" s="47"/>
      <c r="MKB39" s="47"/>
      <c r="MKC39" s="47"/>
      <c r="MKD39" s="47"/>
      <c r="MKE39" s="47"/>
      <c r="MKF39" s="47"/>
      <c r="MKG39" s="47"/>
      <c r="MKH39" s="47"/>
      <c r="MKI39" s="47"/>
      <c r="MKJ39" s="47"/>
      <c r="MKK39" s="47"/>
      <c r="MKL39" s="47"/>
      <c r="MKM39" s="47"/>
      <c r="MKN39" s="47"/>
      <c r="MKO39" s="47"/>
      <c r="MKP39" s="47"/>
      <c r="MKQ39" s="47"/>
      <c r="MKR39" s="47"/>
      <c r="MKS39" s="47"/>
      <c r="MKT39" s="47"/>
      <c r="MKU39" s="47"/>
      <c r="MKV39" s="47"/>
      <c r="MKW39" s="47"/>
      <c r="MKX39" s="47"/>
      <c r="MKY39" s="47"/>
      <c r="MKZ39" s="47"/>
      <c r="MLA39" s="47"/>
      <c r="MLB39" s="47"/>
      <c r="MLC39" s="47"/>
      <c r="MLD39" s="47"/>
      <c r="MLE39" s="47"/>
      <c r="MLF39" s="47"/>
      <c r="MLG39" s="47"/>
      <c r="MLH39" s="47"/>
      <c r="MLI39" s="47"/>
      <c r="MLJ39" s="47"/>
      <c r="MLK39" s="47"/>
      <c r="MLL39" s="47"/>
      <c r="MLM39" s="47"/>
      <c r="MLN39" s="47"/>
      <c r="MLO39" s="47"/>
      <c r="MLP39" s="47"/>
      <c r="MLQ39" s="47"/>
      <c r="MLR39" s="47"/>
      <c r="MLS39" s="47"/>
      <c r="MLT39" s="47"/>
      <c r="MLU39" s="47"/>
      <c r="MLV39" s="47"/>
      <c r="MLW39" s="47"/>
      <c r="MLX39" s="47"/>
      <c r="MLY39" s="47"/>
      <c r="MLZ39" s="47"/>
      <c r="MMA39" s="47"/>
      <c r="MMB39" s="47"/>
      <c r="MMC39" s="47"/>
      <c r="MMD39" s="47"/>
      <c r="MME39" s="47"/>
      <c r="MMF39" s="47"/>
      <c r="MMG39" s="47"/>
      <c r="MMH39" s="47"/>
      <c r="MMI39" s="47"/>
      <c r="MMJ39" s="47"/>
      <c r="MMK39" s="47"/>
      <c r="MML39" s="47"/>
      <c r="MMM39" s="47"/>
      <c r="MMN39" s="47"/>
      <c r="MMO39" s="47"/>
      <c r="MMP39" s="47"/>
      <c r="MMQ39" s="47"/>
      <c r="MMR39" s="47"/>
      <c r="MMS39" s="47"/>
      <c r="MMT39" s="47"/>
      <c r="MMU39" s="47"/>
      <c r="MMV39" s="47"/>
      <c r="MMW39" s="47"/>
      <c r="MMX39" s="47"/>
      <c r="MMY39" s="47"/>
      <c r="MMZ39" s="47"/>
      <c r="MNA39" s="47"/>
      <c r="MNB39" s="47"/>
      <c r="MNC39" s="47"/>
      <c r="MND39" s="47"/>
      <c r="MNE39" s="47"/>
      <c r="MNF39" s="47"/>
      <c r="MNG39" s="47"/>
      <c r="MNH39" s="47"/>
      <c r="MNI39" s="47"/>
      <c r="MNJ39" s="47"/>
      <c r="MNK39" s="47"/>
      <c r="MNL39" s="47"/>
      <c r="MNM39" s="47"/>
      <c r="MNN39" s="47"/>
      <c r="MNO39" s="47"/>
      <c r="MNP39" s="47"/>
      <c r="MNQ39" s="47"/>
      <c r="MNR39" s="47"/>
      <c r="MNS39" s="47"/>
      <c r="MNT39" s="47"/>
      <c r="MNU39" s="47"/>
      <c r="MNV39" s="47"/>
      <c r="MNW39" s="47"/>
      <c r="MNX39" s="47"/>
      <c r="MNY39" s="47"/>
      <c r="MNZ39" s="47"/>
      <c r="MOA39" s="47"/>
      <c r="MOB39" s="47"/>
      <c r="MOC39" s="47"/>
      <c r="MOD39" s="47"/>
      <c r="MOE39" s="47"/>
      <c r="MOF39" s="47"/>
      <c r="MOG39" s="47"/>
      <c r="MOH39" s="47"/>
      <c r="MOI39" s="47"/>
      <c r="MOJ39" s="47"/>
      <c r="MOK39" s="47"/>
      <c r="MOL39" s="47"/>
      <c r="MOM39" s="47"/>
      <c r="MON39" s="47"/>
      <c r="MOO39" s="47"/>
      <c r="MOP39" s="47"/>
      <c r="MOQ39" s="47"/>
      <c r="MOR39" s="47"/>
      <c r="MOS39" s="47"/>
      <c r="MOT39" s="47"/>
      <c r="MOU39" s="47"/>
      <c r="MOV39" s="47"/>
      <c r="MOW39" s="47"/>
      <c r="MOX39" s="47"/>
      <c r="MOY39" s="47"/>
      <c r="MOZ39" s="47"/>
      <c r="MPA39" s="47"/>
      <c r="MPB39" s="47"/>
      <c r="MPC39" s="47"/>
      <c r="MPD39" s="47"/>
      <c r="MPE39" s="47"/>
      <c r="MPF39" s="47"/>
      <c r="MPG39" s="47"/>
      <c r="MPH39" s="47"/>
      <c r="MPI39" s="47"/>
      <c r="MPJ39" s="47"/>
      <c r="MPK39" s="47"/>
      <c r="MPL39" s="47"/>
      <c r="MPM39" s="47"/>
      <c r="MPN39" s="47"/>
      <c r="MPO39" s="47"/>
      <c r="MPP39" s="47"/>
      <c r="MPQ39" s="47"/>
      <c r="MPR39" s="47"/>
      <c r="MPS39" s="47"/>
      <c r="MPT39" s="47"/>
      <c r="MPU39" s="47"/>
      <c r="MPV39" s="47"/>
      <c r="MPW39" s="47"/>
      <c r="MPX39" s="47"/>
      <c r="MPY39" s="47"/>
      <c r="MPZ39" s="47"/>
      <c r="MQA39" s="47"/>
      <c r="MQB39" s="47"/>
      <c r="MQC39" s="47"/>
      <c r="MQD39" s="47"/>
      <c r="MQE39" s="47"/>
      <c r="MQF39" s="47"/>
      <c r="MQG39" s="47"/>
      <c r="MQH39" s="47"/>
      <c r="MQI39" s="47"/>
      <c r="MQJ39" s="47"/>
      <c r="MQK39" s="47"/>
      <c r="MQL39" s="47"/>
      <c r="MQM39" s="47"/>
      <c r="MQN39" s="47"/>
      <c r="MQO39" s="47"/>
      <c r="MQP39" s="47"/>
      <c r="MQQ39" s="47"/>
      <c r="MQR39" s="47"/>
      <c r="MQS39" s="47"/>
      <c r="MQT39" s="47"/>
      <c r="MQU39" s="47"/>
      <c r="MQV39" s="47"/>
      <c r="MQW39" s="47"/>
      <c r="MQX39" s="47"/>
      <c r="MQY39" s="47"/>
      <c r="MQZ39" s="47"/>
      <c r="MRA39" s="47"/>
      <c r="MRB39" s="47"/>
      <c r="MRC39" s="47"/>
      <c r="MRD39" s="47"/>
      <c r="MRE39" s="47"/>
      <c r="MRF39" s="47"/>
      <c r="MRG39" s="47"/>
      <c r="MRH39" s="47"/>
      <c r="MRI39" s="47"/>
      <c r="MRJ39" s="47"/>
      <c r="MRK39" s="47"/>
      <c r="MRL39" s="47"/>
      <c r="MRM39" s="47"/>
      <c r="MRN39" s="47"/>
      <c r="MRO39" s="47"/>
      <c r="MRP39" s="47"/>
      <c r="MRQ39" s="47"/>
      <c r="MRR39" s="47"/>
      <c r="MRS39" s="47"/>
      <c r="MRT39" s="47"/>
      <c r="MRU39" s="47"/>
      <c r="MRV39" s="47"/>
      <c r="MRW39" s="47"/>
      <c r="MRX39" s="47"/>
      <c r="MRY39" s="47"/>
      <c r="MRZ39" s="47"/>
      <c r="MSA39" s="47"/>
      <c r="MSB39" s="47"/>
      <c r="MSC39" s="47"/>
      <c r="MSD39" s="47"/>
      <c r="MSE39" s="47"/>
      <c r="MSF39" s="47"/>
      <c r="MSG39" s="47"/>
      <c r="MSH39" s="47"/>
      <c r="MSI39" s="47"/>
      <c r="MSJ39" s="47"/>
      <c r="MSK39" s="47"/>
      <c r="MSL39" s="47"/>
      <c r="MSM39" s="47"/>
      <c r="MSN39" s="47"/>
      <c r="MSO39" s="47"/>
      <c r="MSP39" s="47"/>
      <c r="MSQ39" s="47"/>
      <c r="MSR39" s="47"/>
      <c r="MSS39" s="47"/>
      <c r="MST39" s="47"/>
      <c r="MSU39" s="47"/>
      <c r="MSV39" s="47"/>
      <c r="MSW39" s="47"/>
      <c r="MSX39" s="47"/>
      <c r="MSY39" s="47"/>
      <c r="MSZ39" s="47"/>
      <c r="MTA39" s="47"/>
      <c r="MTB39" s="47"/>
      <c r="MTC39" s="47"/>
      <c r="MTD39" s="47"/>
      <c r="MTE39" s="47"/>
      <c r="MTF39" s="47"/>
      <c r="MTG39" s="47"/>
      <c r="MTH39" s="47"/>
      <c r="MTI39" s="47"/>
      <c r="MTJ39" s="47"/>
      <c r="MTK39" s="47"/>
      <c r="MTL39" s="47"/>
      <c r="MTM39" s="47"/>
      <c r="MTN39" s="47"/>
      <c r="MTO39" s="47"/>
      <c r="MTP39" s="47"/>
      <c r="MTQ39" s="47"/>
      <c r="MTR39" s="47"/>
      <c r="MTS39" s="47"/>
      <c r="MTT39" s="47"/>
      <c r="MTU39" s="47"/>
      <c r="MTV39" s="47"/>
      <c r="MTW39" s="47"/>
      <c r="MTX39" s="47"/>
      <c r="MTY39" s="47"/>
      <c r="MTZ39" s="47"/>
      <c r="MUA39" s="47"/>
      <c r="MUB39" s="47"/>
      <c r="MUC39" s="47"/>
      <c r="MUD39" s="47"/>
      <c r="MUE39" s="47"/>
      <c r="MUF39" s="47"/>
      <c r="MUG39" s="47"/>
      <c r="MUH39" s="47"/>
      <c r="MUI39" s="47"/>
      <c r="MUJ39" s="47"/>
      <c r="MUK39" s="47"/>
      <c r="MUL39" s="47"/>
      <c r="MUM39" s="47"/>
      <c r="MUN39" s="47"/>
      <c r="MUO39" s="47"/>
      <c r="MUP39" s="47"/>
      <c r="MUQ39" s="47"/>
      <c r="MUR39" s="47"/>
      <c r="MUS39" s="47"/>
      <c r="MUT39" s="47"/>
      <c r="MUU39" s="47"/>
      <c r="MUV39" s="47"/>
      <c r="MUW39" s="47"/>
      <c r="MUX39" s="47"/>
      <c r="MUY39" s="47"/>
      <c r="MUZ39" s="47"/>
      <c r="MVA39" s="47"/>
      <c r="MVB39" s="47"/>
      <c r="MVC39" s="47"/>
      <c r="MVD39" s="47"/>
      <c r="MVE39" s="47"/>
      <c r="MVF39" s="47"/>
      <c r="MVG39" s="47"/>
      <c r="MVH39" s="47"/>
      <c r="MVI39" s="47"/>
      <c r="MVJ39" s="47"/>
      <c r="MVK39" s="47"/>
      <c r="MVL39" s="47"/>
      <c r="MVM39" s="47"/>
      <c r="MVN39" s="47"/>
      <c r="MVO39" s="47"/>
      <c r="MVP39" s="47"/>
      <c r="MVQ39" s="47"/>
      <c r="MVR39" s="47"/>
      <c r="MVS39" s="47"/>
      <c r="MVT39" s="47"/>
      <c r="MVU39" s="47"/>
      <c r="MVV39" s="47"/>
      <c r="MVW39" s="47"/>
      <c r="MVX39" s="47"/>
      <c r="MVY39" s="47"/>
      <c r="MVZ39" s="47"/>
      <c r="MWA39" s="47"/>
      <c r="MWB39" s="47"/>
      <c r="MWC39" s="47"/>
      <c r="MWD39" s="47"/>
      <c r="MWE39" s="47"/>
      <c r="MWF39" s="47"/>
      <c r="MWG39" s="47"/>
      <c r="MWH39" s="47"/>
      <c r="MWI39" s="47"/>
      <c r="MWJ39" s="47"/>
      <c r="MWK39" s="47"/>
      <c r="MWL39" s="47"/>
      <c r="MWM39" s="47"/>
      <c r="MWN39" s="47"/>
      <c r="MWO39" s="47"/>
      <c r="MWP39" s="47"/>
      <c r="MWQ39" s="47"/>
      <c r="MWR39" s="47"/>
      <c r="MWS39" s="47"/>
      <c r="MWT39" s="47"/>
      <c r="MWU39" s="47"/>
      <c r="MWV39" s="47"/>
      <c r="MWW39" s="47"/>
      <c r="MWX39" s="47"/>
      <c r="MWY39" s="47"/>
      <c r="MWZ39" s="47"/>
      <c r="MXA39" s="47"/>
      <c r="MXB39" s="47"/>
      <c r="MXC39" s="47"/>
      <c r="MXD39" s="47"/>
      <c r="MXE39" s="47"/>
      <c r="MXF39" s="47"/>
      <c r="MXG39" s="47"/>
      <c r="MXH39" s="47"/>
      <c r="MXI39" s="47"/>
      <c r="MXJ39" s="47"/>
      <c r="MXK39" s="47"/>
      <c r="MXL39" s="47"/>
      <c r="MXM39" s="47"/>
      <c r="MXN39" s="47"/>
      <c r="MXO39" s="47"/>
      <c r="MXP39" s="47"/>
      <c r="MXQ39" s="47"/>
      <c r="MXR39" s="47"/>
      <c r="MXS39" s="47"/>
      <c r="MXT39" s="47"/>
      <c r="MXU39" s="47"/>
      <c r="MXV39" s="47"/>
      <c r="MXW39" s="47"/>
      <c r="MXX39" s="47"/>
      <c r="MXY39" s="47"/>
      <c r="MXZ39" s="47"/>
      <c r="MYA39" s="47"/>
      <c r="MYB39" s="47"/>
      <c r="MYC39" s="47"/>
      <c r="MYD39" s="47"/>
      <c r="MYE39" s="47"/>
      <c r="MYF39" s="47"/>
      <c r="MYG39" s="47"/>
      <c r="MYH39" s="47"/>
      <c r="MYI39" s="47"/>
      <c r="MYJ39" s="47"/>
      <c r="MYK39" s="47"/>
      <c r="MYL39" s="47"/>
      <c r="MYM39" s="47"/>
      <c r="MYN39" s="47"/>
      <c r="MYO39" s="47"/>
      <c r="MYP39" s="47"/>
      <c r="MYQ39" s="47"/>
      <c r="MYR39" s="47"/>
      <c r="MYS39" s="47"/>
      <c r="MYT39" s="47"/>
      <c r="MYU39" s="47"/>
      <c r="MYV39" s="47"/>
      <c r="MYW39" s="47"/>
      <c r="MYX39" s="47"/>
      <c r="MYY39" s="47"/>
      <c r="MYZ39" s="47"/>
      <c r="MZA39" s="47"/>
      <c r="MZB39" s="47"/>
      <c r="MZC39" s="47"/>
      <c r="MZD39" s="47"/>
      <c r="MZE39" s="47"/>
      <c r="MZF39" s="47"/>
      <c r="MZG39" s="47"/>
      <c r="MZH39" s="47"/>
      <c r="MZI39" s="47"/>
      <c r="MZJ39" s="47"/>
      <c r="MZK39" s="47"/>
      <c r="MZL39" s="47"/>
      <c r="MZM39" s="47"/>
      <c r="MZN39" s="47"/>
      <c r="MZO39" s="47"/>
      <c r="MZP39" s="47"/>
      <c r="MZQ39" s="47"/>
      <c r="MZR39" s="47"/>
      <c r="MZS39" s="47"/>
      <c r="MZT39" s="47"/>
      <c r="MZU39" s="47"/>
      <c r="MZV39" s="47"/>
      <c r="MZW39" s="47"/>
      <c r="MZX39" s="47"/>
      <c r="MZY39" s="47"/>
      <c r="MZZ39" s="47"/>
      <c r="NAA39" s="47"/>
      <c r="NAB39" s="47"/>
      <c r="NAC39" s="47"/>
      <c r="NAD39" s="47"/>
      <c r="NAE39" s="47"/>
      <c r="NAF39" s="47"/>
      <c r="NAG39" s="47"/>
      <c r="NAH39" s="47"/>
      <c r="NAI39" s="47"/>
      <c r="NAJ39" s="47"/>
      <c r="NAK39" s="47"/>
      <c r="NAL39" s="47"/>
      <c r="NAM39" s="47"/>
      <c r="NAN39" s="47"/>
      <c r="NAO39" s="47"/>
      <c r="NAP39" s="47"/>
      <c r="NAQ39" s="47"/>
      <c r="NAR39" s="47"/>
      <c r="NAS39" s="47"/>
      <c r="NAT39" s="47"/>
      <c r="NAU39" s="47"/>
      <c r="NAV39" s="47"/>
      <c r="NAW39" s="47"/>
      <c r="NAX39" s="47"/>
      <c r="NAY39" s="47"/>
      <c r="NAZ39" s="47"/>
      <c r="NBA39" s="47"/>
      <c r="NBB39" s="47"/>
      <c r="NBC39" s="47"/>
      <c r="NBD39" s="47"/>
      <c r="NBE39" s="47"/>
      <c r="NBF39" s="47"/>
      <c r="NBG39" s="47"/>
      <c r="NBH39" s="47"/>
      <c r="NBI39" s="47"/>
      <c r="NBJ39" s="47"/>
      <c r="NBK39" s="47"/>
      <c r="NBL39" s="47"/>
      <c r="NBM39" s="47"/>
      <c r="NBN39" s="47"/>
      <c r="NBO39" s="47"/>
      <c r="NBP39" s="47"/>
      <c r="NBQ39" s="47"/>
      <c r="NBR39" s="47"/>
      <c r="NBS39" s="47"/>
      <c r="NBT39" s="47"/>
      <c r="NBU39" s="47"/>
      <c r="NBV39" s="47"/>
      <c r="NBW39" s="47"/>
      <c r="NBX39" s="47"/>
      <c r="NBY39" s="47"/>
      <c r="NBZ39" s="47"/>
      <c r="NCA39" s="47"/>
      <c r="NCB39" s="47"/>
      <c r="NCC39" s="47"/>
      <c r="NCD39" s="47"/>
      <c r="NCE39" s="47"/>
      <c r="NCF39" s="47"/>
      <c r="NCG39" s="47"/>
      <c r="NCH39" s="47"/>
      <c r="NCI39" s="47"/>
      <c r="NCJ39" s="47"/>
      <c r="NCK39" s="47"/>
      <c r="NCL39" s="47"/>
      <c r="NCM39" s="47"/>
      <c r="NCN39" s="47"/>
      <c r="NCO39" s="47"/>
      <c r="NCP39" s="47"/>
      <c r="NCQ39" s="47"/>
      <c r="NCR39" s="47"/>
      <c r="NCS39" s="47"/>
      <c r="NCT39" s="47"/>
      <c r="NCU39" s="47"/>
      <c r="NCV39" s="47"/>
      <c r="NCW39" s="47"/>
      <c r="NCX39" s="47"/>
      <c r="NCY39" s="47"/>
      <c r="NCZ39" s="47"/>
      <c r="NDA39" s="47"/>
      <c r="NDB39" s="47"/>
      <c r="NDC39" s="47"/>
      <c r="NDD39" s="47"/>
      <c r="NDE39" s="47"/>
      <c r="NDF39" s="47"/>
      <c r="NDG39" s="47"/>
      <c r="NDH39" s="47"/>
      <c r="NDI39" s="47"/>
      <c r="NDJ39" s="47"/>
      <c r="NDK39" s="47"/>
      <c r="NDL39" s="47"/>
      <c r="NDM39" s="47"/>
      <c r="NDN39" s="47"/>
      <c r="NDO39" s="47"/>
      <c r="NDP39" s="47"/>
      <c r="NDQ39" s="47"/>
      <c r="NDR39" s="47"/>
      <c r="NDS39" s="47"/>
      <c r="NDT39" s="47"/>
      <c r="NDU39" s="47"/>
      <c r="NDV39" s="47"/>
      <c r="NDW39" s="47"/>
      <c r="NDX39" s="47"/>
      <c r="NDY39" s="47"/>
      <c r="NDZ39" s="47"/>
      <c r="NEA39" s="47"/>
      <c r="NEB39" s="47"/>
      <c r="NEC39" s="47"/>
      <c r="NED39" s="47"/>
      <c r="NEE39" s="47"/>
      <c r="NEF39" s="47"/>
      <c r="NEG39" s="47"/>
      <c r="NEH39" s="47"/>
      <c r="NEI39" s="47"/>
      <c r="NEJ39" s="47"/>
      <c r="NEK39" s="47"/>
      <c r="NEL39" s="47"/>
      <c r="NEM39" s="47"/>
      <c r="NEN39" s="47"/>
      <c r="NEO39" s="47"/>
      <c r="NEP39" s="47"/>
      <c r="NEQ39" s="47"/>
      <c r="NER39" s="47"/>
      <c r="NES39" s="47"/>
      <c r="NET39" s="47"/>
      <c r="NEU39" s="47"/>
      <c r="NEV39" s="47"/>
      <c r="NEW39" s="47"/>
      <c r="NEX39" s="47"/>
      <c r="NEY39" s="47"/>
      <c r="NEZ39" s="47"/>
      <c r="NFA39" s="47"/>
      <c r="NFB39" s="47"/>
      <c r="NFC39" s="47"/>
      <c r="NFD39" s="47"/>
      <c r="NFE39" s="47"/>
      <c r="NFF39" s="47"/>
      <c r="NFG39" s="47"/>
      <c r="NFH39" s="47"/>
      <c r="NFI39" s="47"/>
      <c r="NFJ39" s="47"/>
      <c r="NFK39" s="47"/>
      <c r="NFL39" s="47"/>
      <c r="NFM39" s="47"/>
      <c r="NFN39" s="47"/>
      <c r="NFO39" s="47"/>
      <c r="NFP39" s="47"/>
      <c r="NFQ39" s="47"/>
      <c r="NFR39" s="47"/>
      <c r="NFS39" s="47"/>
      <c r="NFT39" s="47"/>
      <c r="NFU39" s="47"/>
      <c r="NFV39" s="47"/>
      <c r="NFW39" s="47"/>
      <c r="NFX39" s="47"/>
      <c r="NFY39" s="47"/>
      <c r="NFZ39" s="47"/>
      <c r="NGA39" s="47"/>
      <c r="NGB39" s="47"/>
      <c r="NGC39" s="47"/>
      <c r="NGD39" s="47"/>
      <c r="NGE39" s="47"/>
      <c r="NGF39" s="47"/>
      <c r="NGG39" s="47"/>
      <c r="NGH39" s="47"/>
      <c r="NGI39" s="47"/>
      <c r="NGJ39" s="47"/>
      <c r="NGK39" s="47"/>
      <c r="NGL39" s="47"/>
      <c r="NGM39" s="47"/>
      <c r="NGN39" s="47"/>
      <c r="NGO39" s="47"/>
      <c r="NGP39" s="47"/>
      <c r="NGQ39" s="47"/>
      <c r="NGR39" s="47"/>
      <c r="NGS39" s="47"/>
      <c r="NGT39" s="47"/>
      <c r="NGU39" s="47"/>
      <c r="NGV39" s="47"/>
      <c r="NGW39" s="47"/>
      <c r="NGX39" s="47"/>
      <c r="NGY39" s="47"/>
      <c r="NGZ39" s="47"/>
      <c r="NHA39" s="47"/>
      <c r="NHB39" s="47"/>
      <c r="NHC39" s="47"/>
      <c r="NHD39" s="47"/>
      <c r="NHE39" s="47"/>
      <c r="NHF39" s="47"/>
      <c r="NHG39" s="47"/>
      <c r="NHH39" s="47"/>
      <c r="NHI39" s="47"/>
      <c r="NHJ39" s="47"/>
      <c r="NHK39" s="47"/>
      <c r="NHL39" s="47"/>
      <c r="NHM39" s="47"/>
      <c r="NHN39" s="47"/>
      <c r="NHO39" s="47"/>
      <c r="NHP39" s="47"/>
      <c r="NHQ39" s="47"/>
      <c r="NHR39" s="47"/>
      <c r="NHS39" s="47"/>
      <c r="NHT39" s="47"/>
      <c r="NHU39" s="47"/>
      <c r="NHV39" s="47"/>
      <c r="NHW39" s="47"/>
      <c r="NHX39" s="47"/>
      <c r="NHY39" s="47"/>
      <c r="NHZ39" s="47"/>
      <c r="NIA39" s="47"/>
      <c r="NIB39" s="47"/>
      <c r="NIC39" s="47"/>
      <c r="NID39" s="47"/>
      <c r="NIE39" s="47"/>
      <c r="NIF39" s="47"/>
      <c r="NIG39" s="47"/>
      <c r="NIH39" s="47"/>
      <c r="NII39" s="47"/>
      <c r="NIJ39" s="47"/>
      <c r="NIK39" s="47"/>
      <c r="NIL39" s="47"/>
      <c r="NIM39" s="47"/>
      <c r="NIN39" s="47"/>
      <c r="NIO39" s="47"/>
      <c r="NIP39" s="47"/>
      <c r="NIQ39" s="47"/>
      <c r="NIR39" s="47"/>
      <c r="NIS39" s="47"/>
      <c r="NIT39" s="47"/>
      <c r="NIU39" s="47"/>
      <c r="NIV39" s="47"/>
      <c r="NIW39" s="47"/>
      <c r="NIX39" s="47"/>
      <c r="NIY39" s="47"/>
      <c r="NIZ39" s="47"/>
      <c r="NJA39" s="47"/>
      <c r="NJB39" s="47"/>
      <c r="NJC39" s="47"/>
      <c r="NJD39" s="47"/>
      <c r="NJE39" s="47"/>
      <c r="NJF39" s="47"/>
      <c r="NJG39" s="47"/>
      <c r="NJH39" s="47"/>
      <c r="NJI39" s="47"/>
      <c r="NJJ39" s="47"/>
      <c r="NJK39" s="47"/>
      <c r="NJL39" s="47"/>
      <c r="NJM39" s="47"/>
      <c r="NJN39" s="47"/>
      <c r="NJO39" s="47"/>
      <c r="NJP39" s="47"/>
      <c r="NJQ39" s="47"/>
      <c r="NJR39" s="47"/>
      <c r="NJS39" s="47"/>
      <c r="NJT39" s="47"/>
      <c r="NJU39" s="47"/>
      <c r="NJV39" s="47"/>
      <c r="NJW39" s="47"/>
      <c r="NJX39" s="47"/>
      <c r="NJY39" s="47"/>
      <c r="NJZ39" s="47"/>
      <c r="NKA39" s="47"/>
      <c r="NKB39" s="47"/>
      <c r="NKC39" s="47"/>
      <c r="NKD39" s="47"/>
      <c r="NKE39" s="47"/>
      <c r="NKF39" s="47"/>
      <c r="NKG39" s="47"/>
      <c r="NKH39" s="47"/>
      <c r="NKI39" s="47"/>
      <c r="NKJ39" s="47"/>
      <c r="NKK39" s="47"/>
      <c r="NKL39" s="47"/>
      <c r="NKM39" s="47"/>
      <c r="NKN39" s="47"/>
      <c r="NKO39" s="47"/>
      <c r="NKP39" s="47"/>
      <c r="NKQ39" s="47"/>
      <c r="NKR39" s="47"/>
      <c r="NKS39" s="47"/>
      <c r="NKT39" s="47"/>
      <c r="NKU39" s="47"/>
      <c r="NKV39" s="47"/>
      <c r="NKW39" s="47"/>
      <c r="NKX39" s="47"/>
      <c r="NKY39" s="47"/>
      <c r="NKZ39" s="47"/>
      <c r="NLA39" s="47"/>
      <c r="NLB39" s="47"/>
      <c r="NLC39" s="47"/>
      <c r="NLD39" s="47"/>
      <c r="NLE39" s="47"/>
      <c r="NLF39" s="47"/>
      <c r="NLG39" s="47"/>
      <c r="NLH39" s="47"/>
      <c r="NLI39" s="47"/>
      <c r="NLJ39" s="47"/>
      <c r="NLK39" s="47"/>
      <c r="NLL39" s="47"/>
      <c r="NLM39" s="47"/>
      <c r="NLN39" s="47"/>
      <c r="NLO39" s="47"/>
      <c r="NLP39" s="47"/>
      <c r="NLQ39" s="47"/>
      <c r="NLR39" s="47"/>
      <c r="NLS39" s="47"/>
      <c r="NLT39" s="47"/>
      <c r="NLU39" s="47"/>
      <c r="NLV39" s="47"/>
      <c r="NLW39" s="47"/>
      <c r="NLX39" s="47"/>
      <c r="NLY39" s="47"/>
      <c r="NLZ39" s="47"/>
      <c r="NMA39" s="47"/>
      <c r="NMB39" s="47"/>
      <c r="NMC39" s="47"/>
      <c r="NMD39" s="47"/>
      <c r="NME39" s="47"/>
      <c r="NMF39" s="47"/>
      <c r="NMG39" s="47"/>
      <c r="NMH39" s="47"/>
      <c r="NMI39" s="47"/>
      <c r="NMJ39" s="47"/>
      <c r="NMK39" s="47"/>
      <c r="NML39" s="47"/>
      <c r="NMM39" s="47"/>
      <c r="NMN39" s="47"/>
      <c r="NMO39" s="47"/>
      <c r="NMP39" s="47"/>
      <c r="NMQ39" s="47"/>
      <c r="NMR39" s="47"/>
      <c r="NMS39" s="47"/>
      <c r="NMT39" s="47"/>
      <c r="NMU39" s="47"/>
      <c r="NMV39" s="47"/>
      <c r="NMW39" s="47"/>
      <c r="NMX39" s="47"/>
      <c r="NMY39" s="47"/>
      <c r="NMZ39" s="47"/>
      <c r="NNA39" s="47"/>
      <c r="NNB39" s="47"/>
      <c r="NNC39" s="47"/>
      <c r="NND39" s="47"/>
      <c r="NNE39" s="47"/>
      <c r="NNF39" s="47"/>
      <c r="NNG39" s="47"/>
      <c r="NNH39" s="47"/>
      <c r="NNI39" s="47"/>
      <c r="NNJ39" s="47"/>
      <c r="NNK39" s="47"/>
      <c r="NNL39" s="47"/>
      <c r="NNM39" s="47"/>
      <c r="NNN39" s="47"/>
      <c r="NNO39" s="47"/>
      <c r="NNP39" s="47"/>
      <c r="NNQ39" s="47"/>
      <c r="NNR39" s="47"/>
      <c r="NNS39" s="47"/>
      <c r="NNT39" s="47"/>
      <c r="NNU39" s="47"/>
      <c r="NNV39" s="47"/>
      <c r="NNW39" s="47"/>
      <c r="NNX39" s="47"/>
      <c r="NNY39" s="47"/>
      <c r="NNZ39" s="47"/>
      <c r="NOA39" s="47"/>
      <c r="NOB39" s="47"/>
      <c r="NOC39" s="47"/>
      <c r="NOD39" s="47"/>
      <c r="NOE39" s="47"/>
      <c r="NOF39" s="47"/>
      <c r="NOG39" s="47"/>
      <c r="NOH39" s="47"/>
      <c r="NOI39" s="47"/>
      <c r="NOJ39" s="47"/>
      <c r="NOK39" s="47"/>
      <c r="NOL39" s="47"/>
      <c r="NOM39" s="47"/>
      <c r="NON39" s="47"/>
      <c r="NOO39" s="47"/>
      <c r="NOP39" s="47"/>
      <c r="NOQ39" s="47"/>
      <c r="NOR39" s="47"/>
      <c r="NOS39" s="47"/>
      <c r="NOT39" s="47"/>
      <c r="NOU39" s="47"/>
      <c r="NOV39" s="47"/>
      <c r="NOW39" s="47"/>
      <c r="NOX39" s="47"/>
      <c r="NOY39" s="47"/>
      <c r="NOZ39" s="47"/>
      <c r="NPA39" s="47"/>
      <c r="NPB39" s="47"/>
      <c r="NPC39" s="47"/>
      <c r="NPD39" s="47"/>
      <c r="NPE39" s="47"/>
      <c r="NPF39" s="47"/>
      <c r="NPG39" s="47"/>
      <c r="NPH39" s="47"/>
      <c r="NPI39" s="47"/>
      <c r="NPJ39" s="47"/>
      <c r="NPK39" s="47"/>
      <c r="NPL39" s="47"/>
      <c r="NPM39" s="47"/>
      <c r="NPN39" s="47"/>
      <c r="NPO39" s="47"/>
      <c r="NPP39" s="47"/>
      <c r="NPQ39" s="47"/>
      <c r="NPR39" s="47"/>
      <c r="NPS39" s="47"/>
      <c r="NPT39" s="47"/>
      <c r="NPU39" s="47"/>
      <c r="NPV39" s="47"/>
      <c r="NPW39" s="47"/>
      <c r="NPX39" s="47"/>
      <c r="NPY39" s="47"/>
      <c r="NPZ39" s="47"/>
      <c r="NQA39" s="47"/>
      <c r="NQB39" s="47"/>
      <c r="NQC39" s="47"/>
      <c r="NQD39" s="47"/>
      <c r="NQE39" s="47"/>
      <c r="NQF39" s="47"/>
      <c r="NQG39" s="47"/>
      <c r="NQH39" s="47"/>
      <c r="NQI39" s="47"/>
      <c r="NQJ39" s="47"/>
      <c r="NQK39" s="47"/>
      <c r="NQL39" s="47"/>
      <c r="NQM39" s="47"/>
      <c r="NQN39" s="47"/>
      <c r="NQO39" s="47"/>
      <c r="NQP39" s="47"/>
      <c r="NQQ39" s="47"/>
      <c r="NQR39" s="47"/>
      <c r="NQS39" s="47"/>
      <c r="NQT39" s="47"/>
      <c r="NQU39" s="47"/>
      <c r="NQV39" s="47"/>
      <c r="NQW39" s="47"/>
      <c r="NQX39" s="47"/>
      <c r="NQY39" s="47"/>
      <c r="NQZ39" s="47"/>
      <c r="NRA39" s="47"/>
      <c r="NRB39" s="47"/>
      <c r="NRC39" s="47"/>
      <c r="NRD39" s="47"/>
      <c r="NRE39" s="47"/>
      <c r="NRF39" s="47"/>
      <c r="NRG39" s="47"/>
      <c r="NRH39" s="47"/>
      <c r="NRI39" s="47"/>
      <c r="NRJ39" s="47"/>
      <c r="NRK39" s="47"/>
      <c r="NRL39" s="47"/>
      <c r="NRM39" s="47"/>
      <c r="NRN39" s="47"/>
      <c r="NRO39" s="47"/>
      <c r="NRP39" s="47"/>
      <c r="NRQ39" s="47"/>
      <c r="NRR39" s="47"/>
      <c r="NRS39" s="47"/>
      <c r="NRT39" s="47"/>
      <c r="NRU39" s="47"/>
      <c r="NRV39" s="47"/>
      <c r="NRW39" s="47"/>
      <c r="NRX39" s="47"/>
      <c r="NRY39" s="47"/>
      <c r="NRZ39" s="47"/>
      <c r="NSA39" s="47"/>
      <c r="NSB39" s="47"/>
      <c r="NSC39" s="47"/>
      <c r="NSD39" s="47"/>
      <c r="NSE39" s="47"/>
      <c r="NSF39" s="47"/>
      <c r="NSG39" s="47"/>
      <c r="NSH39" s="47"/>
      <c r="NSI39" s="47"/>
      <c r="NSJ39" s="47"/>
      <c r="NSK39" s="47"/>
      <c r="NSL39" s="47"/>
      <c r="NSM39" s="47"/>
      <c r="NSN39" s="47"/>
      <c r="NSO39" s="47"/>
      <c r="NSP39" s="47"/>
      <c r="NSQ39" s="47"/>
      <c r="NSR39" s="47"/>
      <c r="NSS39" s="47"/>
      <c r="NST39" s="47"/>
      <c r="NSU39" s="47"/>
      <c r="NSV39" s="47"/>
      <c r="NSW39" s="47"/>
      <c r="NSX39" s="47"/>
      <c r="NSY39" s="47"/>
      <c r="NSZ39" s="47"/>
      <c r="NTA39" s="47"/>
      <c r="NTB39" s="47"/>
      <c r="NTC39" s="47"/>
      <c r="NTD39" s="47"/>
      <c r="NTE39" s="47"/>
      <c r="NTF39" s="47"/>
      <c r="NTG39" s="47"/>
      <c r="NTH39" s="47"/>
      <c r="NTI39" s="47"/>
      <c r="NTJ39" s="47"/>
      <c r="NTK39" s="47"/>
      <c r="NTL39" s="47"/>
      <c r="NTM39" s="47"/>
      <c r="NTN39" s="47"/>
      <c r="NTO39" s="47"/>
      <c r="NTP39" s="47"/>
      <c r="NTQ39" s="47"/>
      <c r="NTR39" s="47"/>
      <c r="NTS39" s="47"/>
      <c r="NTT39" s="47"/>
      <c r="NTU39" s="47"/>
      <c r="NTV39" s="47"/>
      <c r="NTW39" s="47"/>
      <c r="NTX39" s="47"/>
      <c r="NTY39" s="47"/>
      <c r="NTZ39" s="47"/>
      <c r="NUA39" s="47"/>
      <c r="NUB39" s="47"/>
      <c r="NUC39" s="47"/>
      <c r="NUD39" s="47"/>
      <c r="NUE39" s="47"/>
      <c r="NUF39" s="47"/>
      <c r="NUG39" s="47"/>
      <c r="NUH39" s="47"/>
      <c r="NUI39" s="47"/>
      <c r="NUJ39" s="47"/>
      <c r="NUK39" s="47"/>
      <c r="NUL39" s="47"/>
      <c r="NUM39" s="47"/>
      <c r="NUN39" s="47"/>
      <c r="NUO39" s="47"/>
      <c r="NUP39" s="47"/>
      <c r="NUQ39" s="47"/>
      <c r="NUR39" s="47"/>
      <c r="NUS39" s="47"/>
      <c r="NUT39" s="47"/>
      <c r="NUU39" s="47"/>
      <c r="NUV39" s="47"/>
      <c r="NUW39" s="47"/>
      <c r="NUX39" s="47"/>
      <c r="NUY39" s="47"/>
      <c r="NUZ39" s="47"/>
      <c r="NVA39" s="47"/>
      <c r="NVB39" s="47"/>
      <c r="NVC39" s="47"/>
      <c r="NVD39" s="47"/>
      <c r="NVE39" s="47"/>
      <c r="NVF39" s="47"/>
      <c r="NVG39" s="47"/>
      <c r="NVH39" s="47"/>
      <c r="NVI39" s="47"/>
      <c r="NVJ39" s="47"/>
      <c r="NVK39" s="47"/>
      <c r="NVL39" s="47"/>
      <c r="NVM39" s="47"/>
      <c r="NVN39" s="47"/>
      <c r="NVO39" s="47"/>
      <c r="NVP39" s="47"/>
      <c r="NVQ39" s="47"/>
      <c r="NVR39" s="47"/>
      <c r="NVS39" s="47"/>
      <c r="NVT39" s="47"/>
      <c r="NVU39" s="47"/>
      <c r="NVV39" s="47"/>
      <c r="NVW39" s="47"/>
      <c r="NVX39" s="47"/>
      <c r="NVY39" s="47"/>
      <c r="NVZ39" s="47"/>
      <c r="NWA39" s="47"/>
      <c r="NWB39" s="47"/>
      <c r="NWC39" s="47"/>
      <c r="NWD39" s="47"/>
      <c r="NWE39" s="47"/>
      <c r="NWF39" s="47"/>
      <c r="NWG39" s="47"/>
      <c r="NWH39" s="47"/>
      <c r="NWI39" s="47"/>
      <c r="NWJ39" s="47"/>
      <c r="NWK39" s="47"/>
      <c r="NWL39" s="47"/>
      <c r="NWM39" s="47"/>
      <c r="NWN39" s="47"/>
      <c r="NWO39" s="47"/>
      <c r="NWP39" s="47"/>
      <c r="NWQ39" s="47"/>
      <c r="NWR39" s="47"/>
      <c r="NWS39" s="47"/>
      <c r="NWT39" s="47"/>
      <c r="NWU39" s="47"/>
      <c r="NWV39" s="47"/>
      <c r="NWW39" s="47"/>
      <c r="NWX39" s="47"/>
      <c r="NWY39" s="47"/>
      <c r="NWZ39" s="47"/>
      <c r="NXA39" s="47"/>
      <c r="NXB39" s="47"/>
      <c r="NXC39" s="47"/>
      <c r="NXD39" s="47"/>
      <c r="NXE39" s="47"/>
      <c r="NXF39" s="47"/>
      <c r="NXG39" s="47"/>
      <c r="NXH39" s="47"/>
      <c r="NXI39" s="47"/>
      <c r="NXJ39" s="47"/>
      <c r="NXK39" s="47"/>
      <c r="NXL39" s="47"/>
      <c r="NXM39" s="47"/>
      <c r="NXN39" s="47"/>
      <c r="NXO39" s="47"/>
      <c r="NXP39" s="47"/>
      <c r="NXQ39" s="47"/>
      <c r="NXR39" s="47"/>
      <c r="NXS39" s="47"/>
      <c r="NXT39" s="47"/>
      <c r="NXU39" s="47"/>
      <c r="NXV39" s="47"/>
      <c r="NXW39" s="47"/>
      <c r="NXX39" s="47"/>
      <c r="NXY39" s="47"/>
      <c r="NXZ39" s="47"/>
      <c r="NYA39" s="47"/>
      <c r="NYB39" s="47"/>
      <c r="NYC39" s="47"/>
      <c r="NYD39" s="47"/>
      <c r="NYE39" s="47"/>
      <c r="NYF39" s="47"/>
      <c r="NYG39" s="47"/>
      <c r="NYH39" s="47"/>
      <c r="NYI39" s="47"/>
      <c r="NYJ39" s="47"/>
      <c r="NYK39" s="47"/>
      <c r="NYL39" s="47"/>
      <c r="NYM39" s="47"/>
      <c r="NYN39" s="47"/>
      <c r="NYO39" s="47"/>
      <c r="NYP39" s="47"/>
      <c r="NYQ39" s="47"/>
      <c r="NYR39" s="47"/>
      <c r="NYS39" s="47"/>
      <c r="NYT39" s="47"/>
      <c r="NYU39" s="47"/>
      <c r="NYV39" s="47"/>
      <c r="NYW39" s="47"/>
      <c r="NYX39" s="47"/>
      <c r="NYY39" s="47"/>
      <c r="NYZ39" s="47"/>
      <c r="NZA39" s="47"/>
      <c r="NZB39" s="47"/>
      <c r="NZC39" s="47"/>
      <c r="NZD39" s="47"/>
      <c r="NZE39" s="47"/>
      <c r="NZF39" s="47"/>
      <c r="NZG39" s="47"/>
      <c r="NZH39" s="47"/>
      <c r="NZI39" s="47"/>
      <c r="NZJ39" s="47"/>
      <c r="NZK39" s="47"/>
      <c r="NZL39" s="47"/>
      <c r="NZM39" s="47"/>
      <c r="NZN39" s="47"/>
      <c r="NZO39" s="47"/>
      <c r="NZP39" s="47"/>
      <c r="NZQ39" s="47"/>
      <c r="NZR39" s="47"/>
      <c r="NZS39" s="47"/>
      <c r="NZT39" s="47"/>
      <c r="NZU39" s="47"/>
      <c r="NZV39" s="47"/>
      <c r="NZW39" s="47"/>
      <c r="NZX39" s="47"/>
      <c r="NZY39" s="47"/>
      <c r="NZZ39" s="47"/>
      <c r="OAA39" s="47"/>
      <c r="OAB39" s="47"/>
      <c r="OAC39" s="47"/>
      <c r="OAD39" s="47"/>
      <c r="OAE39" s="47"/>
      <c r="OAF39" s="47"/>
      <c r="OAG39" s="47"/>
      <c r="OAH39" s="47"/>
      <c r="OAI39" s="47"/>
      <c r="OAJ39" s="47"/>
      <c r="OAK39" s="47"/>
      <c r="OAL39" s="47"/>
      <c r="OAM39" s="47"/>
      <c r="OAN39" s="47"/>
      <c r="OAO39" s="47"/>
      <c r="OAP39" s="47"/>
      <c r="OAQ39" s="47"/>
      <c r="OAR39" s="47"/>
      <c r="OAS39" s="47"/>
      <c r="OAT39" s="47"/>
      <c r="OAU39" s="47"/>
      <c r="OAV39" s="47"/>
      <c r="OAW39" s="47"/>
      <c r="OAX39" s="47"/>
      <c r="OAY39" s="47"/>
      <c r="OAZ39" s="47"/>
      <c r="OBA39" s="47"/>
      <c r="OBB39" s="47"/>
      <c r="OBC39" s="47"/>
      <c r="OBD39" s="47"/>
      <c r="OBE39" s="47"/>
      <c r="OBF39" s="47"/>
      <c r="OBG39" s="47"/>
      <c r="OBH39" s="47"/>
      <c r="OBI39" s="47"/>
      <c r="OBJ39" s="47"/>
      <c r="OBK39" s="47"/>
      <c r="OBL39" s="47"/>
      <c r="OBM39" s="47"/>
      <c r="OBN39" s="47"/>
      <c r="OBO39" s="47"/>
      <c r="OBP39" s="47"/>
      <c r="OBQ39" s="47"/>
      <c r="OBR39" s="47"/>
      <c r="OBS39" s="47"/>
      <c r="OBT39" s="47"/>
      <c r="OBU39" s="47"/>
      <c r="OBV39" s="47"/>
      <c r="OBW39" s="47"/>
      <c r="OBX39" s="47"/>
      <c r="OBY39" s="47"/>
      <c r="OBZ39" s="47"/>
      <c r="OCA39" s="47"/>
      <c r="OCB39" s="47"/>
      <c r="OCC39" s="47"/>
      <c r="OCD39" s="47"/>
      <c r="OCE39" s="47"/>
      <c r="OCF39" s="47"/>
      <c r="OCG39" s="47"/>
      <c r="OCH39" s="47"/>
      <c r="OCI39" s="47"/>
      <c r="OCJ39" s="47"/>
      <c r="OCK39" s="47"/>
      <c r="OCL39" s="47"/>
      <c r="OCM39" s="47"/>
      <c r="OCN39" s="47"/>
      <c r="OCO39" s="47"/>
      <c r="OCP39" s="47"/>
      <c r="OCQ39" s="47"/>
      <c r="OCR39" s="47"/>
      <c r="OCS39" s="47"/>
      <c r="OCT39" s="47"/>
      <c r="OCU39" s="47"/>
      <c r="OCV39" s="47"/>
      <c r="OCW39" s="47"/>
      <c r="OCX39" s="47"/>
      <c r="OCY39" s="47"/>
      <c r="OCZ39" s="47"/>
      <c r="ODA39" s="47"/>
      <c r="ODB39" s="47"/>
      <c r="ODC39" s="47"/>
      <c r="ODD39" s="47"/>
      <c r="ODE39" s="47"/>
      <c r="ODF39" s="47"/>
      <c r="ODG39" s="47"/>
      <c r="ODH39" s="47"/>
      <c r="ODI39" s="47"/>
      <c r="ODJ39" s="47"/>
      <c r="ODK39" s="47"/>
      <c r="ODL39" s="47"/>
      <c r="ODM39" s="47"/>
      <c r="ODN39" s="47"/>
      <c r="ODO39" s="47"/>
      <c r="ODP39" s="47"/>
      <c r="ODQ39" s="47"/>
      <c r="ODR39" s="47"/>
      <c r="ODS39" s="47"/>
      <c r="ODT39" s="47"/>
      <c r="ODU39" s="47"/>
      <c r="ODV39" s="47"/>
      <c r="ODW39" s="47"/>
      <c r="ODX39" s="47"/>
      <c r="ODY39" s="47"/>
      <c r="ODZ39" s="47"/>
      <c r="OEA39" s="47"/>
      <c r="OEB39" s="47"/>
      <c r="OEC39" s="47"/>
      <c r="OED39" s="47"/>
      <c r="OEE39" s="47"/>
      <c r="OEF39" s="47"/>
      <c r="OEG39" s="47"/>
      <c r="OEH39" s="47"/>
      <c r="OEI39" s="47"/>
      <c r="OEJ39" s="47"/>
      <c r="OEK39" s="47"/>
      <c r="OEL39" s="47"/>
      <c r="OEM39" s="47"/>
      <c r="OEN39" s="47"/>
      <c r="OEO39" s="47"/>
      <c r="OEP39" s="47"/>
      <c r="OEQ39" s="47"/>
      <c r="OER39" s="47"/>
      <c r="OES39" s="47"/>
      <c r="OET39" s="47"/>
      <c r="OEU39" s="47"/>
      <c r="OEV39" s="47"/>
      <c r="OEW39" s="47"/>
      <c r="OEX39" s="47"/>
      <c r="OEY39" s="47"/>
      <c r="OEZ39" s="47"/>
      <c r="OFA39" s="47"/>
      <c r="OFB39" s="47"/>
      <c r="OFC39" s="47"/>
      <c r="OFD39" s="47"/>
      <c r="OFE39" s="47"/>
      <c r="OFF39" s="47"/>
      <c r="OFG39" s="47"/>
      <c r="OFH39" s="47"/>
      <c r="OFI39" s="47"/>
      <c r="OFJ39" s="47"/>
      <c r="OFK39" s="47"/>
      <c r="OFL39" s="47"/>
      <c r="OFM39" s="47"/>
      <c r="OFN39" s="47"/>
      <c r="OFO39" s="47"/>
      <c r="OFP39" s="47"/>
      <c r="OFQ39" s="47"/>
      <c r="OFR39" s="47"/>
      <c r="OFS39" s="47"/>
      <c r="OFT39" s="47"/>
      <c r="OFU39" s="47"/>
      <c r="OFV39" s="47"/>
      <c r="OFW39" s="47"/>
      <c r="OFX39" s="47"/>
      <c r="OFY39" s="47"/>
      <c r="OFZ39" s="47"/>
      <c r="OGA39" s="47"/>
      <c r="OGB39" s="47"/>
      <c r="OGC39" s="47"/>
      <c r="OGD39" s="47"/>
      <c r="OGE39" s="47"/>
      <c r="OGF39" s="47"/>
      <c r="OGG39" s="47"/>
      <c r="OGH39" s="47"/>
      <c r="OGI39" s="47"/>
      <c r="OGJ39" s="47"/>
      <c r="OGK39" s="47"/>
      <c r="OGL39" s="47"/>
      <c r="OGM39" s="47"/>
      <c r="OGN39" s="47"/>
      <c r="OGO39" s="47"/>
      <c r="OGP39" s="47"/>
      <c r="OGQ39" s="47"/>
      <c r="OGR39" s="47"/>
      <c r="OGS39" s="47"/>
      <c r="OGT39" s="47"/>
      <c r="OGU39" s="47"/>
      <c r="OGV39" s="47"/>
      <c r="OGW39" s="47"/>
      <c r="OGX39" s="47"/>
      <c r="OGY39" s="47"/>
      <c r="OGZ39" s="47"/>
      <c r="OHA39" s="47"/>
      <c r="OHB39" s="47"/>
      <c r="OHC39" s="47"/>
      <c r="OHD39" s="47"/>
      <c r="OHE39" s="47"/>
      <c r="OHF39" s="47"/>
      <c r="OHG39" s="47"/>
      <c r="OHH39" s="47"/>
      <c r="OHI39" s="47"/>
      <c r="OHJ39" s="47"/>
      <c r="OHK39" s="47"/>
      <c r="OHL39" s="47"/>
      <c r="OHM39" s="47"/>
      <c r="OHN39" s="47"/>
      <c r="OHO39" s="47"/>
      <c r="OHP39" s="47"/>
      <c r="OHQ39" s="47"/>
      <c r="OHR39" s="47"/>
      <c r="OHS39" s="47"/>
      <c r="OHT39" s="47"/>
      <c r="OHU39" s="47"/>
      <c r="OHV39" s="47"/>
      <c r="OHW39" s="47"/>
      <c r="OHX39" s="47"/>
      <c r="OHY39" s="47"/>
      <c r="OHZ39" s="47"/>
      <c r="OIA39" s="47"/>
      <c r="OIB39" s="47"/>
      <c r="OIC39" s="47"/>
      <c r="OID39" s="47"/>
      <c r="OIE39" s="47"/>
      <c r="OIF39" s="47"/>
      <c r="OIG39" s="47"/>
      <c r="OIH39" s="47"/>
      <c r="OII39" s="47"/>
      <c r="OIJ39" s="47"/>
      <c r="OIK39" s="47"/>
      <c r="OIL39" s="47"/>
      <c r="OIM39" s="47"/>
      <c r="OIN39" s="47"/>
      <c r="OIO39" s="47"/>
      <c r="OIP39" s="47"/>
      <c r="OIQ39" s="47"/>
      <c r="OIR39" s="47"/>
      <c r="OIS39" s="47"/>
      <c r="OIT39" s="47"/>
      <c r="OIU39" s="47"/>
      <c r="OIV39" s="47"/>
      <c r="OIW39" s="47"/>
      <c r="OIX39" s="47"/>
      <c r="OIY39" s="47"/>
      <c r="OIZ39" s="47"/>
      <c r="OJA39" s="47"/>
      <c r="OJB39" s="47"/>
      <c r="OJC39" s="47"/>
      <c r="OJD39" s="47"/>
      <c r="OJE39" s="47"/>
      <c r="OJF39" s="47"/>
      <c r="OJG39" s="47"/>
      <c r="OJH39" s="47"/>
      <c r="OJI39" s="47"/>
      <c r="OJJ39" s="47"/>
      <c r="OJK39" s="47"/>
      <c r="OJL39" s="47"/>
      <c r="OJM39" s="47"/>
      <c r="OJN39" s="47"/>
      <c r="OJO39" s="47"/>
      <c r="OJP39" s="47"/>
      <c r="OJQ39" s="47"/>
      <c r="OJR39" s="47"/>
      <c r="OJS39" s="47"/>
      <c r="OJT39" s="47"/>
      <c r="OJU39" s="47"/>
      <c r="OJV39" s="47"/>
      <c r="OJW39" s="47"/>
      <c r="OJX39" s="47"/>
      <c r="OJY39" s="47"/>
      <c r="OJZ39" s="47"/>
      <c r="OKA39" s="47"/>
      <c r="OKB39" s="47"/>
      <c r="OKC39" s="47"/>
      <c r="OKD39" s="47"/>
      <c r="OKE39" s="47"/>
      <c r="OKF39" s="47"/>
      <c r="OKG39" s="47"/>
      <c r="OKH39" s="47"/>
      <c r="OKI39" s="47"/>
      <c r="OKJ39" s="47"/>
      <c r="OKK39" s="47"/>
      <c r="OKL39" s="47"/>
      <c r="OKM39" s="47"/>
      <c r="OKN39" s="47"/>
      <c r="OKO39" s="47"/>
      <c r="OKP39" s="47"/>
      <c r="OKQ39" s="47"/>
      <c r="OKR39" s="47"/>
      <c r="OKS39" s="47"/>
      <c r="OKT39" s="47"/>
      <c r="OKU39" s="47"/>
      <c r="OKV39" s="47"/>
      <c r="OKW39" s="47"/>
      <c r="OKX39" s="47"/>
      <c r="OKY39" s="47"/>
      <c r="OKZ39" s="47"/>
      <c r="OLA39" s="47"/>
      <c r="OLB39" s="47"/>
      <c r="OLC39" s="47"/>
      <c r="OLD39" s="47"/>
      <c r="OLE39" s="47"/>
      <c r="OLF39" s="47"/>
      <c r="OLG39" s="47"/>
      <c r="OLH39" s="47"/>
      <c r="OLI39" s="47"/>
      <c r="OLJ39" s="47"/>
      <c r="OLK39" s="47"/>
      <c r="OLL39" s="47"/>
      <c r="OLM39" s="47"/>
      <c r="OLN39" s="47"/>
      <c r="OLO39" s="47"/>
      <c r="OLP39" s="47"/>
      <c r="OLQ39" s="47"/>
      <c r="OLR39" s="47"/>
      <c r="OLS39" s="47"/>
      <c r="OLT39" s="47"/>
      <c r="OLU39" s="47"/>
      <c r="OLV39" s="47"/>
      <c r="OLW39" s="47"/>
      <c r="OLX39" s="47"/>
      <c r="OLY39" s="47"/>
      <c r="OLZ39" s="47"/>
      <c r="OMA39" s="47"/>
      <c r="OMB39" s="47"/>
      <c r="OMC39" s="47"/>
      <c r="OMD39" s="47"/>
      <c r="OME39" s="47"/>
      <c r="OMF39" s="47"/>
      <c r="OMG39" s="47"/>
      <c r="OMH39" s="47"/>
      <c r="OMI39" s="47"/>
      <c r="OMJ39" s="47"/>
      <c r="OMK39" s="47"/>
      <c r="OML39" s="47"/>
      <c r="OMM39" s="47"/>
      <c r="OMN39" s="47"/>
      <c r="OMO39" s="47"/>
      <c r="OMP39" s="47"/>
      <c r="OMQ39" s="47"/>
      <c r="OMR39" s="47"/>
      <c r="OMS39" s="47"/>
      <c r="OMT39" s="47"/>
      <c r="OMU39" s="47"/>
      <c r="OMV39" s="47"/>
      <c r="OMW39" s="47"/>
      <c r="OMX39" s="47"/>
      <c r="OMY39" s="47"/>
      <c r="OMZ39" s="47"/>
      <c r="ONA39" s="47"/>
      <c r="ONB39" s="47"/>
      <c r="ONC39" s="47"/>
      <c r="OND39" s="47"/>
      <c r="ONE39" s="47"/>
      <c r="ONF39" s="47"/>
      <c r="ONG39" s="47"/>
      <c r="ONH39" s="47"/>
      <c r="ONI39" s="47"/>
      <c r="ONJ39" s="47"/>
      <c r="ONK39" s="47"/>
      <c r="ONL39" s="47"/>
      <c r="ONM39" s="47"/>
      <c r="ONN39" s="47"/>
      <c r="ONO39" s="47"/>
      <c r="ONP39" s="47"/>
      <c r="ONQ39" s="47"/>
      <c r="ONR39" s="47"/>
      <c r="ONS39" s="47"/>
      <c r="ONT39" s="47"/>
      <c r="ONU39" s="47"/>
      <c r="ONV39" s="47"/>
      <c r="ONW39" s="47"/>
      <c r="ONX39" s="47"/>
      <c r="ONY39" s="47"/>
      <c r="ONZ39" s="47"/>
      <c r="OOA39" s="47"/>
      <c r="OOB39" s="47"/>
      <c r="OOC39" s="47"/>
      <c r="OOD39" s="47"/>
      <c r="OOE39" s="47"/>
      <c r="OOF39" s="47"/>
      <c r="OOG39" s="47"/>
      <c r="OOH39" s="47"/>
      <c r="OOI39" s="47"/>
      <c r="OOJ39" s="47"/>
      <c r="OOK39" s="47"/>
      <c r="OOL39" s="47"/>
      <c r="OOM39" s="47"/>
      <c r="OON39" s="47"/>
      <c r="OOO39" s="47"/>
      <c r="OOP39" s="47"/>
      <c r="OOQ39" s="47"/>
      <c r="OOR39" s="47"/>
      <c r="OOS39" s="47"/>
      <c r="OOT39" s="47"/>
      <c r="OOU39" s="47"/>
      <c r="OOV39" s="47"/>
      <c r="OOW39" s="47"/>
      <c r="OOX39" s="47"/>
      <c r="OOY39" s="47"/>
      <c r="OOZ39" s="47"/>
      <c r="OPA39" s="47"/>
      <c r="OPB39" s="47"/>
      <c r="OPC39" s="47"/>
      <c r="OPD39" s="47"/>
      <c r="OPE39" s="47"/>
      <c r="OPF39" s="47"/>
      <c r="OPG39" s="47"/>
      <c r="OPH39" s="47"/>
      <c r="OPI39" s="47"/>
      <c r="OPJ39" s="47"/>
      <c r="OPK39" s="47"/>
      <c r="OPL39" s="47"/>
      <c r="OPM39" s="47"/>
      <c r="OPN39" s="47"/>
      <c r="OPO39" s="47"/>
      <c r="OPP39" s="47"/>
      <c r="OPQ39" s="47"/>
      <c r="OPR39" s="47"/>
      <c r="OPS39" s="47"/>
      <c r="OPT39" s="47"/>
      <c r="OPU39" s="47"/>
      <c r="OPV39" s="47"/>
      <c r="OPW39" s="47"/>
      <c r="OPX39" s="47"/>
      <c r="OPY39" s="47"/>
      <c r="OPZ39" s="47"/>
      <c r="OQA39" s="47"/>
      <c r="OQB39" s="47"/>
      <c r="OQC39" s="47"/>
      <c r="OQD39" s="47"/>
      <c r="OQE39" s="47"/>
      <c r="OQF39" s="47"/>
      <c r="OQG39" s="47"/>
      <c r="OQH39" s="47"/>
      <c r="OQI39" s="47"/>
      <c r="OQJ39" s="47"/>
      <c r="OQK39" s="47"/>
      <c r="OQL39" s="47"/>
      <c r="OQM39" s="47"/>
      <c r="OQN39" s="47"/>
      <c r="OQO39" s="47"/>
      <c r="OQP39" s="47"/>
      <c r="OQQ39" s="47"/>
      <c r="OQR39" s="47"/>
      <c r="OQS39" s="47"/>
      <c r="OQT39" s="47"/>
      <c r="OQU39" s="47"/>
      <c r="OQV39" s="47"/>
      <c r="OQW39" s="47"/>
      <c r="OQX39" s="47"/>
      <c r="OQY39" s="47"/>
      <c r="OQZ39" s="47"/>
      <c r="ORA39" s="47"/>
      <c r="ORB39" s="47"/>
      <c r="ORC39" s="47"/>
      <c r="ORD39" s="47"/>
      <c r="ORE39" s="47"/>
      <c r="ORF39" s="47"/>
      <c r="ORG39" s="47"/>
      <c r="ORH39" s="47"/>
      <c r="ORI39" s="47"/>
      <c r="ORJ39" s="47"/>
      <c r="ORK39" s="47"/>
      <c r="ORL39" s="47"/>
      <c r="ORM39" s="47"/>
      <c r="ORN39" s="47"/>
      <c r="ORO39" s="47"/>
      <c r="ORP39" s="47"/>
      <c r="ORQ39" s="47"/>
      <c r="ORR39" s="47"/>
      <c r="ORS39" s="47"/>
      <c r="ORT39" s="47"/>
      <c r="ORU39" s="47"/>
      <c r="ORV39" s="47"/>
      <c r="ORW39" s="47"/>
      <c r="ORX39" s="47"/>
      <c r="ORY39" s="47"/>
      <c r="ORZ39" s="47"/>
      <c r="OSA39" s="47"/>
      <c r="OSB39" s="47"/>
      <c r="OSC39" s="47"/>
      <c r="OSD39" s="47"/>
      <c r="OSE39" s="47"/>
      <c r="OSF39" s="47"/>
      <c r="OSG39" s="47"/>
      <c r="OSH39" s="47"/>
      <c r="OSI39" s="47"/>
      <c r="OSJ39" s="47"/>
      <c r="OSK39" s="47"/>
      <c r="OSL39" s="47"/>
      <c r="OSM39" s="47"/>
      <c r="OSN39" s="47"/>
      <c r="OSO39" s="47"/>
      <c r="OSP39" s="47"/>
      <c r="OSQ39" s="47"/>
      <c r="OSR39" s="47"/>
      <c r="OSS39" s="47"/>
      <c r="OST39" s="47"/>
      <c r="OSU39" s="47"/>
      <c r="OSV39" s="47"/>
      <c r="OSW39" s="47"/>
      <c r="OSX39" s="47"/>
      <c r="OSY39" s="47"/>
      <c r="OSZ39" s="47"/>
      <c r="OTA39" s="47"/>
      <c r="OTB39" s="47"/>
      <c r="OTC39" s="47"/>
      <c r="OTD39" s="47"/>
      <c r="OTE39" s="47"/>
      <c r="OTF39" s="47"/>
      <c r="OTG39" s="47"/>
      <c r="OTH39" s="47"/>
      <c r="OTI39" s="47"/>
      <c r="OTJ39" s="47"/>
      <c r="OTK39" s="47"/>
      <c r="OTL39" s="47"/>
      <c r="OTM39" s="47"/>
      <c r="OTN39" s="47"/>
      <c r="OTO39" s="47"/>
      <c r="OTP39" s="47"/>
      <c r="OTQ39" s="47"/>
      <c r="OTR39" s="47"/>
      <c r="OTS39" s="47"/>
      <c r="OTT39" s="47"/>
      <c r="OTU39" s="47"/>
      <c r="OTV39" s="47"/>
      <c r="OTW39" s="47"/>
      <c r="OTX39" s="47"/>
      <c r="OTY39" s="47"/>
      <c r="OTZ39" s="47"/>
      <c r="OUA39" s="47"/>
      <c r="OUB39" s="47"/>
      <c r="OUC39" s="47"/>
      <c r="OUD39" s="47"/>
      <c r="OUE39" s="47"/>
      <c r="OUF39" s="47"/>
      <c r="OUG39" s="47"/>
      <c r="OUH39" s="47"/>
      <c r="OUI39" s="47"/>
      <c r="OUJ39" s="47"/>
      <c r="OUK39" s="47"/>
      <c r="OUL39" s="47"/>
      <c r="OUM39" s="47"/>
      <c r="OUN39" s="47"/>
      <c r="OUO39" s="47"/>
      <c r="OUP39" s="47"/>
      <c r="OUQ39" s="47"/>
      <c r="OUR39" s="47"/>
      <c r="OUS39" s="47"/>
      <c r="OUT39" s="47"/>
      <c r="OUU39" s="47"/>
      <c r="OUV39" s="47"/>
      <c r="OUW39" s="47"/>
      <c r="OUX39" s="47"/>
      <c r="OUY39" s="47"/>
      <c r="OUZ39" s="47"/>
      <c r="OVA39" s="47"/>
      <c r="OVB39" s="47"/>
      <c r="OVC39" s="47"/>
      <c r="OVD39" s="47"/>
      <c r="OVE39" s="47"/>
      <c r="OVF39" s="47"/>
      <c r="OVG39" s="47"/>
      <c r="OVH39" s="47"/>
      <c r="OVI39" s="47"/>
      <c r="OVJ39" s="47"/>
      <c r="OVK39" s="47"/>
      <c r="OVL39" s="47"/>
      <c r="OVM39" s="47"/>
      <c r="OVN39" s="47"/>
      <c r="OVO39" s="47"/>
      <c r="OVP39" s="47"/>
      <c r="OVQ39" s="47"/>
      <c r="OVR39" s="47"/>
      <c r="OVS39" s="47"/>
      <c r="OVT39" s="47"/>
      <c r="OVU39" s="47"/>
      <c r="OVV39" s="47"/>
      <c r="OVW39" s="47"/>
      <c r="OVX39" s="47"/>
      <c r="OVY39" s="47"/>
      <c r="OVZ39" s="47"/>
      <c r="OWA39" s="47"/>
      <c r="OWB39" s="47"/>
      <c r="OWC39" s="47"/>
      <c r="OWD39" s="47"/>
      <c r="OWE39" s="47"/>
      <c r="OWF39" s="47"/>
      <c r="OWG39" s="47"/>
      <c r="OWH39" s="47"/>
      <c r="OWI39" s="47"/>
      <c r="OWJ39" s="47"/>
      <c r="OWK39" s="47"/>
      <c r="OWL39" s="47"/>
      <c r="OWM39" s="47"/>
      <c r="OWN39" s="47"/>
      <c r="OWO39" s="47"/>
      <c r="OWP39" s="47"/>
      <c r="OWQ39" s="47"/>
      <c r="OWR39" s="47"/>
      <c r="OWS39" s="47"/>
      <c r="OWT39" s="47"/>
      <c r="OWU39" s="47"/>
      <c r="OWV39" s="47"/>
      <c r="OWW39" s="47"/>
      <c r="OWX39" s="47"/>
      <c r="OWY39" s="47"/>
      <c r="OWZ39" s="47"/>
      <c r="OXA39" s="47"/>
      <c r="OXB39" s="47"/>
      <c r="OXC39" s="47"/>
      <c r="OXD39" s="47"/>
      <c r="OXE39" s="47"/>
      <c r="OXF39" s="47"/>
      <c r="OXG39" s="47"/>
      <c r="OXH39" s="47"/>
      <c r="OXI39" s="47"/>
      <c r="OXJ39" s="47"/>
      <c r="OXK39" s="47"/>
      <c r="OXL39" s="47"/>
      <c r="OXM39" s="47"/>
      <c r="OXN39" s="47"/>
      <c r="OXO39" s="47"/>
      <c r="OXP39" s="47"/>
      <c r="OXQ39" s="47"/>
      <c r="OXR39" s="47"/>
      <c r="OXS39" s="47"/>
      <c r="OXT39" s="47"/>
      <c r="OXU39" s="47"/>
      <c r="OXV39" s="47"/>
      <c r="OXW39" s="47"/>
      <c r="OXX39" s="47"/>
      <c r="OXY39" s="47"/>
      <c r="OXZ39" s="47"/>
      <c r="OYA39" s="47"/>
      <c r="OYB39" s="47"/>
      <c r="OYC39" s="47"/>
      <c r="OYD39" s="47"/>
      <c r="OYE39" s="47"/>
      <c r="OYF39" s="47"/>
      <c r="OYG39" s="47"/>
      <c r="OYH39" s="47"/>
      <c r="OYI39" s="47"/>
      <c r="OYJ39" s="47"/>
      <c r="OYK39" s="47"/>
      <c r="OYL39" s="47"/>
      <c r="OYM39" s="47"/>
      <c r="OYN39" s="47"/>
      <c r="OYO39" s="47"/>
      <c r="OYP39" s="47"/>
      <c r="OYQ39" s="47"/>
      <c r="OYR39" s="47"/>
      <c r="OYS39" s="47"/>
      <c r="OYT39" s="47"/>
      <c r="OYU39" s="47"/>
      <c r="OYV39" s="47"/>
      <c r="OYW39" s="47"/>
      <c r="OYX39" s="47"/>
      <c r="OYY39" s="47"/>
      <c r="OYZ39" s="47"/>
      <c r="OZA39" s="47"/>
      <c r="OZB39" s="47"/>
      <c r="OZC39" s="47"/>
      <c r="OZD39" s="47"/>
      <c r="OZE39" s="47"/>
      <c r="OZF39" s="47"/>
      <c r="OZG39" s="47"/>
      <c r="OZH39" s="47"/>
      <c r="OZI39" s="47"/>
      <c r="OZJ39" s="47"/>
      <c r="OZK39" s="47"/>
      <c r="OZL39" s="47"/>
      <c r="OZM39" s="47"/>
      <c r="OZN39" s="47"/>
      <c r="OZO39" s="47"/>
      <c r="OZP39" s="47"/>
      <c r="OZQ39" s="47"/>
      <c r="OZR39" s="47"/>
      <c r="OZS39" s="47"/>
      <c r="OZT39" s="47"/>
      <c r="OZU39" s="47"/>
      <c r="OZV39" s="47"/>
      <c r="OZW39" s="47"/>
      <c r="OZX39" s="47"/>
      <c r="OZY39" s="47"/>
      <c r="OZZ39" s="47"/>
      <c r="PAA39" s="47"/>
      <c r="PAB39" s="47"/>
      <c r="PAC39" s="47"/>
      <c r="PAD39" s="47"/>
      <c r="PAE39" s="47"/>
      <c r="PAF39" s="47"/>
      <c r="PAG39" s="47"/>
      <c r="PAH39" s="47"/>
      <c r="PAI39" s="47"/>
      <c r="PAJ39" s="47"/>
      <c r="PAK39" s="47"/>
      <c r="PAL39" s="47"/>
      <c r="PAM39" s="47"/>
      <c r="PAN39" s="47"/>
      <c r="PAO39" s="47"/>
      <c r="PAP39" s="47"/>
      <c r="PAQ39" s="47"/>
      <c r="PAR39" s="47"/>
      <c r="PAS39" s="47"/>
      <c r="PAT39" s="47"/>
      <c r="PAU39" s="47"/>
      <c r="PAV39" s="47"/>
      <c r="PAW39" s="47"/>
      <c r="PAX39" s="47"/>
      <c r="PAY39" s="47"/>
      <c r="PAZ39" s="47"/>
      <c r="PBA39" s="47"/>
      <c r="PBB39" s="47"/>
      <c r="PBC39" s="47"/>
      <c r="PBD39" s="47"/>
      <c r="PBE39" s="47"/>
      <c r="PBF39" s="47"/>
      <c r="PBG39" s="47"/>
      <c r="PBH39" s="47"/>
      <c r="PBI39" s="47"/>
      <c r="PBJ39" s="47"/>
      <c r="PBK39" s="47"/>
      <c r="PBL39" s="47"/>
      <c r="PBM39" s="47"/>
      <c r="PBN39" s="47"/>
      <c r="PBO39" s="47"/>
      <c r="PBP39" s="47"/>
      <c r="PBQ39" s="47"/>
      <c r="PBR39" s="47"/>
      <c r="PBS39" s="47"/>
      <c r="PBT39" s="47"/>
      <c r="PBU39" s="47"/>
      <c r="PBV39" s="47"/>
      <c r="PBW39" s="47"/>
      <c r="PBX39" s="47"/>
      <c r="PBY39" s="47"/>
      <c r="PBZ39" s="47"/>
      <c r="PCA39" s="47"/>
      <c r="PCB39" s="47"/>
      <c r="PCC39" s="47"/>
      <c r="PCD39" s="47"/>
      <c r="PCE39" s="47"/>
      <c r="PCF39" s="47"/>
      <c r="PCG39" s="47"/>
      <c r="PCH39" s="47"/>
      <c r="PCI39" s="47"/>
      <c r="PCJ39" s="47"/>
      <c r="PCK39" s="47"/>
      <c r="PCL39" s="47"/>
      <c r="PCM39" s="47"/>
      <c r="PCN39" s="47"/>
      <c r="PCO39" s="47"/>
      <c r="PCP39" s="47"/>
      <c r="PCQ39" s="47"/>
      <c r="PCR39" s="47"/>
      <c r="PCS39" s="47"/>
      <c r="PCT39" s="47"/>
      <c r="PCU39" s="47"/>
      <c r="PCV39" s="47"/>
      <c r="PCW39" s="47"/>
      <c r="PCX39" s="47"/>
      <c r="PCY39" s="47"/>
      <c r="PCZ39" s="47"/>
      <c r="PDA39" s="47"/>
      <c r="PDB39" s="47"/>
      <c r="PDC39" s="47"/>
      <c r="PDD39" s="47"/>
      <c r="PDE39" s="47"/>
      <c r="PDF39" s="47"/>
      <c r="PDG39" s="47"/>
      <c r="PDH39" s="47"/>
      <c r="PDI39" s="47"/>
      <c r="PDJ39" s="47"/>
      <c r="PDK39" s="47"/>
      <c r="PDL39" s="47"/>
      <c r="PDM39" s="47"/>
      <c r="PDN39" s="47"/>
      <c r="PDO39" s="47"/>
      <c r="PDP39" s="47"/>
      <c r="PDQ39" s="47"/>
      <c r="PDR39" s="47"/>
      <c r="PDS39" s="47"/>
      <c r="PDT39" s="47"/>
      <c r="PDU39" s="47"/>
      <c r="PDV39" s="47"/>
      <c r="PDW39" s="47"/>
      <c r="PDX39" s="47"/>
      <c r="PDY39" s="47"/>
      <c r="PDZ39" s="47"/>
      <c r="PEA39" s="47"/>
      <c r="PEB39" s="47"/>
      <c r="PEC39" s="47"/>
      <c r="PED39" s="47"/>
      <c r="PEE39" s="47"/>
      <c r="PEF39" s="47"/>
      <c r="PEG39" s="47"/>
      <c r="PEH39" s="47"/>
      <c r="PEI39" s="47"/>
      <c r="PEJ39" s="47"/>
      <c r="PEK39" s="47"/>
      <c r="PEL39" s="47"/>
      <c r="PEM39" s="47"/>
      <c r="PEN39" s="47"/>
      <c r="PEO39" s="47"/>
      <c r="PEP39" s="47"/>
      <c r="PEQ39" s="47"/>
      <c r="PER39" s="47"/>
      <c r="PES39" s="47"/>
      <c r="PET39" s="47"/>
      <c r="PEU39" s="47"/>
      <c r="PEV39" s="47"/>
      <c r="PEW39" s="47"/>
      <c r="PEX39" s="47"/>
      <c r="PEY39" s="47"/>
      <c r="PEZ39" s="47"/>
      <c r="PFA39" s="47"/>
      <c r="PFB39" s="47"/>
      <c r="PFC39" s="47"/>
      <c r="PFD39" s="47"/>
      <c r="PFE39" s="47"/>
      <c r="PFF39" s="47"/>
      <c r="PFG39" s="47"/>
      <c r="PFH39" s="47"/>
      <c r="PFI39" s="47"/>
      <c r="PFJ39" s="47"/>
      <c r="PFK39" s="47"/>
      <c r="PFL39" s="47"/>
      <c r="PFM39" s="47"/>
      <c r="PFN39" s="47"/>
      <c r="PFO39" s="47"/>
      <c r="PFP39" s="47"/>
      <c r="PFQ39" s="47"/>
      <c r="PFR39" s="47"/>
      <c r="PFS39" s="47"/>
      <c r="PFT39" s="47"/>
      <c r="PFU39" s="47"/>
      <c r="PFV39" s="47"/>
      <c r="PFW39" s="47"/>
      <c r="PFX39" s="47"/>
      <c r="PFY39" s="47"/>
      <c r="PFZ39" s="47"/>
      <c r="PGA39" s="47"/>
      <c r="PGB39" s="47"/>
      <c r="PGC39" s="47"/>
      <c r="PGD39" s="47"/>
      <c r="PGE39" s="47"/>
      <c r="PGF39" s="47"/>
      <c r="PGG39" s="47"/>
      <c r="PGH39" s="47"/>
      <c r="PGI39" s="47"/>
      <c r="PGJ39" s="47"/>
      <c r="PGK39" s="47"/>
      <c r="PGL39" s="47"/>
      <c r="PGM39" s="47"/>
      <c r="PGN39" s="47"/>
      <c r="PGO39" s="47"/>
      <c r="PGP39" s="47"/>
      <c r="PGQ39" s="47"/>
      <c r="PGR39" s="47"/>
      <c r="PGS39" s="47"/>
      <c r="PGT39" s="47"/>
      <c r="PGU39" s="47"/>
      <c r="PGV39" s="47"/>
      <c r="PGW39" s="47"/>
      <c r="PGX39" s="47"/>
      <c r="PGY39" s="47"/>
      <c r="PGZ39" s="47"/>
      <c r="PHA39" s="47"/>
      <c r="PHB39" s="47"/>
      <c r="PHC39" s="47"/>
      <c r="PHD39" s="47"/>
      <c r="PHE39" s="47"/>
      <c r="PHF39" s="47"/>
      <c r="PHG39" s="47"/>
      <c r="PHH39" s="47"/>
      <c r="PHI39" s="47"/>
      <c r="PHJ39" s="47"/>
      <c r="PHK39" s="47"/>
      <c r="PHL39" s="47"/>
      <c r="PHM39" s="47"/>
      <c r="PHN39" s="47"/>
      <c r="PHO39" s="47"/>
      <c r="PHP39" s="47"/>
      <c r="PHQ39" s="47"/>
      <c r="PHR39" s="47"/>
      <c r="PHS39" s="47"/>
      <c r="PHT39" s="47"/>
      <c r="PHU39" s="47"/>
      <c r="PHV39" s="47"/>
      <c r="PHW39" s="47"/>
      <c r="PHX39" s="47"/>
      <c r="PHY39" s="47"/>
      <c r="PHZ39" s="47"/>
      <c r="PIA39" s="47"/>
      <c r="PIB39" s="47"/>
      <c r="PIC39" s="47"/>
      <c r="PID39" s="47"/>
      <c r="PIE39" s="47"/>
      <c r="PIF39" s="47"/>
      <c r="PIG39" s="47"/>
      <c r="PIH39" s="47"/>
      <c r="PII39" s="47"/>
      <c r="PIJ39" s="47"/>
      <c r="PIK39" s="47"/>
      <c r="PIL39" s="47"/>
      <c r="PIM39" s="47"/>
      <c r="PIN39" s="47"/>
      <c r="PIO39" s="47"/>
      <c r="PIP39" s="47"/>
      <c r="PIQ39" s="47"/>
      <c r="PIR39" s="47"/>
      <c r="PIS39" s="47"/>
      <c r="PIT39" s="47"/>
      <c r="PIU39" s="47"/>
      <c r="PIV39" s="47"/>
      <c r="PIW39" s="47"/>
      <c r="PIX39" s="47"/>
      <c r="PIY39" s="47"/>
      <c r="PIZ39" s="47"/>
      <c r="PJA39" s="47"/>
      <c r="PJB39" s="47"/>
      <c r="PJC39" s="47"/>
      <c r="PJD39" s="47"/>
      <c r="PJE39" s="47"/>
      <c r="PJF39" s="47"/>
      <c r="PJG39" s="47"/>
      <c r="PJH39" s="47"/>
      <c r="PJI39" s="47"/>
      <c r="PJJ39" s="47"/>
      <c r="PJK39" s="47"/>
      <c r="PJL39" s="47"/>
      <c r="PJM39" s="47"/>
      <c r="PJN39" s="47"/>
      <c r="PJO39" s="47"/>
      <c r="PJP39" s="47"/>
      <c r="PJQ39" s="47"/>
      <c r="PJR39" s="47"/>
      <c r="PJS39" s="47"/>
      <c r="PJT39" s="47"/>
      <c r="PJU39" s="47"/>
      <c r="PJV39" s="47"/>
      <c r="PJW39" s="47"/>
      <c r="PJX39" s="47"/>
      <c r="PJY39" s="47"/>
      <c r="PJZ39" s="47"/>
      <c r="PKA39" s="47"/>
      <c r="PKB39" s="47"/>
      <c r="PKC39" s="47"/>
      <c r="PKD39" s="47"/>
      <c r="PKE39" s="47"/>
      <c r="PKF39" s="47"/>
      <c r="PKG39" s="47"/>
      <c r="PKH39" s="47"/>
      <c r="PKI39" s="47"/>
      <c r="PKJ39" s="47"/>
      <c r="PKK39" s="47"/>
      <c r="PKL39" s="47"/>
      <c r="PKM39" s="47"/>
      <c r="PKN39" s="47"/>
      <c r="PKO39" s="47"/>
      <c r="PKP39" s="47"/>
      <c r="PKQ39" s="47"/>
      <c r="PKR39" s="47"/>
      <c r="PKS39" s="47"/>
      <c r="PKT39" s="47"/>
      <c r="PKU39" s="47"/>
      <c r="PKV39" s="47"/>
      <c r="PKW39" s="47"/>
      <c r="PKX39" s="47"/>
      <c r="PKY39" s="47"/>
      <c r="PKZ39" s="47"/>
      <c r="PLA39" s="47"/>
      <c r="PLB39" s="47"/>
      <c r="PLC39" s="47"/>
      <c r="PLD39" s="47"/>
      <c r="PLE39" s="47"/>
      <c r="PLF39" s="47"/>
      <c r="PLG39" s="47"/>
      <c r="PLH39" s="47"/>
      <c r="PLI39" s="47"/>
      <c r="PLJ39" s="47"/>
      <c r="PLK39" s="47"/>
      <c r="PLL39" s="47"/>
      <c r="PLM39" s="47"/>
      <c r="PLN39" s="47"/>
      <c r="PLO39" s="47"/>
      <c r="PLP39" s="47"/>
      <c r="PLQ39" s="47"/>
      <c r="PLR39" s="47"/>
      <c r="PLS39" s="47"/>
      <c r="PLT39" s="47"/>
      <c r="PLU39" s="47"/>
      <c r="PLV39" s="47"/>
      <c r="PLW39" s="47"/>
      <c r="PLX39" s="47"/>
      <c r="PLY39" s="47"/>
      <c r="PLZ39" s="47"/>
      <c r="PMA39" s="47"/>
      <c r="PMB39" s="47"/>
      <c r="PMC39" s="47"/>
      <c r="PMD39" s="47"/>
      <c r="PME39" s="47"/>
      <c r="PMF39" s="47"/>
      <c r="PMG39" s="47"/>
      <c r="PMH39" s="47"/>
      <c r="PMI39" s="47"/>
      <c r="PMJ39" s="47"/>
      <c r="PMK39" s="47"/>
      <c r="PML39" s="47"/>
      <c r="PMM39" s="47"/>
      <c r="PMN39" s="47"/>
      <c r="PMO39" s="47"/>
      <c r="PMP39" s="47"/>
      <c r="PMQ39" s="47"/>
      <c r="PMR39" s="47"/>
      <c r="PMS39" s="47"/>
      <c r="PMT39" s="47"/>
      <c r="PMU39" s="47"/>
      <c r="PMV39" s="47"/>
      <c r="PMW39" s="47"/>
      <c r="PMX39" s="47"/>
      <c r="PMY39" s="47"/>
      <c r="PMZ39" s="47"/>
      <c r="PNA39" s="47"/>
      <c r="PNB39" s="47"/>
      <c r="PNC39" s="47"/>
      <c r="PND39" s="47"/>
      <c r="PNE39" s="47"/>
      <c r="PNF39" s="47"/>
      <c r="PNG39" s="47"/>
      <c r="PNH39" s="47"/>
      <c r="PNI39" s="47"/>
      <c r="PNJ39" s="47"/>
      <c r="PNK39" s="47"/>
      <c r="PNL39" s="47"/>
      <c r="PNM39" s="47"/>
      <c r="PNN39" s="47"/>
      <c r="PNO39" s="47"/>
      <c r="PNP39" s="47"/>
      <c r="PNQ39" s="47"/>
      <c r="PNR39" s="47"/>
      <c r="PNS39" s="47"/>
      <c r="PNT39" s="47"/>
      <c r="PNU39" s="47"/>
      <c r="PNV39" s="47"/>
      <c r="PNW39" s="47"/>
      <c r="PNX39" s="47"/>
      <c r="PNY39" s="47"/>
      <c r="PNZ39" s="47"/>
      <c r="POA39" s="47"/>
      <c r="POB39" s="47"/>
      <c r="POC39" s="47"/>
      <c r="POD39" s="47"/>
      <c r="POE39" s="47"/>
      <c r="POF39" s="47"/>
      <c r="POG39" s="47"/>
      <c r="POH39" s="47"/>
      <c r="POI39" s="47"/>
      <c r="POJ39" s="47"/>
      <c r="POK39" s="47"/>
      <c r="POL39" s="47"/>
      <c r="POM39" s="47"/>
      <c r="PON39" s="47"/>
      <c r="POO39" s="47"/>
      <c r="POP39" s="47"/>
      <c r="POQ39" s="47"/>
      <c r="POR39" s="47"/>
      <c r="POS39" s="47"/>
      <c r="POT39" s="47"/>
      <c r="POU39" s="47"/>
      <c r="POV39" s="47"/>
      <c r="POW39" s="47"/>
      <c r="POX39" s="47"/>
      <c r="POY39" s="47"/>
      <c r="POZ39" s="47"/>
      <c r="PPA39" s="47"/>
      <c r="PPB39" s="47"/>
      <c r="PPC39" s="47"/>
      <c r="PPD39" s="47"/>
      <c r="PPE39" s="47"/>
      <c r="PPF39" s="47"/>
      <c r="PPG39" s="47"/>
      <c r="PPH39" s="47"/>
      <c r="PPI39" s="47"/>
      <c r="PPJ39" s="47"/>
      <c r="PPK39" s="47"/>
      <c r="PPL39" s="47"/>
      <c r="PPM39" s="47"/>
      <c r="PPN39" s="47"/>
      <c r="PPO39" s="47"/>
      <c r="PPP39" s="47"/>
      <c r="PPQ39" s="47"/>
      <c r="PPR39" s="47"/>
      <c r="PPS39" s="47"/>
      <c r="PPT39" s="47"/>
      <c r="PPU39" s="47"/>
      <c r="PPV39" s="47"/>
      <c r="PPW39" s="47"/>
      <c r="PPX39" s="47"/>
      <c r="PPY39" s="47"/>
      <c r="PPZ39" s="47"/>
      <c r="PQA39" s="47"/>
      <c r="PQB39" s="47"/>
      <c r="PQC39" s="47"/>
      <c r="PQD39" s="47"/>
      <c r="PQE39" s="47"/>
      <c r="PQF39" s="47"/>
      <c r="PQG39" s="47"/>
      <c r="PQH39" s="47"/>
      <c r="PQI39" s="47"/>
      <c r="PQJ39" s="47"/>
      <c r="PQK39" s="47"/>
      <c r="PQL39" s="47"/>
      <c r="PQM39" s="47"/>
      <c r="PQN39" s="47"/>
      <c r="PQO39" s="47"/>
      <c r="PQP39" s="47"/>
      <c r="PQQ39" s="47"/>
      <c r="PQR39" s="47"/>
      <c r="PQS39" s="47"/>
      <c r="PQT39" s="47"/>
      <c r="PQU39" s="47"/>
      <c r="PQV39" s="47"/>
      <c r="PQW39" s="47"/>
      <c r="PQX39" s="47"/>
      <c r="PQY39" s="47"/>
      <c r="PQZ39" s="47"/>
      <c r="PRA39" s="47"/>
      <c r="PRB39" s="47"/>
      <c r="PRC39" s="47"/>
      <c r="PRD39" s="47"/>
      <c r="PRE39" s="47"/>
      <c r="PRF39" s="47"/>
      <c r="PRG39" s="47"/>
      <c r="PRH39" s="47"/>
      <c r="PRI39" s="47"/>
      <c r="PRJ39" s="47"/>
      <c r="PRK39" s="47"/>
      <c r="PRL39" s="47"/>
      <c r="PRM39" s="47"/>
      <c r="PRN39" s="47"/>
      <c r="PRO39" s="47"/>
      <c r="PRP39" s="47"/>
      <c r="PRQ39" s="47"/>
      <c r="PRR39" s="47"/>
      <c r="PRS39" s="47"/>
      <c r="PRT39" s="47"/>
      <c r="PRU39" s="47"/>
      <c r="PRV39" s="47"/>
      <c r="PRW39" s="47"/>
      <c r="PRX39" s="47"/>
      <c r="PRY39" s="47"/>
      <c r="PRZ39" s="47"/>
      <c r="PSA39" s="47"/>
      <c r="PSB39" s="47"/>
      <c r="PSC39" s="47"/>
      <c r="PSD39" s="47"/>
      <c r="PSE39" s="47"/>
      <c r="PSF39" s="47"/>
      <c r="PSG39" s="47"/>
      <c r="PSH39" s="47"/>
      <c r="PSI39" s="47"/>
      <c r="PSJ39" s="47"/>
      <c r="PSK39" s="47"/>
      <c r="PSL39" s="47"/>
      <c r="PSM39" s="47"/>
      <c r="PSN39" s="47"/>
      <c r="PSO39" s="47"/>
      <c r="PSP39" s="47"/>
      <c r="PSQ39" s="47"/>
      <c r="PSR39" s="47"/>
      <c r="PSS39" s="47"/>
      <c r="PST39" s="47"/>
      <c r="PSU39" s="47"/>
      <c r="PSV39" s="47"/>
      <c r="PSW39" s="47"/>
      <c r="PSX39" s="47"/>
      <c r="PSY39" s="47"/>
      <c r="PSZ39" s="47"/>
      <c r="PTA39" s="47"/>
      <c r="PTB39" s="47"/>
      <c r="PTC39" s="47"/>
      <c r="PTD39" s="47"/>
      <c r="PTE39" s="47"/>
      <c r="PTF39" s="47"/>
      <c r="PTG39" s="47"/>
      <c r="PTH39" s="47"/>
      <c r="PTI39" s="47"/>
      <c r="PTJ39" s="47"/>
      <c r="PTK39" s="47"/>
      <c r="PTL39" s="47"/>
      <c r="PTM39" s="47"/>
      <c r="PTN39" s="47"/>
      <c r="PTO39" s="47"/>
      <c r="PTP39" s="47"/>
      <c r="PTQ39" s="47"/>
      <c r="PTR39" s="47"/>
      <c r="PTS39" s="47"/>
      <c r="PTT39" s="47"/>
      <c r="PTU39" s="47"/>
      <c r="PTV39" s="47"/>
      <c r="PTW39" s="47"/>
      <c r="PTX39" s="47"/>
      <c r="PTY39" s="47"/>
      <c r="PTZ39" s="47"/>
      <c r="PUA39" s="47"/>
      <c r="PUB39" s="47"/>
      <c r="PUC39" s="47"/>
      <c r="PUD39" s="47"/>
      <c r="PUE39" s="47"/>
      <c r="PUF39" s="47"/>
      <c r="PUG39" s="47"/>
      <c r="PUH39" s="47"/>
      <c r="PUI39" s="47"/>
      <c r="PUJ39" s="47"/>
      <c r="PUK39" s="47"/>
      <c r="PUL39" s="47"/>
      <c r="PUM39" s="47"/>
      <c r="PUN39" s="47"/>
      <c r="PUO39" s="47"/>
      <c r="PUP39" s="47"/>
      <c r="PUQ39" s="47"/>
      <c r="PUR39" s="47"/>
      <c r="PUS39" s="47"/>
      <c r="PUT39" s="47"/>
      <c r="PUU39" s="47"/>
      <c r="PUV39" s="47"/>
      <c r="PUW39" s="47"/>
      <c r="PUX39" s="47"/>
      <c r="PUY39" s="47"/>
      <c r="PUZ39" s="47"/>
      <c r="PVA39" s="47"/>
      <c r="PVB39" s="47"/>
      <c r="PVC39" s="47"/>
      <c r="PVD39" s="47"/>
      <c r="PVE39" s="47"/>
      <c r="PVF39" s="47"/>
      <c r="PVG39" s="47"/>
      <c r="PVH39" s="47"/>
      <c r="PVI39" s="47"/>
      <c r="PVJ39" s="47"/>
      <c r="PVK39" s="47"/>
      <c r="PVL39" s="47"/>
      <c r="PVM39" s="47"/>
      <c r="PVN39" s="47"/>
      <c r="PVO39" s="47"/>
      <c r="PVP39" s="47"/>
      <c r="PVQ39" s="47"/>
      <c r="PVR39" s="47"/>
      <c r="PVS39" s="47"/>
      <c r="PVT39" s="47"/>
      <c r="PVU39" s="47"/>
      <c r="PVV39" s="47"/>
      <c r="PVW39" s="47"/>
      <c r="PVX39" s="47"/>
      <c r="PVY39" s="47"/>
      <c r="PVZ39" s="47"/>
      <c r="PWA39" s="47"/>
      <c r="PWB39" s="47"/>
      <c r="PWC39" s="47"/>
      <c r="PWD39" s="47"/>
      <c r="PWE39" s="47"/>
      <c r="PWF39" s="47"/>
      <c r="PWG39" s="47"/>
      <c r="PWH39" s="47"/>
      <c r="PWI39" s="47"/>
      <c r="PWJ39" s="47"/>
      <c r="PWK39" s="47"/>
      <c r="PWL39" s="47"/>
      <c r="PWM39" s="47"/>
      <c r="PWN39" s="47"/>
      <c r="PWO39" s="47"/>
      <c r="PWP39" s="47"/>
      <c r="PWQ39" s="47"/>
      <c r="PWR39" s="47"/>
      <c r="PWS39" s="47"/>
      <c r="PWT39" s="47"/>
      <c r="PWU39" s="47"/>
      <c r="PWV39" s="47"/>
      <c r="PWW39" s="47"/>
      <c r="PWX39" s="47"/>
      <c r="PWY39" s="47"/>
      <c r="PWZ39" s="47"/>
      <c r="PXA39" s="47"/>
      <c r="PXB39" s="47"/>
      <c r="PXC39" s="47"/>
      <c r="PXD39" s="47"/>
      <c r="PXE39" s="47"/>
      <c r="PXF39" s="47"/>
      <c r="PXG39" s="47"/>
      <c r="PXH39" s="47"/>
      <c r="PXI39" s="47"/>
      <c r="PXJ39" s="47"/>
      <c r="PXK39" s="47"/>
      <c r="PXL39" s="47"/>
      <c r="PXM39" s="47"/>
      <c r="PXN39" s="47"/>
      <c r="PXO39" s="47"/>
      <c r="PXP39" s="47"/>
      <c r="PXQ39" s="47"/>
      <c r="PXR39" s="47"/>
      <c r="PXS39" s="47"/>
      <c r="PXT39" s="47"/>
      <c r="PXU39" s="47"/>
      <c r="PXV39" s="47"/>
      <c r="PXW39" s="47"/>
      <c r="PXX39" s="47"/>
      <c r="PXY39" s="47"/>
      <c r="PXZ39" s="47"/>
      <c r="PYA39" s="47"/>
      <c r="PYB39" s="47"/>
      <c r="PYC39" s="47"/>
      <c r="PYD39" s="47"/>
      <c r="PYE39" s="47"/>
      <c r="PYF39" s="47"/>
      <c r="PYG39" s="47"/>
      <c r="PYH39" s="47"/>
      <c r="PYI39" s="47"/>
      <c r="PYJ39" s="47"/>
      <c r="PYK39" s="47"/>
      <c r="PYL39" s="47"/>
      <c r="PYM39" s="47"/>
      <c r="PYN39" s="47"/>
      <c r="PYO39" s="47"/>
      <c r="PYP39" s="47"/>
      <c r="PYQ39" s="47"/>
      <c r="PYR39" s="47"/>
      <c r="PYS39" s="47"/>
      <c r="PYT39" s="47"/>
      <c r="PYU39" s="47"/>
      <c r="PYV39" s="47"/>
      <c r="PYW39" s="47"/>
      <c r="PYX39" s="47"/>
      <c r="PYY39" s="47"/>
      <c r="PYZ39" s="47"/>
      <c r="PZA39" s="47"/>
      <c r="PZB39" s="47"/>
      <c r="PZC39" s="47"/>
      <c r="PZD39" s="47"/>
      <c r="PZE39" s="47"/>
      <c r="PZF39" s="47"/>
      <c r="PZG39" s="47"/>
      <c r="PZH39" s="47"/>
      <c r="PZI39" s="47"/>
      <c r="PZJ39" s="47"/>
      <c r="PZK39" s="47"/>
      <c r="PZL39" s="47"/>
      <c r="PZM39" s="47"/>
      <c r="PZN39" s="47"/>
      <c r="PZO39" s="47"/>
      <c r="PZP39" s="47"/>
      <c r="PZQ39" s="47"/>
      <c r="PZR39" s="47"/>
      <c r="PZS39" s="47"/>
      <c r="PZT39" s="47"/>
      <c r="PZU39" s="47"/>
      <c r="PZV39" s="47"/>
      <c r="PZW39" s="47"/>
      <c r="PZX39" s="47"/>
      <c r="PZY39" s="47"/>
      <c r="PZZ39" s="47"/>
      <c r="QAA39" s="47"/>
      <c r="QAB39" s="47"/>
      <c r="QAC39" s="47"/>
      <c r="QAD39" s="47"/>
      <c r="QAE39" s="47"/>
      <c r="QAF39" s="47"/>
      <c r="QAG39" s="47"/>
      <c r="QAH39" s="47"/>
      <c r="QAI39" s="47"/>
      <c r="QAJ39" s="47"/>
      <c r="QAK39" s="47"/>
      <c r="QAL39" s="47"/>
      <c r="QAM39" s="47"/>
      <c r="QAN39" s="47"/>
      <c r="QAO39" s="47"/>
      <c r="QAP39" s="47"/>
      <c r="QAQ39" s="47"/>
      <c r="QAR39" s="47"/>
      <c r="QAS39" s="47"/>
      <c r="QAT39" s="47"/>
      <c r="QAU39" s="47"/>
      <c r="QAV39" s="47"/>
      <c r="QAW39" s="47"/>
      <c r="QAX39" s="47"/>
      <c r="QAY39" s="47"/>
      <c r="QAZ39" s="47"/>
      <c r="QBA39" s="47"/>
      <c r="QBB39" s="47"/>
      <c r="QBC39" s="47"/>
      <c r="QBD39" s="47"/>
      <c r="QBE39" s="47"/>
      <c r="QBF39" s="47"/>
      <c r="QBG39" s="47"/>
      <c r="QBH39" s="47"/>
      <c r="QBI39" s="47"/>
      <c r="QBJ39" s="47"/>
      <c r="QBK39" s="47"/>
      <c r="QBL39" s="47"/>
      <c r="QBM39" s="47"/>
      <c r="QBN39" s="47"/>
      <c r="QBO39" s="47"/>
      <c r="QBP39" s="47"/>
      <c r="QBQ39" s="47"/>
      <c r="QBR39" s="47"/>
      <c r="QBS39" s="47"/>
      <c r="QBT39" s="47"/>
      <c r="QBU39" s="47"/>
      <c r="QBV39" s="47"/>
      <c r="QBW39" s="47"/>
      <c r="QBX39" s="47"/>
      <c r="QBY39" s="47"/>
      <c r="QBZ39" s="47"/>
      <c r="QCA39" s="47"/>
      <c r="QCB39" s="47"/>
      <c r="QCC39" s="47"/>
      <c r="QCD39" s="47"/>
      <c r="QCE39" s="47"/>
      <c r="QCF39" s="47"/>
      <c r="QCG39" s="47"/>
      <c r="QCH39" s="47"/>
      <c r="QCI39" s="47"/>
      <c r="QCJ39" s="47"/>
      <c r="QCK39" s="47"/>
      <c r="QCL39" s="47"/>
      <c r="QCM39" s="47"/>
      <c r="QCN39" s="47"/>
      <c r="QCO39" s="47"/>
      <c r="QCP39" s="47"/>
      <c r="QCQ39" s="47"/>
      <c r="QCR39" s="47"/>
      <c r="QCS39" s="47"/>
      <c r="QCT39" s="47"/>
      <c r="QCU39" s="47"/>
      <c r="QCV39" s="47"/>
      <c r="QCW39" s="47"/>
      <c r="QCX39" s="47"/>
      <c r="QCY39" s="47"/>
      <c r="QCZ39" s="47"/>
      <c r="QDA39" s="47"/>
      <c r="QDB39" s="47"/>
      <c r="QDC39" s="47"/>
      <c r="QDD39" s="47"/>
      <c r="QDE39" s="47"/>
      <c r="QDF39" s="47"/>
      <c r="QDG39" s="47"/>
      <c r="QDH39" s="47"/>
      <c r="QDI39" s="47"/>
      <c r="QDJ39" s="47"/>
      <c r="QDK39" s="47"/>
      <c r="QDL39" s="47"/>
      <c r="QDM39" s="47"/>
      <c r="QDN39" s="47"/>
      <c r="QDO39" s="47"/>
      <c r="QDP39" s="47"/>
      <c r="QDQ39" s="47"/>
      <c r="QDR39" s="47"/>
      <c r="QDS39" s="47"/>
      <c r="QDT39" s="47"/>
      <c r="QDU39" s="47"/>
      <c r="QDV39" s="47"/>
      <c r="QDW39" s="47"/>
      <c r="QDX39" s="47"/>
      <c r="QDY39" s="47"/>
      <c r="QDZ39" s="47"/>
      <c r="QEA39" s="47"/>
      <c r="QEB39" s="47"/>
      <c r="QEC39" s="47"/>
      <c r="QED39" s="47"/>
      <c r="QEE39" s="47"/>
      <c r="QEF39" s="47"/>
      <c r="QEG39" s="47"/>
      <c r="QEH39" s="47"/>
      <c r="QEI39" s="47"/>
      <c r="QEJ39" s="47"/>
      <c r="QEK39" s="47"/>
      <c r="QEL39" s="47"/>
      <c r="QEM39" s="47"/>
      <c r="QEN39" s="47"/>
      <c r="QEO39" s="47"/>
      <c r="QEP39" s="47"/>
      <c r="QEQ39" s="47"/>
      <c r="QER39" s="47"/>
      <c r="QES39" s="47"/>
      <c r="QET39" s="47"/>
      <c r="QEU39" s="47"/>
      <c r="QEV39" s="47"/>
      <c r="QEW39" s="47"/>
      <c r="QEX39" s="47"/>
      <c r="QEY39" s="47"/>
      <c r="QEZ39" s="47"/>
      <c r="QFA39" s="47"/>
      <c r="QFB39" s="47"/>
      <c r="QFC39" s="47"/>
      <c r="QFD39" s="47"/>
      <c r="QFE39" s="47"/>
      <c r="QFF39" s="47"/>
      <c r="QFG39" s="47"/>
      <c r="QFH39" s="47"/>
      <c r="QFI39" s="47"/>
      <c r="QFJ39" s="47"/>
      <c r="QFK39" s="47"/>
      <c r="QFL39" s="47"/>
      <c r="QFM39" s="47"/>
      <c r="QFN39" s="47"/>
      <c r="QFO39" s="47"/>
      <c r="QFP39" s="47"/>
      <c r="QFQ39" s="47"/>
      <c r="QFR39" s="47"/>
      <c r="QFS39" s="47"/>
      <c r="QFT39" s="47"/>
      <c r="QFU39" s="47"/>
      <c r="QFV39" s="47"/>
      <c r="QFW39" s="47"/>
      <c r="QFX39" s="47"/>
      <c r="QFY39" s="47"/>
      <c r="QFZ39" s="47"/>
      <c r="QGA39" s="47"/>
      <c r="QGB39" s="47"/>
      <c r="QGC39" s="47"/>
      <c r="QGD39" s="47"/>
      <c r="QGE39" s="47"/>
      <c r="QGF39" s="47"/>
      <c r="QGG39" s="47"/>
      <c r="QGH39" s="47"/>
      <c r="QGI39" s="47"/>
      <c r="QGJ39" s="47"/>
      <c r="QGK39" s="47"/>
      <c r="QGL39" s="47"/>
      <c r="QGM39" s="47"/>
      <c r="QGN39" s="47"/>
      <c r="QGO39" s="47"/>
      <c r="QGP39" s="47"/>
      <c r="QGQ39" s="47"/>
      <c r="QGR39" s="47"/>
      <c r="QGS39" s="47"/>
      <c r="QGT39" s="47"/>
      <c r="QGU39" s="47"/>
      <c r="QGV39" s="47"/>
      <c r="QGW39" s="47"/>
      <c r="QGX39" s="47"/>
      <c r="QGY39" s="47"/>
      <c r="QGZ39" s="47"/>
      <c r="QHA39" s="47"/>
      <c r="QHB39" s="47"/>
      <c r="QHC39" s="47"/>
      <c r="QHD39" s="47"/>
      <c r="QHE39" s="47"/>
      <c r="QHF39" s="47"/>
      <c r="QHG39" s="47"/>
      <c r="QHH39" s="47"/>
      <c r="QHI39" s="47"/>
      <c r="QHJ39" s="47"/>
      <c r="QHK39" s="47"/>
      <c r="QHL39" s="47"/>
      <c r="QHM39" s="47"/>
      <c r="QHN39" s="47"/>
      <c r="QHO39" s="47"/>
      <c r="QHP39" s="47"/>
      <c r="QHQ39" s="47"/>
      <c r="QHR39" s="47"/>
      <c r="QHS39" s="47"/>
      <c r="QHT39" s="47"/>
      <c r="QHU39" s="47"/>
      <c r="QHV39" s="47"/>
      <c r="QHW39" s="47"/>
      <c r="QHX39" s="47"/>
      <c r="QHY39" s="47"/>
      <c r="QHZ39" s="47"/>
      <c r="QIA39" s="47"/>
      <c r="QIB39" s="47"/>
      <c r="QIC39" s="47"/>
      <c r="QID39" s="47"/>
      <c r="QIE39" s="47"/>
      <c r="QIF39" s="47"/>
      <c r="QIG39" s="47"/>
      <c r="QIH39" s="47"/>
      <c r="QII39" s="47"/>
      <c r="QIJ39" s="47"/>
      <c r="QIK39" s="47"/>
      <c r="QIL39" s="47"/>
      <c r="QIM39" s="47"/>
      <c r="QIN39" s="47"/>
      <c r="QIO39" s="47"/>
      <c r="QIP39" s="47"/>
      <c r="QIQ39" s="47"/>
      <c r="QIR39" s="47"/>
      <c r="QIS39" s="47"/>
      <c r="QIT39" s="47"/>
      <c r="QIU39" s="47"/>
      <c r="QIV39" s="47"/>
      <c r="QIW39" s="47"/>
      <c r="QIX39" s="47"/>
      <c r="QIY39" s="47"/>
      <c r="QIZ39" s="47"/>
      <c r="QJA39" s="47"/>
      <c r="QJB39" s="47"/>
      <c r="QJC39" s="47"/>
      <c r="QJD39" s="47"/>
      <c r="QJE39" s="47"/>
      <c r="QJF39" s="47"/>
      <c r="QJG39" s="47"/>
      <c r="QJH39" s="47"/>
      <c r="QJI39" s="47"/>
      <c r="QJJ39" s="47"/>
      <c r="QJK39" s="47"/>
      <c r="QJL39" s="47"/>
      <c r="QJM39" s="47"/>
      <c r="QJN39" s="47"/>
      <c r="QJO39" s="47"/>
      <c r="QJP39" s="47"/>
      <c r="QJQ39" s="47"/>
      <c r="QJR39" s="47"/>
      <c r="QJS39" s="47"/>
      <c r="QJT39" s="47"/>
      <c r="QJU39" s="47"/>
      <c r="QJV39" s="47"/>
      <c r="QJW39" s="47"/>
      <c r="QJX39" s="47"/>
      <c r="QJY39" s="47"/>
      <c r="QJZ39" s="47"/>
      <c r="QKA39" s="47"/>
      <c r="QKB39" s="47"/>
      <c r="QKC39" s="47"/>
      <c r="QKD39" s="47"/>
      <c r="QKE39" s="47"/>
      <c r="QKF39" s="47"/>
      <c r="QKG39" s="47"/>
      <c r="QKH39" s="47"/>
      <c r="QKI39" s="47"/>
      <c r="QKJ39" s="47"/>
      <c r="QKK39" s="47"/>
      <c r="QKL39" s="47"/>
      <c r="QKM39" s="47"/>
      <c r="QKN39" s="47"/>
      <c r="QKO39" s="47"/>
      <c r="QKP39" s="47"/>
      <c r="QKQ39" s="47"/>
      <c r="QKR39" s="47"/>
      <c r="QKS39" s="47"/>
      <c r="QKT39" s="47"/>
      <c r="QKU39" s="47"/>
      <c r="QKV39" s="47"/>
      <c r="QKW39" s="47"/>
      <c r="QKX39" s="47"/>
      <c r="QKY39" s="47"/>
      <c r="QKZ39" s="47"/>
      <c r="QLA39" s="47"/>
      <c r="QLB39" s="47"/>
      <c r="QLC39" s="47"/>
      <c r="QLD39" s="47"/>
      <c r="QLE39" s="47"/>
      <c r="QLF39" s="47"/>
      <c r="QLG39" s="47"/>
      <c r="QLH39" s="47"/>
      <c r="QLI39" s="47"/>
      <c r="QLJ39" s="47"/>
      <c r="QLK39" s="47"/>
      <c r="QLL39" s="47"/>
      <c r="QLM39" s="47"/>
      <c r="QLN39" s="47"/>
      <c r="QLO39" s="47"/>
      <c r="QLP39" s="47"/>
      <c r="QLQ39" s="47"/>
      <c r="QLR39" s="47"/>
      <c r="QLS39" s="47"/>
      <c r="QLT39" s="47"/>
      <c r="QLU39" s="47"/>
      <c r="QLV39" s="47"/>
      <c r="QLW39" s="47"/>
      <c r="QLX39" s="47"/>
      <c r="QLY39" s="47"/>
      <c r="QLZ39" s="47"/>
      <c r="QMA39" s="47"/>
      <c r="QMB39" s="47"/>
      <c r="QMC39" s="47"/>
      <c r="QMD39" s="47"/>
      <c r="QME39" s="47"/>
      <c r="QMF39" s="47"/>
      <c r="QMG39" s="47"/>
      <c r="QMH39" s="47"/>
      <c r="QMI39" s="47"/>
      <c r="QMJ39" s="47"/>
      <c r="QMK39" s="47"/>
      <c r="QML39" s="47"/>
      <c r="QMM39" s="47"/>
      <c r="QMN39" s="47"/>
      <c r="QMO39" s="47"/>
      <c r="QMP39" s="47"/>
      <c r="QMQ39" s="47"/>
      <c r="QMR39" s="47"/>
      <c r="QMS39" s="47"/>
      <c r="QMT39" s="47"/>
      <c r="QMU39" s="47"/>
      <c r="QMV39" s="47"/>
      <c r="QMW39" s="47"/>
      <c r="QMX39" s="47"/>
      <c r="QMY39" s="47"/>
      <c r="QMZ39" s="47"/>
      <c r="QNA39" s="47"/>
      <c r="QNB39" s="47"/>
      <c r="QNC39" s="47"/>
      <c r="QND39" s="47"/>
      <c r="QNE39" s="47"/>
      <c r="QNF39" s="47"/>
      <c r="QNG39" s="47"/>
      <c r="QNH39" s="47"/>
      <c r="QNI39" s="47"/>
      <c r="QNJ39" s="47"/>
      <c r="QNK39" s="47"/>
      <c r="QNL39" s="47"/>
      <c r="QNM39" s="47"/>
      <c r="QNN39" s="47"/>
      <c r="QNO39" s="47"/>
      <c r="QNP39" s="47"/>
      <c r="QNQ39" s="47"/>
      <c r="QNR39" s="47"/>
      <c r="QNS39" s="47"/>
      <c r="QNT39" s="47"/>
      <c r="QNU39" s="47"/>
      <c r="QNV39" s="47"/>
      <c r="QNW39" s="47"/>
      <c r="QNX39" s="47"/>
      <c r="QNY39" s="47"/>
      <c r="QNZ39" s="47"/>
      <c r="QOA39" s="47"/>
      <c r="QOB39" s="47"/>
      <c r="QOC39" s="47"/>
      <c r="QOD39" s="47"/>
      <c r="QOE39" s="47"/>
      <c r="QOF39" s="47"/>
      <c r="QOG39" s="47"/>
      <c r="QOH39" s="47"/>
      <c r="QOI39" s="47"/>
      <c r="QOJ39" s="47"/>
      <c r="QOK39" s="47"/>
      <c r="QOL39" s="47"/>
      <c r="QOM39" s="47"/>
      <c r="QON39" s="47"/>
      <c r="QOO39" s="47"/>
      <c r="QOP39" s="47"/>
      <c r="QOQ39" s="47"/>
      <c r="QOR39" s="47"/>
      <c r="QOS39" s="47"/>
      <c r="QOT39" s="47"/>
      <c r="QOU39" s="47"/>
      <c r="QOV39" s="47"/>
      <c r="QOW39" s="47"/>
      <c r="QOX39" s="47"/>
      <c r="QOY39" s="47"/>
      <c r="QOZ39" s="47"/>
      <c r="QPA39" s="47"/>
      <c r="QPB39" s="47"/>
      <c r="QPC39" s="47"/>
      <c r="QPD39" s="47"/>
      <c r="QPE39" s="47"/>
      <c r="QPF39" s="47"/>
      <c r="QPG39" s="47"/>
      <c r="QPH39" s="47"/>
      <c r="QPI39" s="47"/>
      <c r="QPJ39" s="47"/>
      <c r="QPK39" s="47"/>
      <c r="QPL39" s="47"/>
      <c r="QPM39" s="47"/>
      <c r="QPN39" s="47"/>
      <c r="QPO39" s="47"/>
      <c r="QPP39" s="47"/>
      <c r="QPQ39" s="47"/>
      <c r="QPR39" s="47"/>
      <c r="QPS39" s="47"/>
      <c r="QPT39" s="47"/>
      <c r="QPU39" s="47"/>
      <c r="QPV39" s="47"/>
      <c r="QPW39" s="47"/>
      <c r="QPX39" s="47"/>
      <c r="QPY39" s="47"/>
      <c r="QPZ39" s="47"/>
      <c r="QQA39" s="47"/>
      <c r="QQB39" s="47"/>
      <c r="QQC39" s="47"/>
      <c r="QQD39" s="47"/>
      <c r="QQE39" s="47"/>
      <c r="QQF39" s="47"/>
      <c r="QQG39" s="47"/>
      <c r="QQH39" s="47"/>
      <c r="QQI39" s="47"/>
      <c r="QQJ39" s="47"/>
      <c r="QQK39" s="47"/>
      <c r="QQL39" s="47"/>
      <c r="QQM39" s="47"/>
      <c r="QQN39" s="47"/>
      <c r="QQO39" s="47"/>
      <c r="QQP39" s="47"/>
      <c r="QQQ39" s="47"/>
      <c r="QQR39" s="47"/>
      <c r="QQS39" s="47"/>
      <c r="QQT39" s="47"/>
      <c r="QQU39" s="47"/>
      <c r="QQV39" s="47"/>
      <c r="QQW39" s="47"/>
      <c r="QQX39" s="47"/>
      <c r="QQY39" s="47"/>
      <c r="QQZ39" s="47"/>
      <c r="QRA39" s="47"/>
      <c r="QRB39" s="47"/>
      <c r="QRC39" s="47"/>
      <c r="QRD39" s="47"/>
      <c r="QRE39" s="47"/>
      <c r="QRF39" s="47"/>
      <c r="QRG39" s="47"/>
      <c r="QRH39" s="47"/>
      <c r="QRI39" s="47"/>
      <c r="QRJ39" s="47"/>
      <c r="QRK39" s="47"/>
      <c r="QRL39" s="47"/>
      <c r="QRM39" s="47"/>
      <c r="QRN39" s="47"/>
      <c r="QRO39" s="47"/>
      <c r="QRP39" s="47"/>
      <c r="QRQ39" s="47"/>
      <c r="QRR39" s="47"/>
      <c r="QRS39" s="47"/>
      <c r="QRT39" s="47"/>
      <c r="QRU39" s="47"/>
      <c r="QRV39" s="47"/>
      <c r="QRW39" s="47"/>
      <c r="QRX39" s="47"/>
      <c r="QRY39" s="47"/>
      <c r="QRZ39" s="47"/>
      <c r="QSA39" s="47"/>
      <c r="QSB39" s="47"/>
      <c r="QSC39" s="47"/>
      <c r="QSD39" s="47"/>
      <c r="QSE39" s="47"/>
      <c r="QSF39" s="47"/>
      <c r="QSG39" s="47"/>
      <c r="QSH39" s="47"/>
      <c r="QSI39" s="47"/>
      <c r="QSJ39" s="47"/>
      <c r="QSK39" s="47"/>
      <c r="QSL39" s="47"/>
      <c r="QSM39" s="47"/>
      <c r="QSN39" s="47"/>
      <c r="QSO39" s="47"/>
      <c r="QSP39" s="47"/>
      <c r="QSQ39" s="47"/>
      <c r="QSR39" s="47"/>
      <c r="QSS39" s="47"/>
      <c r="QST39" s="47"/>
      <c r="QSU39" s="47"/>
      <c r="QSV39" s="47"/>
      <c r="QSW39" s="47"/>
      <c r="QSX39" s="47"/>
      <c r="QSY39" s="47"/>
      <c r="QSZ39" s="47"/>
      <c r="QTA39" s="47"/>
      <c r="QTB39" s="47"/>
      <c r="QTC39" s="47"/>
      <c r="QTD39" s="47"/>
      <c r="QTE39" s="47"/>
      <c r="QTF39" s="47"/>
      <c r="QTG39" s="47"/>
      <c r="QTH39" s="47"/>
      <c r="QTI39" s="47"/>
      <c r="QTJ39" s="47"/>
      <c r="QTK39" s="47"/>
      <c r="QTL39" s="47"/>
      <c r="QTM39" s="47"/>
      <c r="QTN39" s="47"/>
      <c r="QTO39" s="47"/>
      <c r="QTP39" s="47"/>
      <c r="QTQ39" s="47"/>
      <c r="QTR39" s="47"/>
      <c r="QTS39" s="47"/>
      <c r="QTT39" s="47"/>
      <c r="QTU39" s="47"/>
      <c r="QTV39" s="47"/>
      <c r="QTW39" s="47"/>
      <c r="QTX39" s="47"/>
      <c r="QTY39" s="47"/>
      <c r="QTZ39" s="47"/>
      <c r="QUA39" s="47"/>
      <c r="QUB39" s="47"/>
      <c r="QUC39" s="47"/>
      <c r="QUD39" s="47"/>
      <c r="QUE39" s="47"/>
      <c r="QUF39" s="47"/>
      <c r="QUG39" s="47"/>
      <c r="QUH39" s="47"/>
      <c r="QUI39" s="47"/>
      <c r="QUJ39" s="47"/>
      <c r="QUK39" s="47"/>
      <c r="QUL39" s="47"/>
      <c r="QUM39" s="47"/>
      <c r="QUN39" s="47"/>
      <c r="QUO39" s="47"/>
      <c r="QUP39" s="47"/>
      <c r="QUQ39" s="47"/>
      <c r="QUR39" s="47"/>
      <c r="QUS39" s="47"/>
      <c r="QUT39" s="47"/>
      <c r="QUU39" s="47"/>
      <c r="QUV39" s="47"/>
      <c r="QUW39" s="47"/>
      <c r="QUX39" s="47"/>
      <c r="QUY39" s="47"/>
      <c r="QUZ39" s="47"/>
      <c r="QVA39" s="47"/>
      <c r="QVB39" s="47"/>
      <c r="QVC39" s="47"/>
      <c r="QVD39" s="47"/>
      <c r="QVE39" s="47"/>
      <c r="QVF39" s="47"/>
      <c r="QVG39" s="47"/>
      <c r="QVH39" s="47"/>
      <c r="QVI39" s="47"/>
      <c r="QVJ39" s="47"/>
      <c r="QVK39" s="47"/>
      <c r="QVL39" s="47"/>
      <c r="QVM39" s="47"/>
      <c r="QVN39" s="47"/>
      <c r="QVO39" s="47"/>
      <c r="QVP39" s="47"/>
      <c r="QVQ39" s="47"/>
      <c r="QVR39" s="47"/>
      <c r="QVS39" s="47"/>
      <c r="QVT39" s="47"/>
      <c r="QVU39" s="47"/>
      <c r="QVV39" s="47"/>
      <c r="QVW39" s="47"/>
      <c r="QVX39" s="47"/>
      <c r="QVY39" s="47"/>
      <c r="QVZ39" s="47"/>
      <c r="QWA39" s="47"/>
      <c r="QWB39" s="47"/>
      <c r="QWC39" s="47"/>
      <c r="QWD39" s="47"/>
      <c r="QWE39" s="47"/>
      <c r="QWF39" s="47"/>
      <c r="QWG39" s="47"/>
      <c r="QWH39" s="47"/>
      <c r="QWI39" s="47"/>
      <c r="QWJ39" s="47"/>
      <c r="QWK39" s="47"/>
      <c r="QWL39" s="47"/>
      <c r="QWM39" s="47"/>
      <c r="QWN39" s="47"/>
      <c r="QWO39" s="47"/>
      <c r="QWP39" s="47"/>
      <c r="QWQ39" s="47"/>
      <c r="QWR39" s="47"/>
      <c r="QWS39" s="47"/>
      <c r="QWT39" s="47"/>
      <c r="QWU39" s="47"/>
      <c r="QWV39" s="47"/>
      <c r="QWW39" s="47"/>
      <c r="QWX39" s="47"/>
      <c r="QWY39" s="47"/>
      <c r="QWZ39" s="47"/>
      <c r="QXA39" s="47"/>
      <c r="QXB39" s="47"/>
      <c r="QXC39" s="47"/>
      <c r="QXD39" s="47"/>
      <c r="QXE39" s="47"/>
      <c r="QXF39" s="47"/>
      <c r="QXG39" s="47"/>
      <c r="QXH39" s="47"/>
      <c r="QXI39" s="47"/>
      <c r="QXJ39" s="47"/>
      <c r="QXK39" s="47"/>
      <c r="QXL39" s="47"/>
      <c r="QXM39" s="47"/>
      <c r="QXN39" s="47"/>
      <c r="QXO39" s="47"/>
      <c r="QXP39" s="47"/>
      <c r="QXQ39" s="47"/>
      <c r="QXR39" s="47"/>
      <c r="QXS39" s="47"/>
      <c r="QXT39" s="47"/>
      <c r="QXU39" s="47"/>
      <c r="QXV39" s="47"/>
      <c r="QXW39" s="47"/>
      <c r="QXX39" s="47"/>
      <c r="QXY39" s="47"/>
      <c r="QXZ39" s="47"/>
      <c r="QYA39" s="47"/>
      <c r="QYB39" s="47"/>
      <c r="QYC39" s="47"/>
      <c r="QYD39" s="47"/>
      <c r="QYE39" s="47"/>
      <c r="QYF39" s="47"/>
      <c r="QYG39" s="47"/>
      <c r="QYH39" s="47"/>
      <c r="QYI39" s="47"/>
      <c r="QYJ39" s="47"/>
      <c r="QYK39" s="47"/>
      <c r="QYL39" s="47"/>
      <c r="QYM39" s="47"/>
      <c r="QYN39" s="47"/>
      <c r="QYO39" s="47"/>
      <c r="QYP39" s="47"/>
      <c r="QYQ39" s="47"/>
      <c r="QYR39" s="47"/>
      <c r="QYS39" s="47"/>
      <c r="QYT39" s="47"/>
      <c r="QYU39" s="47"/>
      <c r="QYV39" s="47"/>
      <c r="QYW39" s="47"/>
      <c r="QYX39" s="47"/>
      <c r="QYY39" s="47"/>
      <c r="QYZ39" s="47"/>
      <c r="QZA39" s="47"/>
      <c r="QZB39" s="47"/>
      <c r="QZC39" s="47"/>
      <c r="QZD39" s="47"/>
      <c r="QZE39" s="47"/>
      <c r="QZF39" s="47"/>
      <c r="QZG39" s="47"/>
      <c r="QZH39" s="47"/>
      <c r="QZI39" s="47"/>
      <c r="QZJ39" s="47"/>
      <c r="QZK39" s="47"/>
      <c r="QZL39" s="47"/>
      <c r="QZM39" s="47"/>
      <c r="QZN39" s="47"/>
      <c r="QZO39" s="47"/>
      <c r="QZP39" s="47"/>
      <c r="QZQ39" s="47"/>
      <c r="QZR39" s="47"/>
      <c r="QZS39" s="47"/>
      <c r="QZT39" s="47"/>
      <c r="QZU39" s="47"/>
      <c r="QZV39" s="47"/>
      <c r="QZW39" s="47"/>
      <c r="QZX39" s="47"/>
      <c r="QZY39" s="47"/>
      <c r="QZZ39" s="47"/>
      <c r="RAA39" s="47"/>
      <c r="RAB39" s="47"/>
      <c r="RAC39" s="47"/>
      <c r="RAD39" s="47"/>
      <c r="RAE39" s="47"/>
      <c r="RAF39" s="47"/>
      <c r="RAG39" s="47"/>
      <c r="RAH39" s="47"/>
      <c r="RAI39" s="47"/>
      <c r="RAJ39" s="47"/>
      <c r="RAK39" s="47"/>
      <c r="RAL39" s="47"/>
      <c r="RAM39" s="47"/>
      <c r="RAN39" s="47"/>
      <c r="RAO39" s="47"/>
      <c r="RAP39" s="47"/>
      <c r="RAQ39" s="47"/>
      <c r="RAR39" s="47"/>
      <c r="RAS39" s="47"/>
      <c r="RAT39" s="47"/>
      <c r="RAU39" s="47"/>
      <c r="RAV39" s="47"/>
      <c r="RAW39" s="47"/>
      <c r="RAX39" s="47"/>
      <c r="RAY39" s="47"/>
      <c r="RAZ39" s="47"/>
      <c r="RBA39" s="47"/>
      <c r="RBB39" s="47"/>
      <c r="RBC39" s="47"/>
      <c r="RBD39" s="47"/>
      <c r="RBE39" s="47"/>
      <c r="RBF39" s="47"/>
      <c r="RBG39" s="47"/>
      <c r="RBH39" s="47"/>
      <c r="RBI39" s="47"/>
      <c r="RBJ39" s="47"/>
      <c r="RBK39" s="47"/>
      <c r="RBL39" s="47"/>
      <c r="RBM39" s="47"/>
      <c r="RBN39" s="47"/>
      <c r="RBO39" s="47"/>
      <c r="RBP39" s="47"/>
      <c r="RBQ39" s="47"/>
      <c r="RBR39" s="47"/>
      <c r="RBS39" s="47"/>
      <c r="RBT39" s="47"/>
      <c r="RBU39" s="47"/>
      <c r="RBV39" s="47"/>
      <c r="RBW39" s="47"/>
      <c r="RBX39" s="47"/>
      <c r="RBY39" s="47"/>
      <c r="RBZ39" s="47"/>
      <c r="RCA39" s="47"/>
      <c r="RCB39" s="47"/>
      <c r="RCC39" s="47"/>
      <c r="RCD39" s="47"/>
      <c r="RCE39" s="47"/>
      <c r="RCF39" s="47"/>
      <c r="RCG39" s="47"/>
      <c r="RCH39" s="47"/>
      <c r="RCI39" s="47"/>
      <c r="RCJ39" s="47"/>
      <c r="RCK39" s="47"/>
      <c r="RCL39" s="47"/>
      <c r="RCM39" s="47"/>
      <c r="RCN39" s="47"/>
      <c r="RCO39" s="47"/>
      <c r="RCP39" s="47"/>
      <c r="RCQ39" s="47"/>
      <c r="RCR39" s="47"/>
      <c r="RCS39" s="47"/>
      <c r="RCT39" s="47"/>
      <c r="RCU39" s="47"/>
      <c r="RCV39" s="47"/>
      <c r="RCW39" s="47"/>
      <c r="RCX39" s="47"/>
      <c r="RCY39" s="47"/>
      <c r="RCZ39" s="47"/>
      <c r="RDA39" s="47"/>
      <c r="RDB39" s="47"/>
      <c r="RDC39" s="47"/>
      <c r="RDD39" s="47"/>
      <c r="RDE39" s="47"/>
      <c r="RDF39" s="47"/>
      <c r="RDG39" s="47"/>
      <c r="RDH39" s="47"/>
      <c r="RDI39" s="47"/>
      <c r="RDJ39" s="47"/>
      <c r="RDK39" s="47"/>
      <c r="RDL39" s="47"/>
      <c r="RDM39" s="47"/>
      <c r="RDN39" s="47"/>
      <c r="RDO39" s="47"/>
      <c r="RDP39" s="47"/>
      <c r="RDQ39" s="47"/>
      <c r="RDR39" s="47"/>
      <c r="RDS39" s="47"/>
      <c r="RDT39" s="47"/>
      <c r="RDU39" s="47"/>
      <c r="RDV39" s="47"/>
      <c r="RDW39" s="47"/>
      <c r="RDX39" s="47"/>
      <c r="RDY39" s="47"/>
      <c r="RDZ39" s="47"/>
      <c r="REA39" s="47"/>
      <c r="REB39" s="47"/>
      <c r="REC39" s="47"/>
      <c r="RED39" s="47"/>
      <c r="REE39" s="47"/>
      <c r="REF39" s="47"/>
      <c r="REG39" s="47"/>
      <c r="REH39" s="47"/>
      <c r="REI39" s="47"/>
      <c r="REJ39" s="47"/>
      <c r="REK39" s="47"/>
      <c r="REL39" s="47"/>
      <c r="REM39" s="47"/>
      <c r="REN39" s="47"/>
      <c r="REO39" s="47"/>
      <c r="REP39" s="47"/>
      <c r="REQ39" s="47"/>
      <c r="RER39" s="47"/>
      <c r="RES39" s="47"/>
      <c r="RET39" s="47"/>
      <c r="REU39" s="47"/>
      <c r="REV39" s="47"/>
      <c r="REW39" s="47"/>
      <c r="REX39" s="47"/>
      <c r="REY39" s="47"/>
      <c r="REZ39" s="47"/>
      <c r="RFA39" s="47"/>
      <c r="RFB39" s="47"/>
      <c r="RFC39" s="47"/>
      <c r="RFD39" s="47"/>
      <c r="RFE39" s="47"/>
      <c r="RFF39" s="47"/>
      <c r="RFG39" s="47"/>
      <c r="RFH39" s="47"/>
      <c r="RFI39" s="47"/>
      <c r="RFJ39" s="47"/>
      <c r="RFK39" s="47"/>
      <c r="RFL39" s="47"/>
      <c r="RFM39" s="47"/>
      <c r="RFN39" s="47"/>
      <c r="RFO39" s="47"/>
      <c r="RFP39" s="47"/>
      <c r="RFQ39" s="47"/>
      <c r="RFR39" s="47"/>
      <c r="RFS39" s="47"/>
      <c r="RFT39" s="47"/>
      <c r="RFU39" s="47"/>
      <c r="RFV39" s="47"/>
      <c r="RFW39" s="47"/>
      <c r="RFX39" s="47"/>
      <c r="RFY39" s="47"/>
      <c r="RFZ39" s="47"/>
      <c r="RGA39" s="47"/>
      <c r="RGB39" s="47"/>
      <c r="RGC39" s="47"/>
      <c r="RGD39" s="47"/>
      <c r="RGE39" s="47"/>
      <c r="RGF39" s="47"/>
      <c r="RGG39" s="47"/>
      <c r="RGH39" s="47"/>
      <c r="RGI39" s="47"/>
      <c r="RGJ39" s="47"/>
      <c r="RGK39" s="47"/>
      <c r="RGL39" s="47"/>
      <c r="RGM39" s="47"/>
      <c r="RGN39" s="47"/>
      <c r="RGO39" s="47"/>
      <c r="RGP39" s="47"/>
      <c r="RGQ39" s="47"/>
      <c r="RGR39" s="47"/>
      <c r="RGS39" s="47"/>
      <c r="RGT39" s="47"/>
      <c r="RGU39" s="47"/>
      <c r="RGV39" s="47"/>
      <c r="RGW39" s="47"/>
      <c r="RGX39" s="47"/>
      <c r="RGY39" s="47"/>
      <c r="RGZ39" s="47"/>
      <c r="RHA39" s="47"/>
      <c r="RHB39" s="47"/>
      <c r="RHC39" s="47"/>
      <c r="RHD39" s="47"/>
      <c r="RHE39" s="47"/>
      <c r="RHF39" s="47"/>
      <c r="RHG39" s="47"/>
      <c r="RHH39" s="47"/>
      <c r="RHI39" s="47"/>
      <c r="RHJ39" s="47"/>
      <c r="RHK39" s="47"/>
      <c r="RHL39" s="47"/>
      <c r="RHM39" s="47"/>
      <c r="RHN39" s="47"/>
      <c r="RHO39" s="47"/>
      <c r="RHP39" s="47"/>
      <c r="RHQ39" s="47"/>
      <c r="RHR39" s="47"/>
      <c r="RHS39" s="47"/>
      <c r="RHT39" s="47"/>
      <c r="RHU39" s="47"/>
      <c r="RHV39" s="47"/>
      <c r="RHW39" s="47"/>
      <c r="RHX39" s="47"/>
      <c r="RHY39" s="47"/>
      <c r="RHZ39" s="47"/>
      <c r="RIA39" s="47"/>
      <c r="RIB39" s="47"/>
      <c r="RIC39" s="47"/>
      <c r="RID39" s="47"/>
      <c r="RIE39" s="47"/>
      <c r="RIF39" s="47"/>
      <c r="RIG39" s="47"/>
      <c r="RIH39" s="47"/>
      <c r="RII39" s="47"/>
      <c r="RIJ39" s="47"/>
      <c r="RIK39" s="47"/>
      <c r="RIL39" s="47"/>
      <c r="RIM39" s="47"/>
      <c r="RIN39" s="47"/>
      <c r="RIO39" s="47"/>
      <c r="RIP39" s="47"/>
      <c r="RIQ39" s="47"/>
      <c r="RIR39" s="47"/>
      <c r="RIS39" s="47"/>
      <c r="RIT39" s="47"/>
      <c r="RIU39" s="47"/>
      <c r="RIV39" s="47"/>
      <c r="RIW39" s="47"/>
      <c r="RIX39" s="47"/>
      <c r="RIY39" s="47"/>
      <c r="RIZ39" s="47"/>
      <c r="RJA39" s="47"/>
      <c r="RJB39" s="47"/>
      <c r="RJC39" s="47"/>
      <c r="RJD39" s="47"/>
      <c r="RJE39" s="47"/>
      <c r="RJF39" s="47"/>
      <c r="RJG39" s="47"/>
      <c r="RJH39" s="47"/>
      <c r="RJI39" s="47"/>
      <c r="RJJ39" s="47"/>
      <c r="RJK39" s="47"/>
      <c r="RJL39" s="47"/>
      <c r="RJM39" s="47"/>
      <c r="RJN39" s="47"/>
      <c r="RJO39" s="47"/>
      <c r="RJP39" s="47"/>
      <c r="RJQ39" s="47"/>
      <c r="RJR39" s="47"/>
      <c r="RJS39" s="47"/>
      <c r="RJT39" s="47"/>
      <c r="RJU39" s="47"/>
      <c r="RJV39" s="47"/>
      <c r="RJW39" s="47"/>
      <c r="RJX39" s="47"/>
      <c r="RJY39" s="47"/>
      <c r="RJZ39" s="47"/>
      <c r="RKA39" s="47"/>
      <c r="RKB39" s="47"/>
      <c r="RKC39" s="47"/>
      <c r="RKD39" s="47"/>
      <c r="RKE39" s="47"/>
      <c r="RKF39" s="47"/>
      <c r="RKG39" s="47"/>
      <c r="RKH39" s="47"/>
      <c r="RKI39" s="47"/>
      <c r="RKJ39" s="47"/>
      <c r="RKK39" s="47"/>
      <c r="RKL39" s="47"/>
      <c r="RKM39" s="47"/>
      <c r="RKN39" s="47"/>
      <c r="RKO39" s="47"/>
      <c r="RKP39" s="47"/>
      <c r="RKQ39" s="47"/>
      <c r="RKR39" s="47"/>
      <c r="RKS39" s="47"/>
      <c r="RKT39" s="47"/>
      <c r="RKU39" s="47"/>
      <c r="RKV39" s="47"/>
      <c r="RKW39" s="47"/>
      <c r="RKX39" s="47"/>
      <c r="RKY39" s="47"/>
      <c r="RKZ39" s="47"/>
      <c r="RLA39" s="47"/>
      <c r="RLB39" s="47"/>
      <c r="RLC39" s="47"/>
      <c r="RLD39" s="47"/>
      <c r="RLE39" s="47"/>
      <c r="RLF39" s="47"/>
      <c r="RLG39" s="47"/>
      <c r="RLH39" s="47"/>
      <c r="RLI39" s="47"/>
      <c r="RLJ39" s="47"/>
      <c r="RLK39" s="47"/>
      <c r="RLL39" s="47"/>
      <c r="RLM39" s="47"/>
      <c r="RLN39" s="47"/>
      <c r="RLO39" s="47"/>
      <c r="RLP39" s="47"/>
      <c r="RLQ39" s="47"/>
      <c r="RLR39" s="47"/>
      <c r="RLS39" s="47"/>
      <c r="RLT39" s="47"/>
      <c r="RLU39" s="47"/>
      <c r="RLV39" s="47"/>
      <c r="RLW39" s="47"/>
      <c r="RLX39" s="47"/>
      <c r="RLY39" s="47"/>
      <c r="RLZ39" s="47"/>
      <c r="RMA39" s="47"/>
      <c r="RMB39" s="47"/>
      <c r="RMC39" s="47"/>
      <c r="RMD39" s="47"/>
      <c r="RME39" s="47"/>
      <c r="RMF39" s="47"/>
      <c r="RMG39" s="47"/>
      <c r="RMH39" s="47"/>
      <c r="RMI39" s="47"/>
      <c r="RMJ39" s="47"/>
      <c r="RMK39" s="47"/>
      <c r="RML39" s="47"/>
      <c r="RMM39" s="47"/>
      <c r="RMN39" s="47"/>
      <c r="RMO39" s="47"/>
      <c r="RMP39" s="47"/>
      <c r="RMQ39" s="47"/>
      <c r="RMR39" s="47"/>
      <c r="RMS39" s="47"/>
      <c r="RMT39" s="47"/>
      <c r="RMU39" s="47"/>
      <c r="RMV39" s="47"/>
      <c r="RMW39" s="47"/>
      <c r="RMX39" s="47"/>
      <c r="RMY39" s="47"/>
      <c r="RMZ39" s="47"/>
      <c r="RNA39" s="47"/>
      <c r="RNB39" s="47"/>
      <c r="RNC39" s="47"/>
      <c r="RND39" s="47"/>
      <c r="RNE39" s="47"/>
      <c r="RNF39" s="47"/>
      <c r="RNG39" s="47"/>
      <c r="RNH39" s="47"/>
      <c r="RNI39" s="47"/>
      <c r="RNJ39" s="47"/>
      <c r="RNK39" s="47"/>
      <c r="RNL39" s="47"/>
      <c r="RNM39" s="47"/>
      <c r="RNN39" s="47"/>
      <c r="RNO39" s="47"/>
      <c r="RNP39" s="47"/>
      <c r="RNQ39" s="47"/>
      <c r="RNR39" s="47"/>
      <c r="RNS39" s="47"/>
      <c r="RNT39" s="47"/>
      <c r="RNU39" s="47"/>
      <c r="RNV39" s="47"/>
      <c r="RNW39" s="47"/>
      <c r="RNX39" s="47"/>
      <c r="RNY39" s="47"/>
      <c r="RNZ39" s="47"/>
      <c r="ROA39" s="47"/>
      <c r="ROB39" s="47"/>
      <c r="ROC39" s="47"/>
      <c r="ROD39" s="47"/>
      <c r="ROE39" s="47"/>
      <c r="ROF39" s="47"/>
      <c r="ROG39" s="47"/>
      <c r="ROH39" s="47"/>
      <c r="ROI39" s="47"/>
      <c r="ROJ39" s="47"/>
      <c r="ROK39" s="47"/>
      <c r="ROL39" s="47"/>
      <c r="ROM39" s="47"/>
      <c r="RON39" s="47"/>
      <c r="ROO39" s="47"/>
      <c r="ROP39" s="47"/>
      <c r="ROQ39" s="47"/>
      <c r="ROR39" s="47"/>
      <c r="ROS39" s="47"/>
      <c r="ROT39" s="47"/>
      <c r="ROU39" s="47"/>
      <c r="ROV39" s="47"/>
      <c r="ROW39" s="47"/>
      <c r="ROX39" s="47"/>
      <c r="ROY39" s="47"/>
      <c r="ROZ39" s="47"/>
      <c r="RPA39" s="47"/>
      <c r="RPB39" s="47"/>
      <c r="RPC39" s="47"/>
      <c r="RPD39" s="47"/>
      <c r="RPE39" s="47"/>
      <c r="RPF39" s="47"/>
      <c r="RPG39" s="47"/>
      <c r="RPH39" s="47"/>
      <c r="RPI39" s="47"/>
      <c r="RPJ39" s="47"/>
      <c r="RPK39" s="47"/>
      <c r="RPL39" s="47"/>
      <c r="RPM39" s="47"/>
      <c r="RPN39" s="47"/>
      <c r="RPO39" s="47"/>
      <c r="RPP39" s="47"/>
      <c r="RPQ39" s="47"/>
      <c r="RPR39" s="47"/>
      <c r="RPS39" s="47"/>
      <c r="RPT39" s="47"/>
      <c r="RPU39" s="47"/>
      <c r="RPV39" s="47"/>
      <c r="RPW39" s="47"/>
      <c r="RPX39" s="47"/>
      <c r="RPY39" s="47"/>
      <c r="RPZ39" s="47"/>
      <c r="RQA39" s="47"/>
      <c r="RQB39" s="47"/>
      <c r="RQC39" s="47"/>
      <c r="RQD39" s="47"/>
      <c r="RQE39" s="47"/>
      <c r="RQF39" s="47"/>
      <c r="RQG39" s="47"/>
      <c r="RQH39" s="47"/>
      <c r="RQI39" s="47"/>
      <c r="RQJ39" s="47"/>
      <c r="RQK39" s="47"/>
      <c r="RQL39" s="47"/>
      <c r="RQM39" s="47"/>
      <c r="RQN39" s="47"/>
      <c r="RQO39" s="47"/>
      <c r="RQP39" s="47"/>
      <c r="RQQ39" s="47"/>
      <c r="RQR39" s="47"/>
      <c r="RQS39" s="47"/>
      <c r="RQT39" s="47"/>
      <c r="RQU39" s="47"/>
      <c r="RQV39" s="47"/>
      <c r="RQW39" s="47"/>
      <c r="RQX39" s="47"/>
      <c r="RQY39" s="47"/>
      <c r="RQZ39" s="47"/>
      <c r="RRA39" s="47"/>
      <c r="RRB39" s="47"/>
      <c r="RRC39" s="47"/>
      <c r="RRD39" s="47"/>
      <c r="RRE39" s="47"/>
      <c r="RRF39" s="47"/>
      <c r="RRG39" s="47"/>
      <c r="RRH39" s="47"/>
      <c r="RRI39" s="47"/>
      <c r="RRJ39" s="47"/>
      <c r="RRK39" s="47"/>
      <c r="RRL39" s="47"/>
      <c r="RRM39" s="47"/>
      <c r="RRN39" s="47"/>
      <c r="RRO39" s="47"/>
      <c r="RRP39" s="47"/>
      <c r="RRQ39" s="47"/>
      <c r="RRR39" s="47"/>
      <c r="RRS39" s="47"/>
      <c r="RRT39" s="47"/>
      <c r="RRU39" s="47"/>
      <c r="RRV39" s="47"/>
      <c r="RRW39" s="47"/>
      <c r="RRX39" s="47"/>
      <c r="RRY39" s="47"/>
      <c r="RRZ39" s="47"/>
      <c r="RSA39" s="47"/>
      <c r="RSB39" s="47"/>
      <c r="RSC39" s="47"/>
      <c r="RSD39" s="47"/>
      <c r="RSE39" s="47"/>
      <c r="RSF39" s="47"/>
      <c r="RSG39" s="47"/>
      <c r="RSH39" s="47"/>
      <c r="RSI39" s="47"/>
      <c r="RSJ39" s="47"/>
      <c r="RSK39" s="47"/>
      <c r="RSL39" s="47"/>
      <c r="RSM39" s="47"/>
      <c r="RSN39" s="47"/>
      <c r="RSO39" s="47"/>
      <c r="RSP39" s="47"/>
      <c r="RSQ39" s="47"/>
      <c r="RSR39" s="47"/>
      <c r="RSS39" s="47"/>
      <c r="RST39" s="47"/>
      <c r="RSU39" s="47"/>
      <c r="RSV39" s="47"/>
      <c r="RSW39" s="47"/>
      <c r="RSX39" s="47"/>
      <c r="RSY39" s="47"/>
      <c r="RSZ39" s="47"/>
      <c r="RTA39" s="47"/>
      <c r="RTB39" s="47"/>
      <c r="RTC39" s="47"/>
      <c r="RTD39" s="47"/>
      <c r="RTE39" s="47"/>
      <c r="RTF39" s="47"/>
      <c r="RTG39" s="47"/>
      <c r="RTH39" s="47"/>
      <c r="RTI39" s="47"/>
      <c r="RTJ39" s="47"/>
      <c r="RTK39" s="47"/>
      <c r="RTL39" s="47"/>
      <c r="RTM39" s="47"/>
      <c r="RTN39" s="47"/>
      <c r="RTO39" s="47"/>
      <c r="RTP39" s="47"/>
      <c r="RTQ39" s="47"/>
      <c r="RTR39" s="47"/>
      <c r="RTS39" s="47"/>
      <c r="RTT39" s="47"/>
      <c r="RTU39" s="47"/>
      <c r="RTV39" s="47"/>
      <c r="RTW39" s="47"/>
      <c r="RTX39" s="47"/>
      <c r="RTY39" s="47"/>
      <c r="RTZ39" s="47"/>
      <c r="RUA39" s="47"/>
      <c r="RUB39" s="47"/>
      <c r="RUC39" s="47"/>
      <c r="RUD39" s="47"/>
      <c r="RUE39" s="47"/>
      <c r="RUF39" s="47"/>
      <c r="RUG39" s="47"/>
      <c r="RUH39" s="47"/>
      <c r="RUI39" s="47"/>
      <c r="RUJ39" s="47"/>
      <c r="RUK39" s="47"/>
      <c r="RUL39" s="47"/>
      <c r="RUM39" s="47"/>
      <c r="RUN39" s="47"/>
      <c r="RUO39" s="47"/>
      <c r="RUP39" s="47"/>
      <c r="RUQ39" s="47"/>
      <c r="RUR39" s="47"/>
      <c r="RUS39" s="47"/>
      <c r="RUT39" s="47"/>
      <c r="RUU39" s="47"/>
      <c r="RUV39" s="47"/>
      <c r="RUW39" s="47"/>
      <c r="RUX39" s="47"/>
      <c r="RUY39" s="47"/>
      <c r="RUZ39" s="47"/>
      <c r="RVA39" s="47"/>
      <c r="RVB39" s="47"/>
      <c r="RVC39" s="47"/>
      <c r="RVD39" s="47"/>
      <c r="RVE39" s="47"/>
      <c r="RVF39" s="47"/>
      <c r="RVG39" s="47"/>
      <c r="RVH39" s="47"/>
      <c r="RVI39" s="47"/>
      <c r="RVJ39" s="47"/>
      <c r="RVK39" s="47"/>
      <c r="RVL39" s="47"/>
      <c r="RVM39" s="47"/>
      <c r="RVN39" s="47"/>
      <c r="RVO39" s="47"/>
      <c r="RVP39" s="47"/>
      <c r="RVQ39" s="47"/>
      <c r="RVR39" s="47"/>
      <c r="RVS39" s="47"/>
      <c r="RVT39" s="47"/>
      <c r="RVU39" s="47"/>
      <c r="RVV39" s="47"/>
      <c r="RVW39" s="47"/>
      <c r="RVX39" s="47"/>
      <c r="RVY39" s="47"/>
      <c r="RVZ39" s="47"/>
      <c r="RWA39" s="47"/>
      <c r="RWB39" s="47"/>
      <c r="RWC39" s="47"/>
      <c r="RWD39" s="47"/>
      <c r="RWE39" s="47"/>
      <c r="RWF39" s="47"/>
      <c r="RWG39" s="47"/>
      <c r="RWH39" s="47"/>
      <c r="RWI39" s="47"/>
      <c r="RWJ39" s="47"/>
      <c r="RWK39" s="47"/>
      <c r="RWL39" s="47"/>
      <c r="RWM39" s="47"/>
      <c r="RWN39" s="47"/>
      <c r="RWO39" s="47"/>
      <c r="RWP39" s="47"/>
      <c r="RWQ39" s="47"/>
      <c r="RWR39" s="47"/>
      <c r="RWS39" s="47"/>
      <c r="RWT39" s="47"/>
      <c r="RWU39" s="47"/>
      <c r="RWV39" s="47"/>
      <c r="RWW39" s="47"/>
      <c r="RWX39" s="47"/>
      <c r="RWY39" s="47"/>
      <c r="RWZ39" s="47"/>
      <c r="RXA39" s="47"/>
      <c r="RXB39" s="47"/>
      <c r="RXC39" s="47"/>
      <c r="RXD39" s="47"/>
      <c r="RXE39" s="47"/>
      <c r="RXF39" s="47"/>
      <c r="RXG39" s="47"/>
      <c r="RXH39" s="47"/>
      <c r="RXI39" s="47"/>
      <c r="RXJ39" s="47"/>
      <c r="RXK39" s="47"/>
      <c r="RXL39" s="47"/>
      <c r="RXM39" s="47"/>
      <c r="RXN39" s="47"/>
      <c r="RXO39" s="47"/>
      <c r="RXP39" s="47"/>
      <c r="RXQ39" s="47"/>
      <c r="RXR39" s="47"/>
      <c r="RXS39" s="47"/>
      <c r="RXT39" s="47"/>
      <c r="RXU39" s="47"/>
      <c r="RXV39" s="47"/>
      <c r="RXW39" s="47"/>
      <c r="RXX39" s="47"/>
      <c r="RXY39" s="47"/>
      <c r="RXZ39" s="47"/>
      <c r="RYA39" s="47"/>
      <c r="RYB39" s="47"/>
      <c r="RYC39" s="47"/>
      <c r="RYD39" s="47"/>
      <c r="RYE39" s="47"/>
      <c r="RYF39" s="47"/>
      <c r="RYG39" s="47"/>
      <c r="RYH39" s="47"/>
      <c r="RYI39" s="47"/>
      <c r="RYJ39" s="47"/>
      <c r="RYK39" s="47"/>
      <c r="RYL39" s="47"/>
      <c r="RYM39" s="47"/>
      <c r="RYN39" s="47"/>
      <c r="RYO39" s="47"/>
      <c r="RYP39" s="47"/>
      <c r="RYQ39" s="47"/>
      <c r="RYR39" s="47"/>
      <c r="RYS39" s="47"/>
      <c r="RYT39" s="47"/>
      <c r="RYU39" s="47"/>
      <c r="RYV39" s="47"/>
      <c r="RYW39" s="47"/>
      <c r="RYX39" s="47"/>
      <c r="RYY39" s="47"/>
      <c r="RYZ39" s="47"/>
      <c r="RZA39" s="47"/>
      <c r="RZB39" s="47"/>
      <c r="RZC39" s="47"/>
      <c r="RZD39" s="47"/>
      <c r="RZE39" s="47"/>
      <c r="RZF39" s="47"/>
      <c r="RZG39" s="47"/>
      <c r="RZH39" s="47"/>
      <c r="RZI39" s="47"/>
      <c r="RZJ39" s="47"/>
      <c r="RZK39" s="47"/>
      <c r="RZL39" s="47"/>
      <c r="RZM39" s="47"/>
      <c r="RZN39" s="47"/>
      <c r="RZO39" s="47"/>
      <c r="RZP39" s="47"/>
      <c r="RZQ39" s="47"/>
      <c r="RZR39" s="47"/>
      <c r="RZS39" s="47"/>
      <c r="RZT39" s="47"/>
      <c r="RZU39" s="47"/>
      <c r="RZV39" s="47"/>
      <c r="RZW39" s="47"/>
      <c r="RZX39" s="47"/>
      <c r="RZY39" s="47"/>
      <c r="RZZ39" s="47"/>
      <c r="SAA39" s="47"/>
      <c r="SAB39" s="47"/>
      <c r="SAC39" s="47"/>
      <c r="SAD39" s="47"/>
      <c r="SAE39" s="47"/>
      <c r="SAF39" s="47"/>
      <c r="SAG39" s="47"/>
      <c r="SAH39" s="47"/>
      <c r="SAI39" s="47"/>
      <c r="SAJ39" s="47"/>
      <c r="SAK39" s="47"/>
      <c r="SAL39" s="47"/>
      <c r="SAM39" s="47"/>
      <c r="SAN39" s="47"/>
      <c r="SAO39" s="47"/>
      <c r="SAP39" s="47"/>
      <c r="SAQ39" s="47"/>
      <c r="SAR39" s="47"/>
      <c r="SAS39" s="47"/>
      <c r="SAT39" s="47"/>
      <c r="SAU39" s="47"/>
      <c r="SAV39" s="47"/>
      <c r="SAW39" s="47"/>
      <c r="SAX39" s="47"/>
      <c r="SAY39" s="47"/>
      <c r="SAZ39" s="47"/>
      <c r="SBA39" s="47"/>
      <c r="SBB39" s="47"/>
      <c r="SBC39" s="47"/>
      <c r="SBD39" s="47"/>
      <c r="SBE39" s="47"/>
      <c r="SBF39" s="47"/>
      <c r="SBG39" s="47"/>
      <c r="SBH39" s="47"/>
      <c r="SBI39" s="47"/>
      <c r="SBJ39" s="47"/>
      <c r="SBK39" s="47"/>
      <c r="SBL39" s="47"/>
      <c r="SBM39" s="47"/>
      <c r="SBN39" s="47"/>
      <c r="SBO39" s="47"/>
      <c r="SBP39" s="47"/>
      <c r="SBQ39" s="47"/>
      <c r="SBR39" s="47"/>
      <c r="SBS39" s="47"/>
      <c r="SBT39" s="47"/>
      <c r="SBU39" s="47"/>
      <c r="SBV39" s="47"/>
      <c r="SBW39" s="47"/>
      <c r="SBX39" s="47"/>
      <c r="SBY39" s="47"/>
      <c r="SBZ39" s="47"/>
      <c r="SCA39" s="47"/>
      <c r="SCB39" s="47"/>
      <c r="SCC39" s="47"/>
      <c r="SCD39" s="47"/>
      <c r="SCE39" s="47"/>
      <c r="SCF39" s="47"/>
      <c r="SCG39" s="47"/>
      <c r="SCH39" s="47"/>
      <c r="SCI39" s="47"/>
      <c r="SCJ39" s="47"/>
      <c r="SCK39" s="47"/>
      <c r="SCL39" s="47"/>
      <c r="SCM39" s="47"/>
      <c r="SCN39" s="47"/>
      <c r="SCO39" s="47"/>
      <c r="SCP39" s="47"/>
      <c r="SCQ39" s="47"/>
      <c r="SCR39" s="47"/>
      <c r="SCS39" s="47"/>
      <c r="SCT39" s="47"/>
      <c r="SCU39" s="47"/>
      <c r="SCV39" s="47"/>
      <c r="SCW39" s="47"/>
      <c r="SCX39" s="47"/>
      <c r="SCY39" s="47"/>
      <c r="SCZ39" s="47"/>
      <c r="SDA39" s="47"/>
      <c r="SDB39" s="47"/>
      <c r="SDC39" s="47"/>
      <c r="SDD39" s="47"/>
      <c r="SDE39" s="47"/>
      <c r="SDF39" s="47"/>
      <c r="SDG39" s="47"/>
      <c r="SDH39" s="47"/>
      <c r="SDI39" s="47"/>
      <c r="SDJ39" s="47"/>
      <c r="SDK39" s="47"/>
      <c r="SDL39" s="47"/>
      <c r="SDM39" s="47"/>
      <c r="SDN39" s="47"/>
      <c r="SDO39" s="47"/>
      <c r="SDP39" s="47"/>
      <c r="SDQ39" s="47"/>
      <c r="SDR39" s="47"/>
      <c r="SDS39" s="47"/>
      <c r="SDT39" s="47"/>
      <c r="SDU39" s="47"/>
      <c r="SDV39" s="47"/>
      <c r="SDW39" s="47"/>
      <c r="SDX39" s="47"/>
      <c r="SDY39" s="47"/>
      <c r="SDZ39" s="47"/>
      <c r="SEA39" s="47"/>
      <c r="SEB39" s="47"/>
      <c r="SEC39" s="47"/>
      <c r="SED39" s="47"/>
      <c r="SEE39" s="47"/>
      <c r="SEF39" s="47"/>
      <c r="SEG39" s="47"/>
      <c r="SEH39" s="47"/>
      <c r="SEI39" s="47"/>
      <c r="SEJ39" s="47"/>
      <c r="SEK39" s="47"/>
      <c r="SEL39" s="47"/>
      <c r="SEM39" s="47"/>
      <c r="SEN39" s="47"/>
      <c r="SEO39" s="47"/>
      <c r="SEP39" s="47"/>
      <c r="SEQ39" s="47"/>
      <c r="SER39" s="47"/>
      <c r="SES39" s="47"/>
      <c r="SET39" s="47"/>
      <c r="SEU39" s="47"/>
      <c r="SEV39" s="47"/>
      <c r="SEW39" s="47"/>
      <c r="SEX39" s="47"/>
      <c r="SEY39" s="47"/>
      <c r="SEZ39" s="47"/>
      <c r="SFA39" s="47"/>
      <c r="SFB39" s="47"/>
      <c r="SFC39" s="47"/>
      <c r="SFD39" s="47"/>
      <c r="SFE39" s="47"/>
      <c r="SFF39" s="47"/>
      <c r="SFG39" s="47"/>
      <c r="SFH39" s="47"/>
      <c r="SFI39" s="47"/>
      <c r="SFJ39" s="47"/>
      <c r="SFK39" s="47"/>
      <c r="SFL39" s="47"/>
      <c r="SFM39" s="47"/>
      <c r="SFN39" s="47"/>
      <c r="SFO39" s="47"/>
      <c r="SFP39" s="47"/>
      <c r="SFQ39" s="47"/>
      <c r="SFR39" s="47"/>
      <c r="SFS39" s="47"/>
      <c r="SFT39" s="47"/>
      <c r="SFU39" s="47"/>
      <c r="SFV39" s="47"/>
      <c r="SFW39" s="47"/>
      <c r="SFX39" s="47"/>
      <c r="SFY39" s="47"/>
      <c r="SFZ39" s="47"/>
      <c r="SGA39" s="47"/>
      <c r="SGB39" s="47"/>
      <c r="SGC39" s="47"/>
      <c r="SGD39" s="47"/>
      <c r="SGE39" s="47"/>
      <c r="SGF39" s="47"/>
      <c r="SGG39" s="47"/>
      <c r="SGH39" s="47"/>
      <c r="SGI39" s="47"/>
      <c r="SGJ39" s="47"/>
      <c r="SGK39" s="47"/>
      <c r="SGL39" s="47"/>
      <c r="SGM39" s="47"/>
      <c r="SGN39" s="47"/>
      <c r="SGO39" s="47"/>
      <c r="SGP39" s="47"/>
      <c r="SGQ39" s="47"/>
      <c r="SGR39" s="47"/>
      <c r="SGS39" s="47"/>
      <c r="SGT39" s="47"/>
      <c r="SGU39" s="47"/>
      <c r="SGV39" s="47"/>
      <c r="SGW39" s="47"/>
      <c r="SGX39" s="47"/>
      <c r="SGY39" s="47"/>
      <c r="SGZ39" s="47"/>
      <c r="SHA39" s="47"/>
      <c r="SHB39" s="47"/>
      <c r="SHC39" s="47"/>
      <c r="SHD39" s="47"/>
      <c r="SHE39" s="47"/>
      <c r="SHF39" s="47"/>
      <c r="SHG39" s="47"/>
      <c r="SHH39" s="47"/>
      <c r="SHI39" s="47"/>
      <c r="SHJ39" s="47"/>
      <c r="SHK39" s="47"/>
      <c r="SHL39" s="47"/>
      <c r="SHM39" s="47"/>
      <c r="SHN39" s="47"/>
      <c r="SHO39" s="47"/>
      <c r="SHP39" s="47"/>
      <c r="SHQ39" s="47"/>
      <c r="SHR39" s="47"/>
      <c r="SHS39" s="47"/>
      <c r="SHT39" s="47"/>
      <c r="SHU39" s="47"/>
      <c r="SHV39" s="47"/>
      <c r="SHW39" s="47"/>
      <c r="SHX39" s="47"/>
      <c r="SHY39" s="47"/>
      <c r="SHZ39" s="47"/>
      <c r="SIA39" s="47"/>
      <c r="SIB39" s="47"/>
      <c r="SIC39" s="47"/>
      <c r="SID39" s="47"/>
      <c r="SIE39" s="47"/>
      <c r="SIF39" s="47"/>
      <c r="SIG39" s="47"/>
      <c r="SIH39" s="47"/>
      <c r="SII39" s="47"/>
      <c r="SIJ39" s="47"/>
      <c r="SIK39" s="47"/>
      <c r="SIL39" s="47"/>
      <c r="SIM39" s="47"/>
      <c r="SIN39" s="47"/>
      <c r="SIO39" s="47"/>
      <c r="SIP39" s="47"/>
      <c r="SIQ39" s="47"/>
      <c r="SIR39" s="47"/>
      <c r="SIS39" s="47"/>
      <c r="SIT39" s="47"/>
      <c r="SIU39" s="47"/>
      <c r="SIV39" s="47"/>
      <c r="SIW39" s="47"/>
      <c r="SIX39" s="47"/>
      <c r="SIY39" s="47"/>
      <c r="SIZ39" s="47"/>
      <c r="SJA39" s="47"/>
      <c r="SJB39" s="47"/>
      <c r="SJC39" s="47"/>
      <c r="SJD39" s="47"/>
      <c r="SJE39" s="47"/>
      <c r="SJF39" s="47"/>
      <c r="SJG39" s="47"/>
      <c r="SJH39" s="47"/>
      <c r="SJI39" s="47"/>
      <c r="SJJ39" s="47"/>
      <c r="SJK39" s="47"/>
      <c r="SJL39" s="47"/>
      <c r="SJM39" s="47"/>
      <c r="SJN39" s="47"/>
      <c r="SJO39" s="47"/>
      <c r="SJP39" s="47"/>
      <c r="SJQ39" s="47"/>
      <c r="SJR39" s="47"/>
      <c r="SJS39" s="47"/>
      <c r="SJT39" s="47"/>
      <c r="SJU39" s="47"/>
      <c r="SJV39" s="47"/>
      <c r="SJW39" s="47"/>
      <c r="SJX39" s="47"/>
      <c r="SJY39" s="47"/>
      <c r="SJZ39" s="47"/>
      <c r="SKA39" s="47"/>
      <c r="SKB39" s="47"/>
      <c r="SKC39" s="47"/>
      <c r="SKD39" s="47"/>
      <c r="SKE39" s="47"/>
      <c r="SKF39" s="47"/>
      <c r="SKG39" s="47"/>
      <c r="SKH39" s="47"/>
      <c r="SKI39" s="47"/>
      <c r="SKJ39" s="47"/>
      <c r="SKK39" s="47"/>
      <c r="SKL39" s="47"/>
      <c r="SKM39" s="47"/>
      <c r="SKN39" s="47"/>
      <c r="SKO39" s="47"/>
      <c r="SKP39" s="47"/>
      <c r="SKQ39" s="47"/>
      <c r="SKR39" s="47"/>
      <c r="SKS39" s="47"/>
      <c r="SKT39" s="47"/>
      <c r="SKU39" s="47"/>
      <c r="SKV39" s="47"/>
      <c r="SKW39" s="47"/>
      <c r="SKX39" s="47"/>
      <c r="SKY39" s="47"/>
      <c r="SKZ39" s="47"/>
      <c r="SLA39" s="47"/>
      <c r="SLB39" s="47"/>
      <c r="SLC39" s="47"/>
      <c r="SLD39" s="47"/>
      <c r="SLE39" s="47"/>
      <c r="SLF39" s="47"/>
      <c r="SLG39" s="47"/>
      <c r="SLH39" s="47"/>
      <c r="SLI39" s="47"/>
      <c r="SLJ39" s="47"/>
      <c r="SLK39" s="47"/>
      <c r="SLL39" s="47"/>
      <c r="SLM39" s="47"/>
      <c r="SLN39" s="47"/>
      <c r="SLO39" s="47"/>
      <c r="SLP39" s="47"/>
      <c r="SLQ39" s="47"/>
      <c r="SLR39" s="47"/>
      <c r="SLS39" s="47"/>
      <c r="SLT39" s="47"/>
      <c r="SLU39" s="47"/>
      <c r="SLV39" s="47"/>
      <c r="SLW39" s="47"/>
      <c r="SLX39" s="47"/>
      <c r="SLY39" s="47"/>
      <c r="SLZ39" s="47"/>
      <c r="SMA39" s="47"/>
      <c r="SMB39" s="47"/>
      <c r="SMC39" s="47"/>
      <c r="SMD39" s="47"/>
      <c r="SME39" s="47"/>
      <c r="SMF39" s="47"/>
      <c r="SMG39" s="47"/>
      <c r="SMH39" s="47"/>
      <c r="SMI39" s="47"/>
      <c r="SMJ39" s="47"/>
      <c r="SMK39" s="47"/>
      <c r="SML39" s="47"/>
      <c r="SMM39" s="47"/>
      <c r="SMN39" s="47"/>
      <c r="SMO39" s="47"/>
      <c r="SMP39" s="47"/>
      <c r="SMQ39" s="47"/>
      <c r="SMR39" s="47"/>
      <c r="SMS39" s="47"/>
      <c r="SMT39" s="47"/>
      <c r="SMU39" s="47"/>
      <c r="SMV39" s="47"/>
      <c r="SMW39" s="47"/>
      <c r="SMX39" s="47"/>
      <c r="SMY39" s="47"/>
      <c r="SMZ39" s="47"/>
      <c r="SNA39" s="47"/>
      <c r="SNB39" s="47"/>
      <c r="SNC39" s="47"/>
      <c r="SND39" s="47"/>
      <c r="SNE39" s="47"/>
      <c r="SNF39" s="47"/>
      <c r="SNG39" s="47"/>
      <c r="SNH39" s="47"/>
      <c r="SNI39" s="47"/>
      <c r="SNJ39" s="47"/>
      <c r="SNK39" s="47"/>
      <c r="SNL39" s="47"/>
      <c r="SNM39" s="47"/>
      <c r="SNN39" s="47"/>
      <c r="SNO39" s="47"/>
      <c r="SNP39" s="47"/>
      <c r="SNQ39" s="47"/>
      <c r="SNR39" s="47"/>
      <c r="SNS39" s="47"/>
      <c r="SNT39" s="47"/>
      <c r="SNU39" s="47"/>
      <c r="SNV39" s="47"/>
      <c r="SNW39" s="47"/>
      <c r="SNX39" s="47"/>
      <c r="SNY39" s="47"/>
      <c r="SNZ39" s="47"/>
      <c r="SOA39" s="47"/>
      <c r="SOB39" s="47"/>
      <c r="SOC39" s="47"/>
      <c r="SOD39" s="47"/>
      <c r="SOE39" s="47"/>
      <c r="SOF39" s="47"/>
      <c r="SOG39" s="47"/>
      <c r="SOH39" s="47"/>
      <c r="SOI39" s="47"/>
      <c r="SOJ39" s="47"/>
      <c r="SOK39" s="47"/>
      <c r="SOL39" s="47"/>
      <c r="SOM39" s="47"/>
      <c r="SON39" s="47"/>
      <c r="SOO39" s="47"/>
      <c r="SOP39" s="47"/>
      <c r="SOQ39" s="47"/>
      <c r="SOR39" s="47"/>
      <c r="SOS39" s="47"/>
      <c r="SOT39" s="47"/>
      <c r="SOU39" s="47"/>
      <c r="SOV39" s="47"/>
      <c r="SOW39" s="47"/>
      <c r="SOX39" s="47"/>
      <c r="SOY39" s="47"/>
      <c r="SOZ39" s="47"/>
      <c r="SPA39" s="47"/>
      <c r="SPB39" s="47"/>
      <c r="SPC39" s="47"/>
      <c r="SPD39" s="47"/>
      <c r="SPE39" s="47"/>
      <c r="SPF39" s="47"/>
      <c r="SPG39" s="47"/>
      <c r="SPH39" s="47"/>
      <c r="SPI39" s="47"/>
      <c r="SPJ39" s="47"/>
      <c r="SPK39" s="47"/>
      <c r="SPL39" s="47"/>
      <c r="SPM39" s="47"/>
      <c r="SPN39" s="47"/>
      <c r="SPO39" s="47"/>
      <c r="SPP39" s="47"/>
      <c r="SPQ39" s="47"/>
      <c r="SPR39" s="47"/>
      <c r="SPS39" s="47"/>
      <c r="SPT39" s="47"/>
      <c r="SPU39" s="47"/>
      <c r="SPV39" s="47"/>
      <c r="SPW39" s="47"/>
      <c r="SPX39" s="47"/>
      <c r="SPY39" s="47"/>
      <c r="SPZ39" s="47"/>
      <c r="SQA39" s="47"/>
      <c r="SQB39" s="47"/>
      <c r="SQC39" s="47"/>
      <c r="SQD39" s="47"/>
      <c r="SQE39" s="47"/>
      <c r="SQF39" s="47"/>
      <c r="SQG39" s="47"/>
      <c r="SQH39" s="47"/>
      <c r="SQI39" s="47"/>
      <c r="SQJ39" s="47"/>
      <c r="SQK39" s="47"/>
      <c r="SQL39" s="47"/>
      <c r="SQM39" s="47"/>
      <c r="SQN39" s="47"/>
      <c r="SQO39" s="47"/>
      <c r="SQP39" s="47"/>
      <c r="SQQ39" s="47"/>
      <c r="SQR39" s="47"/>
      <c r="SQS39" s="47"/>
      <c r="SQT39" s="47"/>
      <c r="SQU39" s="47"/>
      <c r="SQV39" s="47"/>
      <c r="SQW39" s="47"/>
      <c r="SQX39" s="47"/>
      <c r="SQY39" s="47"/>
      <c r="SQZ39" s="47"/>
      <c r="SRA39" s="47"/>
      <c r="SRB39" s="47"/>
      <c r="SRC39" s="47"/>
      <c r="SRD39" s="47"/>
      <c r="SRE39" s="47"/>
      <c r="SRF39" s="47"/>
      <c r="SRG39" s="47"/>
      <c r="SRH39" s="47"/>
      <c r="SRI39" s="47"/>
      <c r="SRJ39" s="47"/>
      <c r="SRK39" s="47"/>
      <c r="SRL39" s="47"/>
      <c r="SRM39" s="47"/>
      <c r="SRN39" s="47"/>
      <c r="SRO39" s="47"/>
      <c r="SRP39" s="47"/>
      <c r="SRQ39" s="47"/>
      <c r="SRR39" s="47"/>
      <c r="SRS39" s="47"/>
      <c r="SRT39" s="47"/>
      <c r="SRU39" s="47"/>
      <c r="SRV39" s="47"/>
      <c r="SRW39" s="47"/>
      <c r="SRX39" s="47"/>
      <c r="SRY39" s="47"/>
      <c r="SRZ39" s="47"/>
      <c r="SSA39" s="47"/>
      <c r="SSB39" s="47"/>
      <c r="SSC39" s="47"/>
      <c r="SSD39" s="47"/>
      <c r="SSE39" s="47"/>
      <c r="SSF39" s="47"/>
      <c r="SSG39" s="47"/>
      <c r="SSH39" s="47"/>
      <c r="SSI39" s="47"/>
      <c r="SSJ39" s="47"/>
      <c r="SSK39" s="47"/>
      <c r="SSL39" s="47"/>
      <c r="SSM39" s="47"/>
      <c r="SSN39" s="47"/>
      <c r="SSO39" s="47"/>
      <c r="SSP39" s="47"/>
      <c r="SSQ39" s="47"/>
      <c r="SSR39" s="47"/>
      <c r="SSS39" s="47"/>
      <c r="SST39" s="47"/>
      <c r="SSU39" s="47"/>
      <c r="SSV39" s="47"/>
      <c r="SSW39" s="47"/>
      <c r="SSX39" s="47"/>
      <c r="SSY39" s="47"/>
      <c r="SSZ39" s="47"/>
      <c r="STA39" s="47"/>
      <c r="STB39" s="47"/>
      <c r="STC39" s="47"/>
      <c r="STD39" s="47"/>
      <c r="STE39" s="47"/>
      <c r="STF39" s="47"/>
      <c r="STG39" s="47"/>
      <c r="STH39" s="47"/>
      <c r="STI39" s="47"/>
      <c r="STJ39" s="47"/>
      <c r="STK39" s="47"/>
      <c r="STL39" s="47"/>
      <c r="STM39" s="47"/>
      <c r="STN39" s="47"/>
      <c r="STO39" s="47"/>
      <c r="STP39" s="47"/>
      <c r="STQ39" s="47"/>
      <c r="STR39" s="47"/>
      <c r="STS39" s="47"/>
      <c r="STT39" s="47"/>
      <c r="STU39" s="47"/>
      <c r="STV39" s="47"/>
      <c r="STW39" s="47"/>
      <c r="STX39" s="47"/>
      <c r="STY39" s="47"/>
      <c r="STZ39" s="47"/>
      <c r="SUA39" s="47"/>
      <c r="SUB39" s="47"/>
      <c r="SUC39" s="47"/>
      <c r="SUD39" s="47"/>
      <c r="SUE39" s="47"/>
      <c r="SUF39" s="47"/>
      <c r="SUG39" s="47"/>
      <c r="SUH39" s="47"/>
      <c r="SUI39" s="47"/>
      <c r="SUJ39" s="47"/>
      <c r="SUK39" s="47"/>
      <c r="SUL39" s="47"/>
      <c r="SUM39" s="47"/>
      <c r="SUN39" s="47"/>
      <c r="SUO39" s="47"/>
      <c r="SUP39" s="47"/>
      <c r="SUQ39" s="47"/>
      <c r="SUR39" s="47"/>
      <c r="SUS39" s="47"/>
      <c r="SUT39" s="47"/>
      <c r="SUU39" s="47"/>
      <c r="SUV39" s="47"/>
      <c r="SUW39" s="47"/>
      <c r="SUX39" s="47"/>
      <c r="SUY39" s="47"/>
      <c r="SUZ39" s="47"/>
      <c r="SVA39" s="47"/>
      <c r="SVB39" s="47"/>
      <c r="SVC39" s="47"/>
      <c r="SVD39" s="47"/>
      <c r="SVE39" s="47"/>
      <c r="SVF39" s="47"/>
      <c r="SVG39" s="47"/>
      <c r="SVH39" s="47"/>
      <c r="SVI39" s="47"/>
      <c r="SVJ39" s="47"/>
      <c r="SVK39" s="47"/>
      <c r="SVL39" s="47"/>
      <c r="SVM39" s="47"/>
      <c r="SVN39" s="47"/>
      <c r="SVO39" s="47"/>
      <c r="SVP39" s="47"/>
      <c r="SVQ39" s="47"/>
      <c r="SVR39" s="47"/>
      <c r="SVS39" s="47"/>
      <c r="SVT39" s="47"/>
      <c r="SVU39" s="47"/>
      <c r="SVV39" s="47"/>
      <c r="SVW39" s="47"/>
      <c r="SVX39" s="47"/>
      <c r="SVY39" s="47"/>
      <c r="SVZ39" s="47"/>
      <c r="SWA39" s="47"/>
      <c r="SWB39" s="47"/>
      <c r="SWC39" s="47"/>
      <c r="SWD39" s="47"/>
      <c r="SWE39" s="47"/>
      <c r="SWF39" s="47"/>
      <c r="SWG39" s="47"/>
      <c r="SWH39" s="47"/>
      <c r="SWI39" s="47"/>
      <c r="SWJ39" s="47"/>
      <c r="SWK39" s="47"/>
      <c r="SWL39" s="47"/>
      <c r="SWM39" s="47"/>
      <c r="SWN39" s="47"/>
      <c r="SWO39" s="47"/>
      <c r="SWP39" s="47"/>
      <c r="SWQ39" s="47"/>
      <c r="SWR39" s="47"/>
      <c r="SWS39" s="47"/>
      <c r="SWT39" s="47"/>
      <c r="SWU39" s="47"/>
      <c r="SWV39" s="47"/>
      <c r="SWW39" s="47"/>
      <c r="SWX39" s="47"/>
      <c r="SWY39" s="47"/>
      <c r="SWZ39" s="47"/>
      <c r="SXA39" s="47"/>
      <c r="SXB39" s="47"/>
      <c r="SXC39" s="47"/>
      <c r="SXD39" s="47"/>
      <c r="SXE39" s="47"/>
      <c r="SXF39" s="47"/>
      <c r="SXG39" s="47"/>
      <c r="SXH39" s="47"/>
      <c r="SXI39" s="47"/>
      <c r="SXJ39" s="47"/>
      <c r="SXK39" s="47"/>
      <c r="SXL39" s="47"/>
      <c r="SXM39" s="47"/>
      <c r="SXN39" s="47"/>
      <c r="SXO39" s="47"/>
      <c r="SXP39" s="47"/>
      <c r="SXQ39" s="47"/>
      <c r="SXR39" s="47"/>
      <c r="SXS39" s="47"/>
      <c r="SXT39" s="47"/>
      <c r="SXU39" s="47"/>
      <c r="SXV39" s="47"/>
      <c r="SXW39" s="47"/>
      <c r="SXX39" s="47"/>
      <c r="SXY39" s="47"/>
      <c r="SXZ39" s="47"/>
      <c r="SYA39" s="47"/>
      <c r="SYB39" s="47"/>
      <c r="SYC39" s="47"/>
      <c r="SYD39" s="47"/>
      <c r="SYE39" s="47"/>
      <c r="SYF39" s="47"/>
      <c r="SYG39" s="47"/>
      <c r="SYH39" s="47"/>
      <c r="SYI39" s="47"/>
      <c r="SYJ39" s="47"/>
      <c r="SYK39" s="47"/>
      <c r="SYL39" s="47"/>
      <c r="SYM39" s="47"/>
      <c r="SYN39" s="47"/>
      <c r="SYO39" s="47"/>
      <c r="SYP39" s="47"/>
      <c r="SYQ39" s="47"/>
      <c r="SYR39" s="47"/>
      <c r="SYS39" s="47"/>
      <c r="SYT39" s="47"/>
      <c r="SYU39" s="47"/>
      <c r="SYV39" s="47"/>
      <c r="SYW39" s="47"/>
      <c r="SYX39" s="47"/>
      <c r="SYY39" s="47"/>
      <c r="SYZ39" s="47"/>
      <c r="SZA39" s="47"/>
      <c r="SZB39" s="47"/>
      <c r="SZC39" s="47"/>
      <c r="SZD39" s="47"/>
      <c r="SZE39" s="47"/>
      <c r="SZF39" s="47"/>
      <c r="SZG39" s="47"/>
      <c r="SZH39" s="47"/>
      <c r="SZI39" s="47"/>
      <c r="SZJ39" s="47"/>
      <c r="SZK39" s="47"/>
      <c r="SZL39" s="47"/>
      <c r="SZM39" s="47"/>
      <c r="SZN39" s="47"/>
      <c r="SZO39" s="47"/>
      <c r="SZP39" s="47"/>
      <c r="SZQ39" s="47"/>
      <c r="SZR39" s="47"/>
      <c r="SZS39" s="47"/>
      <c r="SZT39" s="47"/>
      <c r="SZU39" s="47"/>
      <c r="SZV39" s="47"/>
      <c r="SZW39" s="47"/>
      <c r="SZX39" s="47"/>
      <c r="SZY39" s="47"/>
      <c r="SZZ39" s="47"/>
      <c r="TAA39" s="47"/>
      <c r="TAB39" s="47"/>
      <c r="TAC39" s="47"/>
      <c r="TAD39" s="47"/>
      <c r="TAE39" s="47"/>
      <c r="TAF39" s="47"/>
      <c r="TAG39" s="47"/>
      <c r="TAH39" s="47"/>
      <c r="TAI39" s="47"/>
      <c r="TAJ39" s="47"/>
      <c r="TAK39" s="47"/>
      <c r="TAL39" s="47"/>
      <c r="TAM39" s="47"/>
      <c r="TAN39" s="47"/>
      <c r="TAO39" s="47"/>
      <c r="TAP39" s="47"/>
      <c r="TAQ39" s="47"/>
      <c r="TAR39" s="47"/>
      <c r="TAS39" s="47"/>
      <c r="TAT39" s="47"/>
      <c r="TAU39" s="47"/>
      <c r="TAV39" s="47"/>
      <c r="TAW39" s="47"/>
      <c r="TAX39" s="47"/>
      <c r="TAY39" s="47"/>
      <c r="TAZ39" s="47"/>
      <c r="TBA39" s="47"/>
      <c r="TBB39" s="47"/>
      <c r="TBC39" s="47"/>
      <c r="TBD39" s="47"/>
      <c r="TBE39" s="47"/>
      <c r="TBF39" s="47"/>
      <c r="TBG39" s="47"/>
      <c r="TBH39" s="47"/>
      <c r="TBI39" s="47"/>
      <c r="TBJ39" s="47"/>
      <c r="TBK39" s="47"/>
      <c r="TBL39" s="47"/>
      <c r="TBM39" s="47"/>
      <c r="TBN39" s="47"/>
      <c r="TBO39" s="47"/>
      <c r="TBP39" s="47"/>
      <c r="TBQ39" s="47"/>
      <c r="TBR39" s="47"/>
      <c r="TBS39" s="47"/>
      <c r="TBT39" s="47"/>
      <c r="TBU39" s="47"/>
      <c r="TBV39" s="47"/>
      <c r="TBW39" s="47"/>
      <c r="TBX39" s="47"/>
      <c r="TBY39" s="47"/>
      <c r="TBZ39" s="47"/>
      <c r="TCA39" s="47"/>
      <c r="TCB39" s="47"/>
      <c r="TCC39" s="47"/>
      <c r="TCD39" s="47"/>
      <c r="TCE39" s="47"/>
      <c r="TCF39" s="47"/>
      <c r="TCG39" s="47"/>
      <c r="TCH39" s="47"/>
      <c r="TCI39" s="47"/>
      <c r="TCJ39" s="47"/>
      <c r="TCK39" s="47"/>
      <c r="TCL39" s="47"/>
      <c r="TCM39" s="47"/>
      <c r="TCN39" s="47"/>
      <c r="TCO39" s="47"/>
      <c r="TCP39" s="47"/>
      <c r="TCQ39" s="47"/>
      <c r="TCR39" s="47"/>
      <c r="TCS39" s="47"/>
      <c r="TCT39" s="47"/>
      <c r="TCU39" s="47"/>
      <c r="TCV39" s="47"/>
      <c r="TCW39" s="47"/>
      <c r="TCX39" s="47"/>
      <c r="TCY39" s="47"/>
      <c r="TCZ39" s="47"/>
      <c r="TDA39" s="47"/>
      <c r="TDB39" s="47"/>
      <c r="TDC39" s="47"/>
      <c r="TDD39" s="47"/>
      <c r="TDE39" s="47"/>
      <c r="TDF39" s="47"/>
      <c r="TDG39" s="47"/>
      <c r="TDH39" s="47"/>
      <c r="TDI39" s="47"/>
      <c r="TDJ39" s="47"/>
      <c r="TDK39" s="47"/>
      <c r="TDL39" s="47"/>
      <c r="TDM39" s="47"/>
      <c r="TDN39" s="47"/>
      <c r="TDO39" s="47"/>
      <c r="TDP39" s="47"/>
      <c r="TDQ39" s="47"/>
      <c r="TDR39" s="47"/>
      <c r="TDS39" s="47"/>
      <c r="TDT39" s="47"/>
      <c r="TDU39" s="47"/>
      <c r="TDV39" s="47"/>
      <c r="TDW39" s="47"/>
      <c r="TDX39" s="47"/>
      <c r="TDY39" s="47"/>
      <c r="TDZ39" s="47"/>
      <c r="TEA39" s="47"/>
      <c r="TEB39" s="47"/>
      <c r="TEC39" s="47"/>
      <c r="TED39" s="47"/>
      <c r="TEE39" s="47"/>
      <c r="TEF39" s="47"/>
      <c r="TEG39" s="47"/>
      <c r="TEH39" s="47"/>
      <c r="TEI39" s="47"/>
      <c r="TEJ39" s="47"/>
      <c r="TEK39" s="47"/>
      <c r="TEL39" s="47"/>
      <c r="TEM39" s="47"/>
      <c r="TEN39" s="47"/>
      <c r="TEO39" s="47"/>
      <c r="TEP39" s="47"/>
      <c r="TEQ39" s="47"/>
      <c r="TER39" s="47"/>
      <c r="TES39" s="47"/>
      <c r="TET39" s="47"/>
      <c r="TEU39" s="47"/>
      <c r="TEV39" s="47"/>
      <c r="TEW39" s="47"/>
      <c r="TEX39" s="47"/>
      <c r="TEY39" s="47"/>
      <c r="TEZ39" s="47"/>
      <c r="TFA39" s="47"/>
      <c r="TFB39" s="47"/>
      <c r="TFC39" s="47"/>
      <c r="TFD39" s="47"/>
      <c r="TFE39" s="47"/>
      <c r="TFF39" s="47"/>
      <c r="TFG39" s="47"/>
      <c r="TFH39" s="47"/>
      <c r="TFI39" s="47"/>
      <c r="TFJ39" s="47"/>
      <c r="TFK39" s="47"/>
      <c r="TFL39" s="47"/>
      <c r="TFM39" s="47"/>
      <c r="TFN39" s="47"/>
      <c r="TFO39" s="47"/>
      <c r="TFP39" s="47"/>
      <c r="TFQ39" s="47"/>
      <c r="TFR39" s="47"/>
      <c r="TFS39" s="47"/>
      <c r="TFT39" s="47"/>
      <c r="TFU39" s="47"/>
      <c r="TFV39" s="47"/>
      <c r="TFW39" s="47"/>
      <c r="TFX39" s="47"/>
      <c r="TFY39" s="47"/>
      <c r="TFZ39" s="47"/>
      <c r="TGA39" s="47"/>
      <c r="TGB39" s="47"/>
      <c r="TGC39" s="47"/>
      <c r="TGD39" s="47"/>
      <c r="TGE39" s="47"/>
      <c r="TGF39" s="47"/>
      <c r="TGG39" s="47"/>
      <c r="TGH39" s="47"/>
      <c r="TGI39" s="47"/>
      <c r="TGJ39" s="47"/>
      <c r="TGK39" s="47"/>
      <c r="TGL39" s="47"/>
      <c r="TGM39" s="47"/>
      <c r="TGN39" s="47"/>
      <c r="TGO39" s="47"/>
      <c r="TGP39" s="47"/>
      <c r="TGQ39" s="47"/>
      <c r="TGR39" s="47"/>
      <c r="TGS39" s="47"/>
      <c r="TGT39" s="47"/>
      <c r="TGU39" s="47"/>
      <c r="TGV39" s="47"/>
      <c r="TGW39" s="47"/>
      <c r="TGX39" s="47"/>
      <c r="TGY39" s="47"/>
      <c r="TGZ39" s="47"/>
      <c r="THA39" s="47"/>
      <c r="THB39" s="47"/>
      <c r="THC39" s="47"/>
      <c r="THD39" s="47"/>
      <c r="THE39" s="47"/>
      <c r="THF39" s="47"/>
      <c r="THG39" s="47"/>
      <c r="THH39" s="47"/>
      <c r="THI39" s="47"/>
      <c r="THJ39" s="47"/>
      <c r="THK39" s="47"/>
      <c r="THL39" s="47"/>
      <c r="THM39" s="47"/>
      <c r="THN39" s="47"/>
      <c r="THO39" s="47"/>
      <c r="THP39" s="47"/>
      <c r="THQ39" s="47"/>
      <c r="THR39" s="47"/>
      <c r="THS39" s="47"/>
      <c r="THT39" s="47"/>
      <c r="THU39" s="47"/>
      <c r="THV39" s="47"/>
      <c r="THW39" s="47"/>
      <c r="THX39" s="47"/>
      <c r="THY39" s="47"/>
      <c r="THZ39" s="47"/>
      <c r="TIA39" s="47"/>
      <c r="TIB39" s="47"/>
      <c r="TIC39" s="47"/>
      <c r="TID39" s="47"/>
      <c r="TIE39" s="47"/>
      <c r="TIF39" s="47"/>
      <c r="TIG39" s="47"/>
      <c r="TIH39" s="47"/>
      <c r="TII39" s="47"/>
      <c r="TIJ39" s="47"/>
      <c r="TIK39" s="47"/>
      <c r="TIL39" s="47"/>
      <c r="TIM39" s="47"/>
      <c r="TIN39" s="47"/>
      <c r="TIO39" s="47"/>
      <c r="TIP39" s="47"/>
      <c r="TIQ39" s="47"/>
      <c r="TIR39" s="47"/>
      <c r="TIS39" s="47"/>
      <c r="TIT39" s="47"/>
      <c r="TIU39" s="47"/>
      <c r="TIV39" s="47"/>
      <c r="TIW39" s="47"/>
      <c r="TIX39" s="47"/>
      <c r="TIY39" s="47"/>
      <c r="TIZ39" s="47"/>
      <c r="TJA39" s="47"/>
      <c r="TJB39" s="47"/>
      <c r="TJC39" s="47"/>
      <c r="TJD39" s="47"/>
      <c r="TJE39" s="47"/>
      <c r="TJF39" s="47"/>
      <c r="TJG39" s="47"/>
      <c r="TJH39" s="47"/>
      <c r="TJI39" s="47"/>
      <c r="TJJ39" s="47"/>
      <c r="TJK39" s="47"/>
      <c r="TJL39" s="47"/>
      <c r="TJM39" s="47"/>
      <c r="TJN39" s="47"/>
      <c r="TJO39" s="47"/>
      <c r="TJP39" s="47"/>
      <c r="TJQ39" s="47"/>
      <c r="TJR39" s="47"/>
      <c r="TJS39" s="47"/>
      <c r="TJT39" s="47"/>
      <c r="TJU39" s="47"/>
      <c r="TJV39" s="47"/>
      <c r="TJW39" s="47"/>
      <c r="TJX39" s="47"/>
      <c r="TJY39" s="47"/>
      <c r="TJZ39" s="47"/>
      <c r="TKA39" s="47"/>
      <c r="TKB39" s="47"/>
      <c r="TKC39" s="47"/>
      <c r="TKD39" s="47"/>
      <c r="TKE39" s="47"/>
      <c r="TKF39" s="47"/>
      <c r="TKG39" s="47"/>
      <c r="TKH39" s="47"/>
      <c r="TKI39" s="47"/>
      <c r="TKJ39" s="47"/>
      <c r="TKK39" s="47"/>
      <c r="TKL39" s="47"/>
      <c r="TKM39" s="47"/>
      <c r="TKN39" s="47"/>
      <c r="TKO39" s="47"/>
      <c r="TKP39" s="47"/>
      <c r="TKQ39" s="47"/>
      <c r="TKR39" s="47"/>
      <c r="TKS39" s="47"/>
      <c r="TKT39" s="47"/>
      <c r="TKU39" s="47"/>
      <c r="TKV39" s="47"/>
      <c r="TKW39" s="47"/>
      <c r="TKX39" s="47"/>
      <c r="TKY39" s="47"/>
      <c r="TKZ39" s="47"/>
      <c r="TLA39" s="47"/>
      <c r="TLB39" s="47"/>
      <c r="TLC39" s="47"/>
      <c r="TLD39" s="47"/>
      <c r="TLE39" s="47"/>
      <c r="TLF39" s="47"/>
      <c r="TLG39" s="47"/>
      <c r="TLH39" s="47"/>
      <c r="TLI39" s="47"/>
      <c r="TLJ39" s="47"/>
      <c r="TLK39" s="47"/>
      <c r="TLL39" s="47"/>
      <c r="TLM39" s="47"/>
      <c r="TLN39" s="47"/>
      <c r="TLO39" s="47"/>
      <c r="TLP39" s="47"/>
      <c r="TLQ39" s="47"/>
      <c r="TLR39" s="47"/>
      <c r="TLS39" s="47"/>
      <c r="TLT39" s="47"/>
      <c r="TLU39" s="47"/>
      <c r="TLV39" s="47"/>
      <c r="TLW39" s="47"/>
      <c r="TLX39" s="47"/>
      <c r="TLY39" s="47"/>
      <c r="TLZ39" s="47"/>
      <c r="TMA39" s="47"/>
      <c r="TMB39" s="47"/>
      <c r="TMC39" s="47"/>
      <c r="TMD39" s="47"/>
      <c r="TME39" s="47"/>
      <c r="TMF39" s="47"/>
      <c r="TMG39" s="47"/>
      <c r="TMH39" s="47"/>
      <c r="TMI39" s="47"/>
      <c r="TMJ39" s="47"/>
      <c r="TMK39" s="47"/>
      <c r="TML39" s="47"/>
      <c r="TMM39" s="47"/>
      <c r="TMN39" s="47"/>
      <c r="TMO39" s="47"/>
      <c r="TMP39" s="47"/>
      <c r="TMQ39" s="47"/>
      <c r="TMR39" s="47"/>
      <c r="TMS39" s="47"/>
      <c r="TMT39" s="47"/>
      <c r="TMU39" s="47"/>
      <c r="TMV39" s="47"/>
      <c r="TMW39" s="47"/>
      <c r="TMX39" s="47"/>
      <c r="TMY39" s="47"/>
      <c r="TMZ39" s="47"/>
      <c r="TNA39" s="47"/>
      <c r="TNB39" s="47"/>
      <c r="TNC39" s="47"/>
      <c r="TND39" s="47"/>
      <c r="TNE39" s="47"/>
      <c r="TNF39" s="47"/>
      <c r="TNG39" s="47"/>
      <c r="TNH39" s="47"/>
      <c r="TNI39" s="47"/>
      <c r="TNJ39" s="47"/>
      <c r="TNK39" s="47"/>
      <c r="TNL39" s="47"/>
      <c r="TNM39" s="47"/>
      <c r="TNN39" s="47"/>
      <c r="TNO39" s="47"/>
      <c r="TNP39" s="47"/>
      <c r="TNQ39" s="47"/>
      <c r="TNR39" s="47"/>
      <c r="TNS39" s="47"/>
      <c r="TNT39" s="47"/>
      <c r="TNU39" s="47"/>
      <c r="TNV39" s="47"/>
      <c r="TNW39" s="47"/>
      <c r="TNX39" s="47"/>
      <c r="TNY39" s="47"/>
      <c r="TNZ39" s="47"/>
      <c r="TOA39" s="47"/>
      <c r="TOB39" s="47"/>
      <c r="TOC39" s="47"/>
      <c r="TOD39" s="47"/>
      <c r="TOE39" s="47"/>
      <c r="TOF39" s="47"/>
      <c r="TOG39" s="47"/>
      <c r="TOH39" s="47"/>
      <c r="TOI39" s="47"/>
      <c r="TOJ39" s="47"/>
      <c r="TOK39" s="47"/>
      <c r="TOL39" s="47"/>
      <c r="TOM39" s="47"/>
      <c r="TON39" s="47"/>
      <c r="TOO39" s="47"/>
      <c r="TOP39" s="47"/>
      <c r="TOQ39" s="47"/>
      <c r="TOR39" s="47"/>
      <c r="TOS39" s="47"/>
      <c r="TOT39" s="47"/>
      <c r="TOU39" s="47"/>
      <c r="TOV39" s="47"/>
      <c r="TOW39" s="47"/>
      <c r="TOX39" s="47"/>
      <c r="TOY39" s="47"/>
      <c r="TOZ39" s="47"/>
      <c r="TPA39" s="47"/>
      <c r="TPB39" s="47"/>
      <c r="TPC39" s="47"/>
      <c r="TPD39" s="47"/>
      <c r="TPE39" s="47"/>
      <c r="TPF39" s="47"/>
      <c r="TPG39" s="47"/>
      <c r="TPH39" s="47"/>
      <c r="TPI39" s="47"/>
      <c r="TPJ39" s="47"/>
      <c r="TPK39" s="47"/>
      <c r="TPL39" s="47"/>
      <c r="TPM39" s="47"/>
      <c r="TPN39" s="47"/>
      <c r="TPO39" s="47"/>
      <c r="TPP39" s="47"/>
      <c r="TPQ39" s="47"/>
      <c r="TPR39" s="47"/>
      <c r="TPS39" s="47"/>
      <c r="TPT39" s="47"/>
      <c r="TPU39" s="47"/>
      <c r="TPV39" s="47"/>
      <c r="TPW39" s="47"/>
      <c r="TPX39" s="47"/>
      <c r="TPY39" s="47"/>
      <c r="TPZ39" s="47"/>
      <c r="TQA39" s="47"/>
      <c r="TQB39" s="47"/>
      <c r="TQC39" s="47"/>
      <c r="TQD39" s="47"/>
      <c r="TQE39" s="47"/>
      <c r="TQF39" s="47"/>
      <c r="TQG39" s="47"/>
      <c r="TQH39" s="47"/>
      <c r="TQI39" s="47"/>
      <c r="TQJ39" s="47"/>
      <c r="TQK39" s="47"/>
      <c r="TQL39" s="47"/>
      <c r="TQM39" s="47"/>
      <c r="TQN39" s="47"/>
      <c r="TQO39" s="47"/>
      <c r="TQP39" s="47"/>
      <c r="TQQ39" s="47"/>
      <c r="TQR39" s="47"/>
      <c r="TQS39" s="47"/>
      <c r="TQT39" s="47"/>
      <c r="TQU39" s="47"/>
      <c r="TQV39" s="47"/>
      <c r="TQW39" s="47"/>
      <c r="TQX39" s="47"/>
      <c r="TQY39" s="47"/>
      <c r="TQZ39" s="47"/>
      <c r="TRA39" s="47"/>
      <c r="TRB39" s="47"/>
      <c r="TRC39" s="47"/>
      <c r="TRD39" s="47"/>
      <c r="TRE39" s="47"/>
      <c r="TRF39" s="47"/>
      <c r="TRG39" s="47"/>
      <c r="TRH39" s="47"/>
      <c r="TRI39" s="47"/>
      <c r="TRJ39" s="47"/>
      <c r="TRK39" s="47"/>
      <c r="TRL39" s="47"/>
      <c r="TRM39" s="47"/>
      <c r="TRN39" s="47"/>
      <c r="TRO39" s="47"/>
      <c r="TRP39" s="47"/>
      <c r="TRQ39" s="47"/>
      <c r="TRR39" s="47"/>
      <c r="TRS39" s="47"/>
      <c r="TRT39" s="47"/>
      <c r="TRU39" s="47"/>
      <c r="TRV39" s="47"/>
      <c r="TRW39" s="47"/>
      <c r="TRX39" s="47"/>
      <c r="TRY39" s="47"/>
      <c r="TRZ39" s="47"/>
      <c r="TSA39" s="47"/>
      <c r="TSB39" s="47"/>
      <c r="TSC39" s="47"/>
      <c r="TSD39" s="47"/>
      <c r="TSE39" s="47"/>
      <c r="TSF39" s="47"/>
      <c r="TSG39" s="47"/>
      <c r="TSH39" s="47"/>
      <c r="TSI39" s="47"/>
      <c r="TSJ39" s="47"/>
      <c r="TSK39" s="47"/>
      <c r="TSL39" s="47"/>
      <c r="TSM39" s="47"/>
      <c r="TSN39" s="47"/>
      <c r="TSO39" s="47"/>
      <c r="TSP39" s="47"/>
      <c r="TSQ39" s="47"/>
      <c r="TSR39" s="47"/>
      <c r="TSS39" s="47"/>
      <c r="TST39" s="47"/>
      <c r="TSU39" s="47"/>
      <c r="TSV39" s="47"/>
      <c r="TSW39" s="47"/>
      <c r="TSX39" s="47"/>
      <c r="TSY39" s="47"/>
      <c r="TSZ39" s="47"/>
      <c r="TTA39" s="47"/>
      <c r="TTB39" s="47"/>
      <c r="TTC39" s="47"/>
      <c r="TTD39" s="47"/>
      <c r="TTE39" s="47"/>
      <c r="TTF39" s="47"/>
      <c r="TTG39" s="47"/>
      <c r="TTH39" s="47"/>
      <c r="TTI39" s="47"/>
      <c r="TTJ39" s="47"/>
      <c r="TTK39" s="47"/>
      <c r="TTL39" s="47"/>
      <c r="TTM39" s="47"/>
      <c r="TTN39" s="47"/>
      <c r="TTO39" s="47"/>
      <c r="TTP39" s="47"/>
      <c r="TTQ39" s="47"/>
      <c r="TTR39" s="47"/>
      <c r="TTS39" s="47"/>
      <c r="TTT39" s="47"/>
      <c r="TTU39" s="47"/>
      <c r="TTV39" s="47"/>
      <c r="TTW39" s="47"/>
      <c r="TTX39" s="47"/>
      <c r="TTY39" s="47"/>
      <c r="TTZ39" s="47"/>
      <c r="TUA39" s="47"/>
      <c r="TUB39" s="47"/>
      <c r="TUC39" s="47"/>
      <c r="TUD39" s="47"/>
      <c r="TUE39" s="47"/>
      <c r="TUF39" s="47"/>
      <c r="TUG39" s="47"/>
      <c r="TUH39" s="47"/>
      <c r="TUI39" s="47"/>
      <c r="TUJ39" s="47"/>
      <c r="TUK39" s="47"/>
      <c r="TUL39" s="47"/>
      <c r="TUM39" s="47"/>
      <c r="TUN39" s="47"/>
      <c r="TUO39" s="47"/>
      <c r="TUP39" s="47"/>
      <c r="TUQ39" s="47"/>
      <c r="TUR39" s="47"/>
      <c r="TUS39" s="47"/>
      <c r="TUT39" s="47"/>
      <c r="TUU39" s="47"/>
      <c r="TUV39" s="47"/>
      <c r="TUW39" s="47"/>
      <c r="TUX39" s="47"/>
      <c r="TUY39" s="47"/>
      <c r="TUZ39" s="47"/>
      <c r="TVA39" s="47"/>
      <c r="TVB39" s="47"/>
      <c r="TVC39" s="47"/>
      <c r="TVD39" s="47"/>
      <c r="TVE39" s="47"/>
      <c r="TVF39" s="47"/>
      <c r="TVG39" s="47"/>
      <c r="TVH39" s="47"/>
      <c r="TVI39" s="47"/>
      <c r="TVJ39" s="47"/>
      <c r="TVK39" s="47"/>
      <c r="TVL39" s="47"/>
      <c r="TVM39" s="47"/>
      <c r="TVN39" s="47"/>
      <c r="TVO39" s="47"/>
      <c r="TVP39" s="47"/>
      <c r="TVQ39" s="47"/>
      <c r="TVR39" s="47"/>
      <c r="TVS39" s="47"/>
      <c r="TVT39" s="47"/>
      <c r="TVU39" s="47"/>
      <c r="TVV39" s="47"/>
      <c r="TVW39" s="47"/>
      <c r="TVX39" s="47"/>
      <c r="TVY39" s="47"/>
      <c r="TVZ39" s="47"/>
      <c r="TWA39" s="47"/>
      <c r="TWB39" s="47"/>
      <c r="TWC39" s="47"/>
      <c r="TWD39" s="47"/>
      <c r="TWE39" s="47"/>
      <c r="TWF39" s="47"/>
      <c r="TWG39" s="47"/>
      <c r="TWH39" s="47"/>
      <c r="TWI39" s="47"/>
      <c r="TWJ39" s="47"/>
      <c r="TWK39" s="47"/>
      <c r="TWL39" s="47"/>
      <c r="TWM39" s="47"/>
      <c r="TWN39" s="47"/>
      <c r="TWO39" s="47"/>
      <c r="TWP39" s="47"/>
      <c r="TWQ39" s="47"/>
      <c r="TWR39" s="47"/>
      <c r="TWS39" s="47"/>
      <c r="TWT39" s="47"/>
      <c r="TWU39" s="47"/>
      <c r="TWV39" s="47"/>
      <c r="TWW39" s="47"/>
      <c r="TWX39" s="47"/>
      <c r="TWY39" s="47"/>
      <c r="TWZ39" s="47"/>
      <c r="TXA39" s="47"/>
      <c r="TXB39" s="47"/>
      <c r="TXC39" s="47"/>
      <c r="TXD39" s="47"/>
      <c r="TXE39" s="47"/>
      <c r="TXF39" s="47"/>
      <c r="TXG39" s="47"/>
      <c r="TXH39" s="47"/>
      <c r="TXI39" s="47"/>
      <c r="TXJ39" s="47"/>
      <c r="TXK39" s="47"/>
      <c r="TXL39" s="47"/>
      <c r="TXM39" s="47"/>
      <c r="TXN39" s="47"/>
      <c r="TXO39" s="47"/>
      <c r="TXP39" s="47"/>
      <c r="TXQ39" s="47"/>
      <c r="TXR39" s="47"/>
      <c r="TXS39" s="47"/>
      <c r="TXT39" s="47"/>
      <c r="TXU39" s="47"/>
      <c r="TXV39" s="47"/>
      <c r="TXW39" s="47"/>
      <c r="TXX39" s="47"/>
      <c r="TXY39" s="47"/>
      <c r="TXZ39" s="47"/>
      <c r="TYA39" s="47"/>
      <c r="TYB39" s="47"/>
      <c r="TYC39" s="47"/>
      <c r="TYD39" s="47"/>
      <c r="TYE39" s="47"/>
      <c r="TYF39" s="47"/>
      <c r="TYG39" s="47"/>
      <c r="TYH39" s="47"/>
      <c r="TYI39" s="47"/>
      <c r="TYJ39" s="47"/>
      <c r="TYK39" s="47"/>
      <c r="TYL39" s="47"/>
      <c r="TYM39" s="47"/>
      <c r="TYN39" s="47"/>
      <c r="TYO39" s="47"/>
      <c r="TYP39" s="47"/>
      <c r="TYQ39" s="47"/>
      <c r="TYR39" s="47"/>
      <c r="TYS39" s="47"/>
      <c r="TYT39" s="47"/>
      <c r="TYU39" s="47"/>
      <c r="TYV39" s="47"/>
      <c r="TYW39" s="47"/>
      <c r="TYX39" s="47"/>
      <c r="TYY39" s="47"/>
      <c r="TYZ39" s="47"/>
      <c r="TZA39" s="47"/>
      <c r="TZB39" s="47"/>
      <c r="TZC39" s="47"/>
      <c r="TZD39" s="47"/>
      <c r="TZE39" s="47"/>
      <c r="TZF39" s="47"/>
      <c r="TZG39" s="47"/>
      <c r="TZH39" s="47"/>
      <c r="TZI39" s="47"/>
      <c r="TZJ39" s="47"/>
      <c r="TZK39" s="47"/>
      <c r="TZL39" s="47"/>
      <c r="TZM39" s="47"/>
      <c r="TZN39" s="47"/>
      <c r="TZO39" s="47"/>
      <c r="TZP39" s="47"/>
      <c r="TZQ39" s="47"/>
      <c r="TZR39" s="47"/>
      <c r="TZS39" s="47"/>
      <c r="TZT39" s="47"/>
      <c r="TZU39" s="47"/>
      <c r="TZV39" s="47"/>
      <c r="TZW39" s="47"/>
      <c r="TZX39" s="47"/>
      <c r="TZY39" s="47"/>
      <c r="TZZ39" s="47"/>
      <c r="UAA39" s="47"/>
      <c r="UAB39" s="47"/>
      <c r="UAC39" s="47"/>
      <c r="UAD39" s="47"/>
      <c r="UAE39" s="47"/>
      <c r="UAF39" s="47"/>
      <c r="UAG39" s="47"/>
      <c r="UAH39" s="47"/>
      <c r="UAI39" s="47"/>
      <c r="UAJ39" s="47"/>
      <c r="UAK39" s="47"/>
      <c r="UAL39" s="47"/>
      <c r="UAM39" s="47"/>
      <c r="UAN39" s="47"/>
      <c r="UAO39" s="47"/>
      <c r="UAP39" s="47"/>
      <c r="UAQ39" s="47"/>
      <c r="UAR39" s="47"/>
      <c r="UAS39" s="47"/>
      <c r="UAT39" s="47"/>
      <c r="UAU39" s="47"/>
      <c r="UAV39" s="47"/>
      <c r="UAW39" s="47"/>
      <c r="UAX39" s="47"/>
      <c r="UAY39" s="47"/>
      <c r="UAZ39" s="47"/>
      <c r="UBA39" s="47"/>
      <c r="UBB39" s="47"/>
      <c r="UBC39" s="47"/>
      <c r="UBD39" s="47"/>
      <c r="UBE39" s="47"/>
      <c r="UBF39" s="47"/>
      <c r="UBG39" s="47"/>
      <c r="UBH39" s="47"/>
      <c r="UBI39" s="47"/>
      <c r="UBJ39" s="47"/>
      <c r="UBK39" s="47"/>
      <c r="UBL39" s="47"/>
      <c r="UBM39" s="47"/>
      <c r="UBN39" s="47"/>
      <c r="UBO39" s="47"/>
      <c r="UBP39" s="47"/>
      <c r="UBQ39" s="47"/>
      <c r="UBR39" s="47"/>
      <c r="UBS39" s="47"/>
      <c r="UBT39" s="47"/>
      <c r="UBU39" s="47"/>
      <c r="UBV39" s="47"/>
      <c r="UBW39" s="47"/>
      <c r="UBX39" s="47"/>
      <c r="UBY39" s="47"/>
      <c r="UBZ39" s="47"/>
      <c r="UCA39" s="47"/>
      <c r="UCB39" s="47"/>
      <c r="UCC39" s="47"/>
      <c r="UCD39" s="47"/>
      <c r="UCE39" s="47"/>
      <c r="UCF39" s="47"/>
      <c r="UCG39" s="47"/>
      <c r="UCH39" s="47"/>
      <c r="UCI39" s="47"/>
      <c r="UCJ39" s="47"/>
      <c r="UCK39" s="47"/>
      <c r="UCL39" s="47"/>
      <c r="UCM39" s="47"/>
      <c r="UCN39" s="47"/>
      <c r="UCO39" s="47"/>
      <c r="UCP39" s="47"/>
      <c r="UCQ39" s="47"/>
      <c r="UCR39" s="47"/>
      <c r="UCS39" s="47"/>
      <c r="UCT39" s="47"/>
      <c r="UCU39" s="47"/>
      <c r="UCV39" s="47"/>
      <c r="UCW39" s="47"/>
      <c r="UCX39" s="47"/>
      <c r="UCY39" s="47"/>
      <c r="UCZ39" s="47"/>
      <c r="UDA39" s="47"/>
      <c r="UDB39" s="47"/>
      <c r="UDC39" s="47"/>
      <c r="UDD39" s="47"/>
      <c r="UDE39" s="47"/>
      <c r="UDF39" s="47"/>
      <c r="UDG39" s="47"/>
      <c r="UDH39" s="47"/>
      <c r="UDI39" s="47"/>
      <c r="UDJ39" s="47"/>
      <c r="UDK39" s="47"/>
      <c r="UDL39" s="47"/>
      <c r="UDM39" s="47"/>
      <c r="UDN39" s="47"/>
      <c r="UDO39" s="47"/>
      <c r="UDP39" s="47"/>
      <c r="UDQ39" s="47"/>
      <c r="UDR39" s="47"/>
      <c r="UDS39" s="47"/>
      <c r="UDT39" s="47"/>
      <c r="UDU39" s="47"/>
      <c r="UDV39" s="47"/>
      <c r="UDW39" s="47"/>
      <c r="UDX39" s="47"/>
      <c r="UDY39" s="47"/>
      <c r="UDZ39" s="47"/>
      <c r="UEA39" s="47"/>
      <c r="UEB39" s="47"/>
      <c r="UEC39" s="47"/>
      <c r="UED39" s="47"/>
      <c r="UEE39" s="47"/>
      <c r="UEF39" s="47"/>
      <c r="UEG39" s="47"/>
      <c r="UEH39" s="47"/>
      <c r="UEI39" s="47"/>
      <c r="UEJ39" s="47"/>
      <c r="UEK39" s="47"/>
      <c r="UEL39" s="47"/>
      <c r="UEM39" s="47"/>
      <c r="UEN39" s="47"/>
      <c r="UEO39" s="47"/>
      <c r="UEP39" s="47"/>
      <c r="UEQ39" s="47"/>
      <c r="UER39" s="47"/>
      <c r="UES39" s="47"/>
      <c r="UET39" s="47"/>
      <c r="UEU39" s="47"/>
      <c r="UEV39" s="47"/>
      <c r="UEW39" s="47"/>
      <c r="UEX39" s="47"/>
      <c r="UEY39" s="47"/>
      <c r="UEZ39" s="47"/>
      <c r="UFA39" s="47"/>
      <c r="UFB39" s="47"/>
      <c r="UFC39" s="47"/>
      <c r="UFD39" s="47"/>
      <c r="UFE39" s="47"/>
      <c r="UFF39" s="47"/>
      <c r="UFG39" s="47"/>
      <c r="UFH39" s="47"/>
      <c r="UFI39" s="47"/>
      <c r="UFJ39" s="47"/>
      <c r="UFK39" s="47"/>
      <c r="UFL39" s="47"/>
      <c r="UFM39" s="47"/>
      <c r="UFN39" s="47"/>
      <c r="UFO39" s="47"/>
      <c r="UFP39" s="47"/>
      <c r="UFQ39" s="47"/>
      <c r="UFR39" s="47"/>
      <c r="UFS39" s="47"/>
      <c r="UFT39" s="47"/>
      <c r="UFU39" s="47"/>
      <c r="UFV39" s="47"/>
      <c r="UFW39" s="47"/>
      <c r="UFX39" s="47"/>
      <c r="UFY39" s="47"/>
      <c r="UFZ39" s="47"/>
      <c r="UGA39" s="47"/>
      <c r="UGB39" s="47"/>
      <c r="UGC39" s="47"/>
      <c r="UGD39" s="47"/>
      <c r="UGE39" s="47"/>
      <c r="UGF39" s="47"/>
      <c r="UGG39" s="47"/>
      <c r="UGH39" s="47"/>
      <c r="UGI39" s="47"/>
      <c r="UGJ39" s="47"/>
      <c r="UGK39" s="47"/>
      <c r="UGL39" s="47"/>
      <c r="UGM39" s="47"/>
      <c r="UGN39" s="47"/>
      <c r="UGO39" s="47"/>
      <c r="UGP39" s="47"/>
      <c r="UGQ39" s="47"/>
      <c r="UGR39" s="47"/>
      <c r="UGS39" s="47"/>
      <c r="UGT39" s="47"/>
      <c r="UGU39" s="47"/>
      <c r="UGV39" s="47"/>
      <c r="UGW39" s="47"/>
      <c r="UGX39" s="47"/>
      <c r="UGY39" s="47"/>
      <c r="UGZ39" s="47"/>
      <c r="UHA39" s="47"/>
      <c r="UHB39" s="47"/>
      <c r="UHC39" s="47"/>
      <c r="UHD39" s="47"/>
      <c r="UHE39" s="47"/>
      <c r="UHF39" s="47"/>
      <c r="UHG39" s="47"/>
      <c r="UHH39" s="47"/>
      <c r="UHI39" s="47"/>
      <c r="UHJ39" s="47"/>
      <c r="UHK39" s="47"/>
      <c r="UHL39" s="47"/>
      <c r="UHM39" s="47"/>
      <c r="UHN39" s="47"/>
      <c r="UHO39" s="47"/>
      <c r="UHP39" s="47"/>
      <c r="UHQ39" s="47"/>
      <c r="UHR39" s="47"/>
      <c r="UHS39" s="47"/>
      <c r="UHT39" s="47"/>
      <c r="UHU39" s="47"/>
      <c r="UHV39" s="47"/>
      <c r="UHW39" s="47"/>
      <c r="UHX39" s="47"/>
      <c r="UHY39" s="47"/>
      <c r="UHZ39" s="47"/>
      <c r="UIA39" s="47"/>
      <c r="UIB39" s="47"/>
      <c r="UIC39" s="47"/>
      <c r="UID39" s="47"/>
      <c r="UIE39" s="47"/>
      <c r="UIF39" s="47"/>
      <c r="UIG39" s="47"/>
      <c r="UIH39" s="47"/>
      <c r="UII39" s="47"/>
      <c r="UIJ39" s="47"/>
      <c r="UIK39" s="47"/>
      <c r="UIL39" s="47"/>
      <c r="UIM39" s="47"/>
      <c r="UIN39" s="47"/>
      <c r="UIO39" s="47"/>
      <c r="UIP39" s="47"/>
      <c r="UIQ39" s="47"/>
      <c r="UIR39" s="47"/>
      <c r="UIS39" s="47"/>
      <c r="UIT39" s="47"/>
      <c r="UIU39" s="47"/>
      <c r="UIV39" s="47"/>
      <c r="UIW39" s="47"/>
      <c r="UIX39" s="47"/>
      <c r="UIY39" s="47"/>
      <c r="UIZ39" s="47"/>
      <c r="UJA39" s="47"/>
      <c r="UJB39" s="47"/>
      <c r="UJC39" s="47"/>
      <c r="UJD39" s="47"/>
      <c r="UJE39" s="47"/>
      <c r="UJF39" s="47"/>
      <c r="UJG39" s="47"/>
      <c r="UJH39" s="47"/>
      <c r="UJI39" s="47"/>
      <c r="UJJ39" s="47"/>
      <c r="UJK39" s="47"/>
      <c r="UJL39" s="47"/>
      <c r="UJM39" s="47"/>
      <c r="UJN39" s="47"/>
      <c r="UJO39" s="47"/>
      <c r="UJP39" s="47"/>
      <c r="UJQ39" s="47"/>
      <c r="UJR39" s="47"/>
      <c r="UJS39" s="47"/>
      <c r="UJT39" s="47"/>
      <c r="UJU39" s="47"/>
      <c r="UJV39" s="47"/>
      <c r="UJW39" s="47"/>
      <c r="UJX39" s="47"/>
      <c r="UJY39" s="47"/>
      <c r="UJZ39" s="47"/>
      <c r="UKA39" s="47"/>
      <c r="UKB39" s="47"/>
      <c r="UKC39" s="47"/>
      <c r="UKD39" s="47"/>
      <c r="UKE39" s="47"/>
      <c r="UKF39" s="47"/>
      <c r="UKG39" s="47"/>
      <c r="UKH39" s="47"/>
      <c r="UKI39" s="47"/>
      <c r="UKJ39" s="47"/>
      <c r="UKK39" s="47"/>
      <c r="UKL39" s="47"/>
      <c r="UKM39" s="47"/>
      <c r="UKN39" s="47"/>
      <c r="UKO39" s="47"/>
      <c r="UKP39" s="47"/>
      <c r="UKQ39" s="47"/>
      <c r="UKR39" s="47"/>
      <c r="UKS39" s="47"/>
      <c r="UKT39" s="47"/>
      <c r="UKU39" s="47"/>
      <c r="UKV39" s="47"/>
      <c r="UKW39" s="47"/>
      <c r="UKX39" s="47"/>
      <c r="UKY39" s="47"/>
      <c r="UKZ39" s="47"/>
      <c r="ULA39" s="47"/>
      <c r="ULB39" s="47"/>
      <c r="ULC39" s="47"/>
      <c r="ULD39" s="47"/>
      <c r="ULE39" s="47"/>
      <c r="ULF39" s="47"/>
      <c r="ULG39" s="47"/>
      <c r="ULH39" s="47"/>
      <c r="ULI39" s="47"/>
      <c r="ULJ39" s="47"/>
      <c r="ULK39" s="47"/>
      <c r="ULL39" s="47"/>
      <c r="ULM39" s="47"/>
      <c r="ULN39" s="47"/>
      <c r="ULO39" s="47"/>
      <c r="ULP39" s="47"/>
      <c r="ULQ39" s="47"/>
      <c r="ULR39" s="47"/>
      <c r="ULS39" s="47"/>
      <c r="ULT39" s="47"/>
      <c r="ULU39" s="47"/>
      <c r="ULV39" s="47"/>
      <c r="ULW39" s="47"/>
      <c r="ULX39" s="47"/>
      <c r="ULY39" s="47"/>
      <c r="ULZ39" s="47"/>
      <c r="UMA39" s="47"/>
      <c r="UMB39" s="47"/>
      <c r="UMC39" s="47"/>
      <c r="UMD39" s="47"/>
      <c r="UME39" s="47"/>
      <c r="UMF39" s="47"/>
      <c r="UMG39" s="47"/>
      <c r="UMH39" s="47"/>
      <c r="UMI39" s="47"/>
      <c r="UMJ39" s="47"/>
      <c r="UMK39" s="47"/>
      <c r="UML39" s="47"/>
      <c r="UMM39" s="47"/>
      <c r="UMN39" s="47"/>
      <c r="UMO39" s="47"/>
      <c r="UMP39" s="47"/>
      <c r="UMQ39" s="47"/>
      <c r="UMR39" s="47"/>
      <c r="UMS39" s="47"/>
      <c r="UMT39" s="47"/>
      <c r="UMU39" s="47"/>
      <c r="UMV39" s="47"/>
      <c r="UMW39" s="47"/>
      <c r="UMX39" s="47"/>
      <c r="UMY39" s="47"/>
      <c r="UMZ39" s="47"/>
      <c r="UNA39" s="47"/>
      <c r="UNB39" s="47"/>
      <c r="UNC39" s="47"/>
      <c r="UND39" s="47"/>
      <c r="UNE39" s="47"/>
      <c r="UNF39" s="47"/>
      <c r="UNG39" s="47"/>
      <c r="UNH39" s="47"/>
      <c r="UNI39" s="47"/>
      <c r="UNJ39" s="47"/>
      <c r="UNK39" s="47"/>
      <c r="UNL39" s="47"/>
      <c r="UNM39" s="47"/>
      <c r="UNN39" s="47"/>
      <c r="UNO39" s="47"/>
      <c r="UNP39" s="47"/>
      <c r="UNQ39" s="47"/>
      <c r="UNR39" s="47"/>
      <c r="UNS39" s="47"/>
      <c r="UNT39" s="47"/>
      <c r="UNU39" s="47"/>
      <c r="UNV39" s="47"/>
      <c r="UNW39" s="47"/>
      <c r="UNX39" s="47"/>
      <c r="UNY39" s="47"/>
      <c r="UNZ39" s="47"/>
      <c r="UOA39" s="47"/>
      <c r="UOB39" s="47"/>
      <c r="UOC39" s="47"/>
      <c r="UOD39" s="47"/>
      <c r="UOE39" s="47"/>
      <c r="UOF39" s="47"/>
      <c r="UOG39" s="47"/>
      <c r="UOH39" s="47"/>
      <c r="UOI39" s="47"/>
      <c r="UOJ39" s="47"/>
      <c r="UOK39" s="47"/>
      <c r="UOL39" s="47"/>
      <c r="UOM39" s="47"/>
      <c r="UON39" s="47"/>
      <c r="UOO39" s="47"/>
      <c r="UOP39" s="47"/>
      <c r="UOQ39" s="47"/>
      <c r="UOR39" s="47"/>
      <c r="UOS39" s="47"/>
      <c r="UOT39" s="47"/>
      <c r="UOU39" s="47"/>
      <c r="UOV39" s="47"/>
      <c r="UOW39" s="47"/>
      <c r="UOX39" s="47"/>
      <c r="UOY39" s="47"/>
      <c r="UOZ39" s="47"/>
      <c r="UPA39" s="47"/>
      <c r="UPB39" s="47"/>
      <c r="UPC39" s="47"/>
      <c r="UPD39" s="47"/>
      <c r="UPE39" s="47"/>
      <c r="UPF39" s="47"/>
      <c r="UPG39" s="47"/>
      <c r="UPH39" s="47"/>
      <c r="UPI39" s="47"/>
      <c r="UPJ39" s="47"/>
      <c r="UPK39" s="47"/>
      <c r="UPL39" s="47"/>
      <c r="UPM39" s="47"/>
      <c r="UPN39" s="47"/>
      <c r="UPO39" s="47"/>
      <c r="UPP39" s="47"/>
      <c r="UPQ39" s="47"/>
      <c r="UPR39" s="47"/>
      <c r="UPS39" s="47"/>
      <c r="UPT39" s="47"/>
      <c r="UPU39" s="47"/>
      <c r="UPV39" s="47"/>
      <c r="UPW39" s="47"/>
      <c r="UPX39" s="47"/>
      <c r="UPY39" s="47"/>
      <c r="UPZ39" s="47"/>
      <c r="UQA39" s="47"/>
      <c r="UQB39" s="47"/>
      <c r="UQC39" s="47"/>
      <c r="UQD39" s="47"/>
      <c r="UQE39" s="47"/>
      <c r="UQF39" s="47"/>
      <c r="UQG39" s="47"/>
      <c r="UQH39" s="47"/>
      <c r="UQI39" s="47"/>
      <c r="UQJ39" s="47"/>
      <c r="UQK39" s="47"/>
      <c r="UQL39" s="47"/>
      <c r="UQM39" s="47"/>
      <c r="UQN39" s="47"/>
      <c r="UQO39" s="47"/>
      <c r="UQP39" s="47"/>
      <c r="UQQ39" s="47"/>
      <c r="UQR39" s="47"/>
      <c r="UQS39" s="47"/>
      <c r="UQT39" s="47"/>
      <c r="UQU39" s="47"/>
      <c r="UQV39" s="47"/>
      <c r="UQW39" s="47"/>
      <c r="UQX39" s="47"/>
      <c r="UQY39" s="47"/>
      <c r="UQZ39" s="47"/>
      <c r="URA39" s="47"/>
      <c r="URB39" s="47"/>
      <c r="URC39" s="47"/>
      <c r="URD39" s="47"/>
      <c r="URE39" s="47"/>
      <c r="URF39" s="47"/>
      <c r="URG39" s="47"/>
      <c r="URH39" s="47"/>
      <c r="URI39" s="47"/>
      <c r="URJ39" s="47"/>
      <c r="URK39" s="47"/>
      <c r="URL39" s="47"/>
      <c r="URM39" s="47"/>
      <c r="URN39" s="47"/>
      <c r="URO39" s="47"/>
      <c r="URP39" s="47"/>
      <c r="URQ39" s="47"/>
      <c r="URR39" s="47"/>
      <c r="URS39" s="47"/>
      <c r="URT39" s="47"/>
      <c r="URU39" s="47"/>
      <c r="URV39" s="47"/>
      <c r="URW39" s="47"/>
      <c r="URX39" s="47"/>
      <c r="URY39" s="47"/>
      <c r="URZ39" s="47"/>
      <c r="USA39" s="47"/>
      <c r="USB39" s="47"/>
      <c r="USC39" s="47"/>
      <c r="USD39" s="47"/>
      <c r="USE39" s="47"/>
      <c r="USF39" s="47"/>
      <c r="USG39" s="47"/>
      <c r="USH39" s="47"/>
      <c r="USI39" s="47"/>
      <c r="USJ39" s="47"/>
      <c r="USK39" s="47"/>
      <c r="USL39" s="47"/>
      <c r="USM39" s="47"/>
      <c r="USN39" s="47"/>
      <c r="USO39" s="47"/>
      <c r="USP39" s="47"/>
      <c r="USQ39" s="47"/>
      <c r="USR39" s="47"/>
      <c r="USS39" s="47"/>
      <c r="UST39" s="47"/>
      <c r="USU39" s="47"/>
      <c r="USV39" s="47"/>
      <c r="USW39" s="47"/>
      <c r="USX39" s="47"/>
      <c r="USY39" s="47"/>
      <c r="USZ39" s="47"/>
      <c r="UTA39" s="47"/>
      <c r="UTB39" s="47"/>
      <c r="UTC39" s="47"/>
      <c r="UTD39" s="47"/>
      <c r="UTE39" s="47"/>
      <c r="UTF39" s="47"/>
      <c r="UTG39" s="47"/>
      <c r="UTH39" s="47"/>
      <c r="UTI39" s="47"/>
      <c r="UTJ39" s="47"/>
      <c r="UTK39" s="47"/>
      <c r="UTL39" s="47"/>
      <c r="UTM39" s="47"/>
      <c r="UTN39" s="47"/>
      <c r="UTO39" s="47"/>
      <c r="UTP39" s="47"/>
      <c r="UTQ39" s="47"/>
      <c r="UTR39" s="47"/>
      <c r="UTS39" s="47"/>
      <c r="UTT39" s="47"/>
      <c r="UTU39" s="47"/>
      <c r="UTV39" s="47"/>
      <c r="UTW39" s="47"/>
      <c r="UTX39" s="47"/>
      <c r="UTY39" s="47"/>
      <c r="UTZ39" s="47"/>
      <c r="UUA39" s="47"/>
      <c r="UUB39" s="47"/>
      <c r="UUC39" s="47"/>
      <c r="UUD39" s="47"/>
      <c r="UUE39" s="47"/>
      <c r="UUF39" s="47"/>
      <c r="UUG39" s="47"/>
      <c r="UUH39" s="47"/>
      <c r="UUI39" s="47"/>
      <c r="UUJ39" s="47"/>
      <c r="UUK39" s="47"/>
      <c r="UUL39" s="47"/>
      <c r="UUM39" s="47"/>
      <c r="UUN39" s="47"/>
      <c r="UUO39" s="47"/>
      <c r="UUP39" s="47"/>
      <c r="UUQ39" s="47"/>
      <c r="UUR39" s="47"/>
      <c r="UUS39" s="47"/>
      <c r="UUT39" s="47"/>
      <c r="UUU39" s="47"/>
      <c r="UUV39" s="47"/>
      <c r="UUW39" s="47"/>
      <c r="UUX39" s="47"/>
      <c r="UUY39" s="47"/>
      <c r="UUZ39" s="47"/>
      <c r="UVA39" s="47"/>
      <c r="UVB39" s="47"/>
      <c r="UVC39" s="47"/>
      <c r="UVD39" s="47"/>
      <c r="UVE39" s="47"/>
      <c r="UVF39" s="47"/>
      <c r="UVG39" s="47"/>
      <c r="UVH39" s="47"/>
      <c r="UVI39" s="47"/>
      <c r="UVJ39" s="47"/>
      <c r="UVK39" s="47"/>
      <c r="UVL39" s="47"/>
      <c r="UVM39" s="47"/>
      <c r="UVN39" s="47"/>
      <c r="UVO39" s="47"/>
      <c r="UVP39" s="47"/>
      <c r="UVQ39" s="47"/>
      <c r="UVR39" s="47"/>
      <c r="UVS39" s="47"/>
      <c r="UVT39" s="47"/>
      <c r="UVU39" s="47"/>
      <c r="UVV39" s="47"/>
      <c r="UVW39" s="47"/>
      <c r="UVX39" s="47"/>
      <c r="UVY39" s="47"/>
      <c r="UVZ39" s="47"/>
      <c r="UWA39" s="47"/>
      <c r="UWB39" s="47"/>
      <c r="UWC39" s="47"/>
      <c r="UWD39" s="47"/>
      <c r="UWE39" s="47"/>
      <c r="UWF39" s="47"/>
      <c r="UWG39" s="47"/>
      <c r="UWH39" s="47"/>
      <c r="UWI39" s="47"/>
      <c r="UWJ39" s="47"/>
      <c r="UWK39" s="47"/>
      <c r="UWL39" s="47"/>
      <c r="UWM39" s="47"/>
      <c r="UWN39" s="47"/>
      <c r="UWO39" s="47"/>
      <c r="UWP39" s="47"/>
      <c r="UWQ39" s="47"/>
      <c r="UWR39" s="47"/>
      <c r="UWS39" s="47"/>
      <c r="UWT39" s="47"/>
      <c r="UWU39" s="47"/>
      <c r="UWV39" s="47"/>
      <c r="UWW39" s="47"/>
      <c r="UWX39" s="47"/>
      <c r="UWY39" s="47"/>
      <c r="UWZ39" s="47"/>
      <c r="UXA39" s="47"/>
      <c r="UXB39" s="47"/>
      <c r="UXC39" s="47"/>
      <c r="UXD39" s="47"/>
      <c r="UXE39" s="47"/>
      <c r="UXF39" s="47"/>
      <c r="UXG39" s="47"/>
      <c r="UXH39" s="47"/>
      <c r="UXI39" s="47"/>
      <c r="UXJ39" s="47"/>
      <c r="UXK39" s="47"/>
      <c r="UXL39" s="47"/>
      <c r="UXM39" s="47"/>
      <c r="UXN39" s="47"/>
      <c r="UXO39" s="47"/>
      <c r="UXP39" s="47"/>
      <c r="UXQ39" s="47"/>
      <c r="UXR39" s="47"/>
      <c r="UXS39" s="47"/>
      <c r="UXT39" s="47"/>
      <c r="UXU39" s="47"/>
      <c r="UXV39" s="47"/>
      <c r="UXW39" s="47"/>
      <c r="UXX39" s="47"/>
      <c r="UXY39" s="47"/>
      <c r="UXZ39" s="47"/>
      <c r="UYA39" s="47"/>
      <c r="UYB39" s="47"/>
      <c r="UYC39" s="47"/>
      <c r="UYD39" s="47"/>
      <c r="UYE39" s="47"/>
      <c r="UYF39" s="47"/>
      <c r="UYG39" s="47"/>
      <c r="UYH39" s="47"/>
      <c r="UYI39" s="47"/>
      <c r="UYJ39" s="47"/>
      <c r="UYK39" s="47"/>
      <c r="UYL39" s="47"/>
      <c r="UYM39" s="47"/>
      <c r="UYN39" s="47"/>
      <c r="UYO39" s="47"/>
      <c r="UYP39" s="47"/>
      <c r="UYQ39" s="47"/>
      <c r="UYR39" s="47"/>
      <c r="UYS39" s="47"/>
      <c r="UYT39" s="47"/>
      <c r="UYU39" s="47"/>
      <c r="UYV39" s="47"/>
      <c r="UYW39" s="47"/>
      <c r="UYX39" s="47"/>
      <c r="UYY39" s="47"/>
      <c r="UYZ39" s="47"/>
      <c r="UZA39" s="47"/>
      <c r="UZB39" s="47"/>
      <c r="UZC39" s="47"/>
      <c r="UZD39" s="47"/>
      <c r="UZE39" s="47"/>
      <c r="UZF39" s="47"/>
      <c r="UZG39" s="47"/>
      <c r="UZH39" s="47"/>
      <c r="UZI39" s="47"/>
      <c r="UZJ39" s="47"/>
      <c r="UZK39" s="47"/>
      <c r="UZL39" s="47"/>
      <c r="UZM39" s="47"/>
      <c r="UZN39" s="47"/>
      <c r="UZO39" s="47"/>
      <c r="UZP39" s="47"/>
      <c r="UZQ39" s="47"/>
      <c r="UZR39" s="47"/>
      <c r="UZS39" s="47"/>
      <c r="UZT39" s="47"/>
      <c r="UZU39" s="47"/>
      <c r="UZV39" s="47"/>
      <c r="UZW39" s="47"/>
      <c r="UZX39" s="47"/>
      <c r="UZY39" s="47"/>
      <c r="UZZ39" s="47"/>
      <c r="VAA39" s="47"/>
      <c r="VAB39" s="47"/>
      <c r="VAC39" s="47"/>
      <c r="VAD39" s="47"/>
      <c r="VAE39" s="47"/>
      <c r="VAF39" s="47"/>
      <c r="VAG39" s="47"/>
      <c r="VAH39" s="47"/>
      <c r="VAI39" s="47"/>
      <c r="VAJ39" s="47"/>
      <c r="VAK39" s="47"/>
      <c r="VAL39" s="47"/>
      <c r="VAM39" s="47"/>
      <c r="VAN39" s="47"/>
      <c r="VAO39" s="47"/>
      <c r="VAP39" s="47"/>
      <c r="VAQ39" s="47"/>
      <c r="VAR39" s="47"/>
      <c r="VAS39" s="47"/>
      <c r="VAT39" s="47"/>
      <c r="VAU39" s="47"/>
      <c r="VAV39" s="47"/>
      <c r="VAW39" s="47"/>
      <c r="VAX39" s="47"/>
      <c r="VAY39" s="47"/>
      <c r="VAZ39" s="47"/>
      <c r="VBA39" s="47"/>
      <c r="VBB39" s="47"/>
      <c r="VBC39" s="47"/>
      <c r="VBD39" s="47"/>
      <c r="VBE39" s="47"/>
      <c r="VBF39" s="47"/>
      <c r="VBG39" s="47"/>
      <c r="VBH39" s="47"/>
      <c r="VBI39" s="47"/>
      <c r="VBJ39" s="47"/>
      <c r="VBK39" s="47"/>
      <c r="VBL39" s="47"/>
      <c r="VBM39" s="47"/>
      <c r="VBN39" s="47"/>
      <c r="VBO39" s="47"/>
      <c r="VBP39" s="47"/>
      <c r="VBQ39" s="47"/>
      <c r="VBR39" s="47"/>
      <c r="VBS39" s="47"/>
      <c r="VBT39" s="47"/>
      <c r="VBU39" s="47"/>
      <c r="VBV39" s="47"/>
      <c r="VBW39" s="47"/>
      <c r="VBX39" s="47"/>
      <c r="VBY39" s="47"/>
      <c r="VBZ39" s="47"/>
      <c r="VCA39" s="47"/>
      <c r="VCB39" s="47"/>
      <c r="VCC39" s="47"/>
      <c r="VCD39" s="47"/>
      <c r="VCE39" s="47"/>
      <c r="VCF39" s="47"/>
      <c r="VCG39" s="47"/>
      <c r="VCH39" s="47"/>
      <c r="VCI39" s="47"/>
      <c r="VCJ39" s="47"/>
      <c r="VCK39" s="47"/>
      <c r="VCL39" s="47"/>
      <c r="VCM39" s="47"/>
      <c r="VCN39" s="47"/>
      <c r="VCO39" s="47"/>
      <c r="VCP39" s="47"/>
      <c r="VCQ39" s="47"/>
      <c r="VCR39" s="47"/>
      <c r="VCS39" s="47"/>
      <c r="VCT39" s="47"/>
      <c r="VCU39" s="47"/>
      <c r="VCV39" s="47"/>
      <c r="VCW39" s="47"/>
      <c r="VCX39" s="47"/>
      <c r="VCY39" s="47"/>
      <c r="VCZ39" s="47"/>
      <c r="VDA39" s="47"/>
      <c r="VDB39" s="47"/>
      <c r="VDC39" s="47"/>
      <c r="VDD39" s="47"/>
      <c r="VDE39" s="47"/>
      <c r="VDF39" s="47"/>
      <c r="VDG39" s="47"/>
      <c r="VDH39" s="47"/>
      <c r="VDI39" s="47"/>
      <c r="VDJ39" s="47"/>
      <c r="VDK39" s="47"/>
      <c r="VDL39" s="47"/>
      <c r="VDM39" s="47"/>
      <c r="VDN39" s="47"/>
      <c r="VDO39" s="47"/>
      <c r="VDP39" s="47"/>
      <c r="VDQ39" s="47"/>
      <c r="VDR39" s="47"/>
      <c r="VDS39" s="47"/>
      <c r="VDT39" s="47"/>
      <c r="VDU39" s="47"/>
      <c r="VDV39" s="47"/>
      <c r="VDW39" s="47"/>
      <c r="VDX39" s="47"/>
      <c r="VDY39" s="47"/>
      <c r="VDZ39" s="47"/>
      <c r="VEA39" s="47"/>
      <c r="VEB39" s="47"/>
      <c r="VEC39" s="47"/>
      <c r="VED39" s="47"/>
      <c r="VEE39" s="47"/>
      <c r="VEF39" s="47"/>
      <c r="VEG39" s="47"/>
      <c r="VEH39" s="47"/>
      <c r="VEI39" s="47"/>
      <c r="VEJ39" s="47"/>
      <c r="VEK39" s="47"/>
      <c r="VEL39" s="47"/>
      <c r="VEM39" s="47"/>
      <c r="VEN39" s="47"/>
      <c r="VEO39" s="47"/>
      <c r="VEP39" s="47"/>
      <c r="VEQ39" s="47"/>
      <c r="VER39" s="47"/>
      <c r="VES39" s="47"/>
      <c r="VET39" s="47"/>
      <c r="VEU39" s="47"/>
      <c r="VEV39" s="47"/>
      <c r="VEW39" s="47"/>
      <c r="VEX39" s="47"/>
      <c r="VEY39" s="47"/>
      <c r="VEZ39" s="47"/>
      <c r="VFA39" s="47"/>
      <c r="VFB39" s="47"/>
      <c r="VFC39" s="47"/>
      <c r="VFD39" s="47"/>
      <c r="VFE39" s="47"/>
      <c r="VFF39" s="47"/>
      <c r="VFG39" s="47"/>
      <c r="VFH39" s="47"/>
      <c r="VFI39" s="47"/>
      <c r="VFJ39" s="47"/>
      <c r="VFK39" s="47"/>
      <c r="VFL39" s="47"/>
      <c r="VFM39" s="47"/>
      <c r="VFN39" s="47"/>
      <c r="VFO39" s="47"/>
      <c r="VFP39" s="47"/>
      <c r="VFQ39" s="47"/>
      <c r="VFR39" s="47"/>
      <c r="VFS39" s="47"/>
      <c r="VFT39" s="47"/>
      <c r="VFU39" s="47"/>
      <c r="VFV39" s="47"/>
      <c r="VFW39" s="47"/>
      <c r="VFX39" s="47"/>
      <c r="VFY39" s="47"/>
      <c r="VFZ39" s="47"/>
      <c r="VGA39" s="47"/>
      <c r="VGB39" s="47"/>
      <c r="VGC39" s="47"/>
      <c r="VGD39" s="47"/>
      <c r="VGE39" s="47"/>
      <c r="VGF39" s="47"/>
      <c r="VGG39" s="47"/>
      <c r="VGH39" s="47"/>
      <c r="VGI39" s="47"/>
      <c r="VGJ39" s="47"/>
      <c r="VGK39" s="47"/>
      <c r="VGL39" s="47"/>
      <c r="VGM39" s="47"/>
      <c r="VGN39" s="47"/>
      <c r="VGO39" s="47"/>
      <c r="VGP39" s="47"/>
      <c r="VGQ39" s="47"/>
      <c r="VGR39" s="47"/>
      <c r="VGS39" s="47"/>
      <c r="VGT39" s="47"/>
      <c r="VGU39" s="47"/>
      <c r="VGV39" s="47"/>
      <c r="VGW39" s="47"/>
      <c r="VGX39" s="47"/>
      <c r="VGY39" s="47"/>
      <c r="VGZ39" s="47"/>
      <c r="VHA39" s="47"/>
      <c r="VHB39" s="47"/>
      <c r="VHC39" s="47"/>
      <c r="VHD39" s="47"/>
      <c r="VHE39" s="47"/>
      <c r="VHF39" s="47"/>
      <c r="VHG39" s="47"/>
      <c r="VHH39" s="47"/>
      <c r="VHI39" s="47"/>
      <c r="VHJ39" s="47"/>
      <c r="VHK39" s="47"/>
      <c r="VHL39" s="47"/>
      <c r="VHM39" s="47"/>
      <c r="VHN39" s="47"/>
      <c r="VHO39" s="47"/>
      <c r="VHP39" s="47"/>
      <c r="VHQ39" s="47"/>
      <c r="VHR39" s="47"/>
      <c r="VHS39" s="47"/>
      <c r="VHT39" s="47"/>
      <c r="VHU39" s="47"/>
      <c r="VHV39" s="47"/>
      <c r="VHW39" s="47"/>
      <c r="VHX39" s="47"/>
      <c r="VHY39" s="47"/>
      <c r="VHZ39" s="47"/>
      <c r="VIA39" s="47"/>
      <c r="VIB39" s="47"/>
      <c r="VIC39" s="47"/>
      <c r="VID39" s="47"/>
      <c r="VIE39" s="47"/>
      <c r="VIF39" s="47"/>
      <c r="VIG39" s="47"/>
      <c r="VIH39" s="47"/>
      <c r="VII39" s="47"/>
      <c r="VIJ39" s="47"/>
      <c r="VIK39" s="47"/>
      <c r="VIL39" s="47"/>
      <c r="VIM39" s="47"/>
      <c r="VIN39" s="47"/>
      <c r="VIO39" s="47"/>
      <c r="VIP39" s="47"/>
      <c r="VIQ39" s="47"/>
      <c r="VIR39" s="47"/>
      <c r="VIS39" s="47"/>
      <c r="VIT39" s="47"/>
      <c r="VIU39" s="47"/>
      <c r="VIV39" s="47"/>
      <c r="VIW39" s="47"/>
      <c r="VIX39" s="47"/>
      <c r="VIY39" s="47"/>
      <c r="VIZ39" s="47"/>
      <c r="VJA39" s="47"/>
      <c r="VJB39" s="47"/>
      <c r="VJC39" s="47"/>
      <c r="VJD39" s="47"/>
      <c r="VJE39" s="47"/>
      <c r="VJF39" s="47"/>
      <c r="VJG39" s="47"/>
      <c r="VJH39" s="47"/>
      <c r="VJI39" s="47"/>
      <c r="VJJ39" s="47"/>
      <c r="VJK39" s="47"/>
      <c r="VJL39" s="47"/>
      <c r="VJM39" s="47"/>
      <c r="VJN39" s="47"/>
      <c r="VJO39" s="47"/>
      <c r="VJP39" s="47"/>
      <c r="VJQ39" s="47"/>
      <c r="VJR39" s="47"/>
      <c r="VJS39" s="47"/>
      <c r="VJT39" s="47"/>
      <c r="VJU39" s="47"/>
      <c r="VJV39" s="47"/>
      <c r="VJW39" s="47"/>
      <c r="VJX39" s="47"/>
      <c r="VJY39" s="47"/>
      <c r="VJZ39" s="47"/>
      <c r="VKA39" s="47"/>
      <c r="VKB39" s="47"/>
      <c r="VKC39" s="47"/>
      <c r="VKD39" s="47"/>
      <c r="VKE39" s="47"/>
      <c r="VKF39" s="47"/>
      <c r="VKG39" s="47"/>
      <c r="VKH39" s="47"/>
      <c r="VKI39" s="47"/>
      <c r="VKJ39" s="47"/>
      <c r="VKK39" s="47"/>
      <c r="VKL39" s="47"/>
      <c r="VKM39" s="47"/>
      <c r="VKN39" s="47"/>
      <c r="VKO39" s="47"/>
      <c r="VKP39" s="47"/>
      <c r="VKQ39" s="47"/>
      <c r="VKR39" s="47"/>
      <c r="VKS39" s="47"/>
      <c r="VKT39" s="47"/>
      <c r="VKU39" s="47"/>
      <c r="VKV39" s="47"/>
      <c r="VKW39" s="47"/>
      <c r="VKX39" s="47"/>
      <c r="VKY39" s="47"/>
      <c r="VKZ39" s="47"/>
      <c r="VLA39" s="47"/>
      <c r="VLB39" s="47"/>
      <c r="VLC39" s="47"/>
      <c r="VLD39" s="47"/>
      <c r="VLE39" s="47"/>
      <c r="VLF39" s="47"/>
      <c r="VLG39" s="47"/>
      <c r="VLH39" s="47"/>
      <c r="VLI39" s="47"/>
      <c r="VLJ39" s="47"/>
      <c r="VLK39" s="47"/>
      <c r="VLL39" s="47"/>
      <c r="VLM39" s="47"/>
      <c r="VLN39" s="47"/>
      <c r="VLO39" s="47"/>
      <c r="VLP39" s="47"/>
      <c r="VLQ39" s="47"/>
      <c r="VLR39" s="47"/>
      <c r="VLS39" s="47"/>
      <c r="VLT39" s="47"/>
      <c r="VLU39" s="47"/>
      <c r="VLV39" s="47"/>
      <c r="VLW39" s="47"/>
      <c r="VLX39" s="47"/>
      <c r="VLY39" s="47"/>
      <c r="VLZ39" s="47"/>
      <c r="VMA39" s="47"/>
      <c r="VMB39" s="47"/>
      <c r="VMC39" s="47"/>
      <c r="VMD39" s="47"/>
      <c r="VME39" s="47"/>
      <c r="VMF39" s="47"/>
      <c r="VMG39" s="47"/>
      <c r="VMH39" s="47"/>
      <c r="VMI39" s="47"/>
      <c r="VMJ39" s="47"/>
      <c r="VMK39" s="47"/>
      <c r="VML39" s="47"/>
      <c r="VMM39" s="47"/>
      <c r="VMN39" s="47"/>
      <c r="VMO39" s="47"/>
      <c r="VMP39" s="47"/>
      <c r="VMQ39" s="47"/>
      <c r="VMR39" s="47"/>
      <c r="VMS39" s="47"/>
      <c r="VMT39" s="47"/>
      <c r="VMU39" s="47"/>
      <c r="VMV39" s="47"/>
      <c r="VMW39" s="47"/>
      <c r="VMX39" s="47"/>
      <c r="VMY39" s="47"/>
      <c r="VMZ39" s="47"/>
      <c r="VNA39" s="47"/>
      <c r="VNB39" s="47"/>
      <c r="VNC39" s="47"/>
      <c r="VND39" s="47"/>
      <c r="VNE39" s="47"/>
      <c r="VNF39" s="47"/>
      <c r="VNG39" s="47"/>
      <c r="VNH39" s="47"/>
      <c r="VNI39" s="47"/>
      <c r="VNJ39" s="47"/>
      <c r="VNK39" s="47"/>
      <c r="VNL39" s="47"/>
      <c r="VNM39" s="47"/>
      <c r="VNN39" s="47"/>
      <c r="VNO39" s="47"/>
      <c r="VNP39" s="47"/>
      <c r="VNQ39" s="47"/>
      <c r="VNR39" s="47"/>
      <c r="VNS39" s="47"/>
      <c r="VNT39" s="47"/>
      <c r="VNU39" s="47"/>
      <c r="VNV39" s="47"/>
      <c r="VNW39" s="47"/>
      <c r="VNX39" s="47"/>
      <c r="VNY39" s="47"/>
      <c r="VNZ39" s="47"/>
      <c r="VOA39" s="47"/>
      <c r="VOB39" s="47"/>
      <c r="VOC39" s="47"/>
      <c r="VOD39" s="47"/>
      <c r="VOE39" s="47"/>
      <c r="VOF39" s="47"/>
      <c r="VOG39" s="47"/>
      <c r="VOH39" s="47"/>
      <c r="VOI39" s="47"/>
      <c r="VOJ39" s="47"/>
      <c r="VOK39" s="47"/>
      <c r="VOL39" s="47"/>
      <c r="VOM39" s="47"/>
      <c r="VON39" s="47"/>
      <c r="VOO39" s="47"/>
      <c r="VOP39" s="47"/>
      <c r="VOQ39" s="47"/>
      <c r="VOR39" s="47"/>
      <c r="VOS39" s="47"/>
      <c r="VOT39" s="47"/>
      <c r="VOU39" s="47"/>
      <c r="VOV39" s="47"/>
      <c r="VOW39" s="47"/>
      <c r="VOX39" s="47"/>
      <c r="VOY39" s="47"/>
      <c r="VOZ39" s="47"/>
      <c r="VPA39" s="47"/>
      <c r="VPB39" s="47"/>
      <c r="VPC39" s="47"/>
      <c r="VPD39" s="47"/>
      <c r="VPE39" s="47"/>
      <c r="VPF39" s="47"/>
      <c r="VPG39" s="47"/>
      <c r="VPH39" s="47"/>
      <c r="VPI39" s="47"/>
      <c r="VPJ39" s="47"/>
      <c r="VPK39" s="47"/>
      <c r="VPL39" s="47"/>
      <c r="VPM39" s="47"/>
      <c r="VPN39" s="47"/>
      <c r="VPO39" s="47"/>
      <c r="VPP39" s="47"/>
      <c r="VPQ39" s="47"/>
      <c r="VPR39" s="47"/>
      <c r="VPS39" s="47"/>
      <c r="VPT39" s="47"/>
      <c r="VPU39" s="47"/>
      <c r="VPV39" s="47"/>
      <c r="VPW39" s="47"/>
      <c r="VPX39" s="47"/>
      <c r="VPY39" s="47"/>
      <c r="VPZ39" s="47"/>
      <c r="VQA39" s="47"/>
      <c r="VQB39" s="47"/>
      <c r="VQC39" s="47"/>
      <c r="VQD39" s="47"/>
      <c r="VQE39" s="47"/>
      <c r="VQF39" s="47"/>
      <c r="VQG39" s="47"/>
      <c r="VQH39" s="47"/>
      <c r="VQI39" s="47"/>
      <c r="VQJ39" s="47"/>
      <c r="VQK39" s="47"/>
      <c r="VQL39" s="47"/>
      <c r="VQM39" s="47"/>
      <c r="VQN39" s="47"/>
      <c r="VQO39" s="47"/>
      <c r="VQP39" s="47"/>
      <c r="VQQ39" s="47"/>
      <c r="VQR39" s="47"/>
      <c r="VQS39" s="47"/>
      <c r="VQT39" s="47"/>
      <c r="VQU39" s="47"/>
      <c r="VQV39" s="47"/>
      <c r="VQW39" s="47"/>
      <c r="VQX39" s="47"/>
      <c r="VQY39" s="47"/>
      <c r="VQZ39" s="47"/>
      <c r="VRA39" s="47"/>
      <c r="VRB39" s="47"/>
      <c r="VRC39" s="47"/>
      <c r="VRD39" s="47"/>
      <c r="VRE39" s="47"/>
      <c r="VRF39" s="47"/>
      <c r="VRG39" s="47"/>
      <c r="VRH39" s="47"/>
      <c r="VRI39" s="47"/>
      <c r="VRJ39" s="47"/>
      <c r="VRK39" s="47"/>
      <c r="VRL39" s="47"/>
      <c r="VRM39" s="47"/>
      <c r="VRN39" s="47"/>
      <c r="VRO39" s="47"/>
      <c r="VRP39" s="47"/>
      <c r="VRQ39" s="47"/>
      <c r="VRR39" s="47"/>
      <c r="VRS39" s="47"/>
      <c r="VRT39" s="47"/>
      <c r="VRU39" s="47"/>
      <c r="VRV39" s="47"/>
      <c r="VRW39" s="47"/>
      <c r="VRX39" s="47"/>
      <c r="VRY39" s="47"/>
      <c r="VRZ39" s="47"/>
      <c r="VSA39" s="47"/>
      <c r="VSB39" s="47"/>
      <c r="VSC39" s="47"/>
      <c r="VSD39" s="47"/>
      <c r="VSE39" s="47"/>
      <c r="VSF39" s="47"/>
      <c r="VSG39" s="47"/>
      <c r="VSH39" s="47"/>
      <c r="VSI39" s="47"/>
      <c r="VSJ39" s="47"/>
      <c r="VSK39" s="47"/>
      <c r="VSL39" s="47"/>
      <c r="VSM39" s="47"/>
      <c r="VSN39" s="47"/>
      <c r="VSO39" s="47"/>
      <c r="VSP39" s="47"/>
      <c r="VSQ39" s="47"/>
      <c r="VSR39" s="47"/>
      <c r="VSS39" s="47"/>
      <c r="VST39" s="47"/>
      <c r="VSU39" s="47"/>
      <c r="VSV39" s="47"/>
      <c r="VSW39" s="47"/>
      <c r="VSX39" s="47"/>
      <c r="VSY39" s="47"/>
      <c r="VSZ39" s="47"/>
      <c r="VTA39" s="47"/>
      <c r="VTB39" s="47"/>
      <c r="VTC39" s="47"/>
      <c r="VTD39" s="47"/>
      <c r="VTE39" s="47"/>
      <c r="VTF39" s="47"/>
      <c r="VTG39" s="47"/>
      <c r="VTH39" s="47"/>
      <c r="VTI39" s="47"/>
      <c r="VTJ39" s="47"/>
      <c r="VTK39" s="47"/>
      <c r="VTL39" s="47"/>
      <c r="VTM39" s="47"/>
      <c r="VTN39" s="47"/>
      <c r="VTO39" s="47"/>
      <c r="VTP39" s="47"/>
      <c r="VTQ39" s="47"/>
      <c r="VTR39" s="47"/>
      <c r="VTS39" s="47"/>
      <c r="VTT39" s="47"/>
      <c r="VTU39" s="47"/>
      <c r="VTV39" s="47"/>
      <c r="VTW39" s="47"/>
      <c r="VTX39" s="47"/>
      <c r="VTY39" s="47"/>
      <c r="VTZ39" s="47"/>
      <c r="VUA39" s="47"/>
      <c r="VUB39" s="47"/>
      <c r="VUC39" s="47"/>
      <c r="VUD39" s="47"/>
      <c r="VUE39" s="47"/>
      <c r="VUF39" s="47"/>
      <c r="VUG39" s="47"/>
      <c r="VUH39" s="47"/>
      <c r="VUI39" s="47"/>
      <c r="VUJ39" s="47"/>
      <c r="VUK39" s="47"/>
      <c r="VUL39" s="47"/>
      <c r="VUM39" s="47"/>
      <c r="VUN39" s="47"/>
      <c r="VUO39" s="47"/>
      <c r="VUP39" s="47"/>
      <c r="VUQ39" s="47"/>
      <c r="VUR39" s="47"/>
      <c r="VUS39" s="47"/>
      <c r="VUT39" s="47"/>
      <c r="VUU39" s="47"/>
      <c r="VUV39" s="47"/>
      <c r="VUW39" s="47"/>
      <c r="VUX39" s="47"/>
      <c r="VUY39" s="47"/>
      <c r="VUZ39" s="47"/>
      <c r="VVA39" s="47"/>
      <c r="VVB39" s="47"/>
      <c r="VVC39" s="47"/>
      <c r="VVD39" s="47"/>
      <c r="VVE39" s="47"/>
      <c r="VVF39" s="47"/>
      <c r="VVG39" s="47"/>
      <c r="VVH39" s="47"/>
      <c r="VVI39" s="47"/>
      <c r="VVJ39" s="47"/>
      <c r="VVK39" s="47"/>
      <c r="VVL39" s="47"/>
      <c r="VVM39" s="47"/>
      <c r="VVN39" s="47"/>
      <c r="VVO39" s="47"/>
      <c r="VVP39" s="47"/>
      <c r="VVQ39" s="47"/>
      <c r="VVR39" s="47"/>
      <c r="VVS39" s="47"/>
      <c r="VVT39" s="47"/>
      <c r="VVU39" s="47"/>
      <c r="VVV39" s="47"/>
      <c r="VVW39" s="47"/>
      <c r="VVX39" s="47"/>
      <c r="VVY39" s="47"/>
      <c r="VVZ39" s="47"/>
      <c r="VWA39" s="47"/>
      <c r="VWB39" s="47"/>
      <c r="VWC39" s="47"/>
      <c r="VWD39" s="47"/>
      <c r="VWE39" s="47"/>
      <c r="VWF39" s="47"/>
      <c r="VWG39" s="47"/>
      <c r="VWH39" s="47"/>
      <c r="VWI39" s="47"/>
      <c r="VWJ39" s="47"/>
      <c r="VWK39" s="47"/>
      <c r="VWL39" s="47"/>
      <c r="VWM39" s="47"/>
      <c r="VWN39" s="47"/>
      <c r="VWO39" s="47"/>
      <c r="VWP39" s="47"/>
      <c r="VWQ39" s="47"/>
      <c r="VWR39" s="47"/>
      <c r="VWS39" s="47"/>
      <c r="VWT39" s="47"/>
      <c r="VWU39" s="47"/>
      <c r="VWV39" s="47"/>
      <c r="VWW39" s="47"/>
      <c r="VWX39" s="47"/>
      <c r="VWY39" s="47"/>
      <c r="VWZ39" s="47"/>
      <c r="VXA39" s="47"/>
      <c r="VXB39" s="47"/>
      <c r="VXC39" s="47"/>
      <c r="VXD39" s="47"/>
      <c r="VXE39" s="47"/>
      <c r="VXF39" s="47"/>
      <c r="VXG39" s="47"/>
      <c r="VXH39" s="47"/>
      <c r="VXI39" s="47"/>
      <c r="VXJ39" s="47"/>
      <c r="VXK39" s="47"/>
      <c r="VXL39" s="47"/>
      <c r="VXM39" s="47"/>
      <c r="VXN39" s="47"/>
      <c r="VXO39" s="47"/>
      <c r="VXP39" s="47"/>
      <c r="VXQ39" s="47"/>
      <c r="VXR39" s="47"/>
      <c r="VXS39" s="47"/>
      <c r="VXT39" s="47"/>
      <c r="VXU39" s="47"/>
      <c r="VXV39" s="47"/>
      <c r="VXW39" s="47"/>
      <c r="VXX39" s="47"/>
      <c r="VXY39" s="47"/>
      <c r="VXZ39" s="47"/>
      <c r="VYA39" s="47"/>
      <c r="VYB39" s="47"/>
      <c r="VYC39" s="47"/>
      <c r="VYD39" s="47"/>
      <c r="VYE39" s="47"/>
      <c r="VYF39" s="47"/>
      <c r="VYG39" s="47"/>
      <c r="VYH39" s="47"/>
      <c r="VYI39" s="47"/>
      <c r="VYJ39" s="47"/>
      <c r="VYK39" s="47"/>
      <c r="VYL39" s="47"/>
      <c r="VYM39" s="47"/>
      <c r="VYN39" s="47"/>
      <c r="VYO39" s="47"/>
      <c r="VYP39" s="47"/>
      <c r="VYQ39" s="47"/>
      <c r="VYR39" s="47"/>
      <c r="VYS39" s="47"/>
      <c r="VYT39" s="47"/>
      <c r="VYU39" s="47"/>
      <c r="VYV39" s="47"/>
      <c r="VYW39" s="47"/>
      <c r="VYX39" s="47"/>
      <c r="VYY39" s="47"/>
      <c r="VYZ39" s="47"/>
      <c r="VZA39" s="47"/>
      <c r="VZB39" s="47"/>
      <c r="VZC39" s="47"/>
      <c r="VZD39" s="47"/>
      <c r="VZE39" s="47"/>
      <c r="VZF39" s="47"/>
      <c r="VZG39" s="47"/>
      <c r="VZH39" s="47"/>
      <c r="VZI39" s="47"/>
      <c r="VZJ39" s="47"/>
      <c r="VZK39" s="47"/>
      <c r="VZL39" s="47"/>
      <c r="VZM39" s="47"/>
      <c r="VZN39" s="47"/>
      <c r="VZO39" s="47"/>
      <c r="VZP39" s="47"/>
      <c r="VZQ39" s="47"/>
      <c r="VZR39" s="47"/>
      <c r="VZS39" s="47"/>
      <c r="VZT39" s="47"/>
      <c r="VZU39" s="47"/>
      <c r="VZV39" s="47"/>
      <c r="VZW39" s="47"/>
      <c r="VZX39" s="47"/>
      <c r="VZY39" s="47"/>
      <c r="VZZ39" s="47"/>
      <c r="WAA39" s="47"/>
      <c r="WAB39" s="47"/>
      <c r="WAC39" s="47"/>
      <c r="WAD39" s="47"/>
      <c r="WAE39" s="47"/>
      <c r="WAF39" s="47"/>
      <c r="WAG39" s="47"/>
      <c r="WAH39" s="47"/>
      <c r="WAI39" s="47"/>
      <c r="WAJ39" s="47"/>
      <c r="WAK39" s="47"/>
      <c r="WAL39" s="47"/>
      <c r="WAM39" s="47"/>
      <c r="WAN39" s="47"/>
      <c r="WAO39" s="47"/>
      <c r="WAP39" s="47"/>
      <c r="WAQ39" s="47"/>
      <c r="WAR39" s="47"/>
      <c r="WAS39" s="47"/>
      <c r="WAT39" s="47"/>
      <c r="WAU39" s="47"/>
      <c r="WAV39" s="47"/>
      <c r="WAW39" s="47"/>
      <c r="WAX39" s="47"/>
      <c r="WAY39" s="47"/>
      <c r="WAZ39" s="47"/>
      <c r="WBA39" s="47"/>
      <c r="WBB39" s="47"/>
      <c r="WBC39" s="47"/>
      <c r="WBD39" s="47"/>
      <c r="WBE39" s="47"/>
      <c r="WBF39" s="47"/>
      <c r="WBG39" s="47"/>
      <c r="WBH39" s="47"/>
      <c r="WBI39" s="47"/>
      <c r="WBJ39" s="47"/>
      <c r="WBK39" s="47"/>
      <c r="WBL39" s="47"/>
      <c r="WBM39" s="47"/>
      <c r="WBN39" s="47"/>
      <c r="WBO39" s="47"/>
      <c r="WBP39" s="47"/>
      <c r="WBQ39" s="47"/>
      <c r="WBR39" s="47"/>
      <c r="WBS39" s="47"/>
      <c r="WBT39" s="47"/>
      <c r="WBU39" s="47"/>
      <c r="WBV39" s="47"/>
      <c r="WBW39" s="47"/>
      <c r="WBX39" s="47"/>
      <c r="WBY39" s="47"/>
      <c r="WBZ39" s="47"/>
      <c r="WCA39" s="47"/>
      <c r="WCB39" s="47"/>
      <c r="WCC39" s="47"/>
      <c r="WCD39" s="47"/>
      <c r="WCE39" s="47"/>
      <c r="WCF39" s="47"/>
      <c r="WCG39" s="47"/>
      <c r="WCH39" s="47"/>
      <c r="WCI39" s="47"/>
      <c r="WCJ39" s="47"/>
      <c r="WCK39" s="47"/>
      <c r="WCL39" s="47"/>
      <c r="WCM39" s="47"/>
      <c r="WCN39" s="47"/>
      <c r="WCO39" s="47"/>
      <c r="WCP39" s="47"/>
      <c r="WCQ39" s="47"/>
      <c r="WCR39" s="47"/>
      <c r="WCS39" s="47"/>
      <c r="WCT39" s="47"/>
      <c r="WCU39" s="47"/>
      <c r="WCV39" s="47"/>
      <c r="WCW39" s="47"/>
      <c r="WCX39" s="47"/>
      <c r="WCY39" s="47"/>
      <c r="WCZ39" s="47"/>
      <c r="WDA39" s="47"/>
      <c r="WDB39" s="47"/>
      <c r="WDC39" s="47"/>
      <c r="WDD39" s="47"/>
      <c r="WDE39" s="47"/>
      <c r="WDF39" s="47"/>
      <c r="WDG39" s="47"/>
      <c r="WDH39" s="47"/>
      <c r="WDI39" s="47"/>
      <c r="WDJ39" s="47"/>
      <c r="WDK39" s="47"/>
      <c r="WDL39" s="47"/>
      <c r="WDM39" s="47"/>
      <c r="WDN39" s="47"/>
      <c r="WDO39" s="47"/>
      <c r="WDP39" s="47"/>
      <c r="WDQ39" s="47"/>
      <c r="WDR39" s="47"/>
      <c r="WDS39" s="47"/>
      <c r="WDT39" s="47"/>
      <c r="WDU39" s="47"/>
      <c r="WDV39" s="47"/>
      <c r="WDW39" s="47"/>
      <c r="WDX39" s="47"/>
      <c r="WDY39" s="47"/>
      <c r="WDZ39" s="47"/>
      <c r="WEA39" s="47"/>
      <c r="WEB39" s="47"/>
      <c r="WEC39" s="47"/>
      <c r="WED39" s="47"/>
      <c r="WEE39" s="47"/>
      <c r="WEF39" s="47"/>
      <c r="WEG39" s="47"/>
      <c r="WEH39" s="47"/>
      <c r="WEI39" s="47"/>
      <c r="WEJ39" s="47"/>
      <c r="WEK39" s="47"/>
      <c r="WEL39" s="47"/>
      <c r="WEM39" s="47"/>
      <c r="WEN39" s="47"/>
      <c r="WEO39" s="47"/>
      <c r="WEP39" s="47"/>
      <c r="WEQ39" s="47"/>
      <c r="WER39" s="47"/>
      <c r="WES39" s="47"/>
      <c r="WET39" s="47"/>
      <c r="WEU39" s="47"/>
      <c r="WEV39" s="47"/>
      <c r="WEW39" s="47"/>
      <c r="WEX39" s="47"/>
      <c r="WEY39" s="47"/>
      <c r="WEZ39" s="47"/>
      <c r="WFA39" s="47"/>
      <c r="WFB39" s="47"/>
      <c r="WFC39" s="47"/>
      <c r="WFD39" s="47"/>
      <c r="WFE39" s="47"/>
      <c r="WFF39" s="47"/>
      <c r="WFG39" s="47"/>
      <c r="WFH39" s="47"/>
      <c r="WFI39" s="47"/>
      <c r="WFJ39" s="47"/>
      <c r="WFK39" s="47"/>
      <c r="WFL39" s="47"/>
      <c r="WFM39" s="47"/>
      <c r="WFN39" s="47"/>
      <c r="WFO39" s="47"/>
      <c r="WFP39" s="47"/>
      <c r="WFQ39" s="47"/>
      <c r="WFR39" s="47"/>
      <c r="WFS39" s="47"/>
      <c r="WFT39" s="47"/>
      <c r="WFU39" s="47"/>
      <c r="WFV39" s="47"/>
      <c r="WFW39" s="47"/>
      <c r="WFX39" s="47"/>
      <c r="WFY39" s="47"/>
      <c r="WFZ39" s="47"/>
      <c r="WGA39" s="47"/>
      <c r="WGB39" s="47"/>
      <c r="WGC39" s="47"/>
      <c r="WGD39" s="47"/>
      <c r="WGE39" s="47"/>
      <c r="WGF39" s="47"/>
      <c r="WGG39" s="47"/>
      <c r="WGH39" s="47"/>
      <c r="WGI39" s="47"/>
      <c r="WGJ39" s="47"/>
      <c r="WGK39" s="47"/>
      <c r="WGL39" s="47"/>
      <c r="WGM39" s="47"/>
      <c r="WGN39" s="47"/>
      <c r="WGO39" s="47"/>
      <c r="WGP39" s="47"/>
      <c r="WGQ39" s="47"/>
      <c r="WGR39" s="47"/>
      <c r="WGS39" s="47"/>
      <c r="WGT39" s="47"/>
      <c r="WGU39" s="47"/>
      <c r="WGV39" s="47"/>
      <c r="WGW39" s="47"/>
      <c r="WGX39" s="47"/>
      <c r="WGY39" s="47"/>
      <c r="WGZ39" s="47"/>
      <c r="WHA39" s="47"/>
      <c r="WHB39" s="47"/>
      <c r="WHC39" s="47"/>
      <c r="WHD39" s="47"/>
      <c r="WHE39" s="47"/>
      <c r="WHF39" s="47"/>
      <c r="WHG39" s="47"/>
      <c r="WHH39" s="47"/>
      <c r="WHI39" s="47"/>
      <c r="WHJ39" s="47"/>
      <c r="WHK39" s="47"/>
      <c r="WHL39" s="47"/>
      <c r="WHM39" s="47"/>
      <c r="WHN39" s="47"/>
      <c r="WHO39" s="47"/>
      <c r="WHP39" s="47"/>
      <c r="WHQ39" s="47"/>
      <c r="WHR39" s="47"/>
      <c r="WHS39" s="47"/>
      <c r="WHT39" s="47"/>
      <c r="WHU39" s="47"/>
      <c r="WHV39" s="47"/>
      <c r="WHW39" s="47"/>
      <c r="WHX39" s="47"/>
      <c r="WHY39" s="47"/>
      <c r="WHZ39" s="47"/>
      <c r="WIA39" s="47"/>
      <c r="WIB39" s="47"/>
      <c r="WIC39" s="47"/>
      <c r="WID39" s="47"/>
      <c r="WIE39" s="47"/>
      <c r="WIF39" s="47"/>
      <c r="WIG39" s="47"/>
      <c r="WIH39" s="47"/>
      <c r="WII39" s="47"/>
      <c r="WIJ39" s="47"/>
      <c r="WIK39" s="47"/>
      <c r="WIL39" s="47"/>
      <c r="WIM39" s="47"/>
      <c r="WIN39" s="47"/>
      <c r="WIO39" s="47"/>
      <c r="WIP39" s="47"/>
      <c r="WIQ39" s="47"/>
      <c r="WIR39" s="47"/>
      <c r="WIS39" s="47"/>
      <c r="WIT39" s="47"/>
      <c r="WIU39" s="47"/>
      <c r="WIV39" s="47"/>
      <c r="WIW39" s="47"/>
      <c r="WIX39" s="47"/>
      <c r="WIY39" s="47"/>
      <c r="WIZ39" s="47"/>
      <c r="WJA39" s="47"/>
      <c r="WJB39" s="47"/>
      <c r="WJC39" s="47"/>
      <c r="WJD39" s="47"/>
      <c r="WJE39" s="47"/>
      <c r="WJF39" s="47"/>
      <c r="WJG39" s="47"/>
      <c r="WJH39" s="47"/>
      <c r="WJI39" s="47"/>
      <c r="WJJ39" s="47"/>
      <c r="WJK39" s="47"/>
      <c r="WJL39" s="47"/>
      <c r="WJM39" s="47"/>
      <c r="WJN39" s="47"/>
      <c r="WJO39" s="47"/>
      <c r="WJP39" s="47"/>
      <c r="WJQ39" s="47"/>
      <c r="WJR39" s="47"/>
      <c r="WJS39" s="47"/>
      <c r="WJT39" s="47"/>
      <c r="WJU39" s="47"/>
      <c r="WJV39" s="47"/>
      <c r="WJW39" s="47"/>
      <c r="WJX39" s="47"/>
      <c r="WJY39" s="47"/>
      <c r="WJZ39" s="47"/>
      <c r="WKA39" s="47"/>
      <c r="WKB39" s="47"/>
      <c r="WKC39" s="47"/>
      <c r="WKD39" s="47"/>
      <c r="WKE39" s="47"/>
      <c r="WKF39" s="47"/>
      <c r="WKG39" s="47"/>
      <c r="WKH39" s="47"/>
      <c r="WKI39" s="47"/>
      <c r="WKJ39" s="47"/>
      <c r="WKK39" s="47"/>
      <c r="WKL39" s="47"/>
      <c r="WKM39" s="47"/>
      <c r="WKN39" s="47"/>
      <c r="WKO39" s="47"/>
      <c r="WKP39" s="47"/>
      <c r="WKQ39" s="47"/>
      <c r="WKR39" s="47"/>
      <c r="WKS39" s="47"/>
      <c r="WKT39" s="47"/>
      <c r="WKU39" s="47"/>
      <c r="WKV39" s="47"/>
      <c r="WKW39" s="47"/>
      <c r="WKX39" s="47"/>
      <c r="WKY39" s="47"/>
      <c r="WKZ39" s="47"/>
      <c r="WLA39" s="47"/>
      <c r="WLB39" s="47"/>
      <c r="WLC39" s="47"/>
      <c r="WLD39" s="47"/>
      <c r="WLE39" s="47"/>
      <c r="WLF39" s="47"/>
      <c r="WLG39" s="47"/>
      <c r="WLH39" s="47"/>
      <c r="WLI39" s="47"/>
      <c r="WLJ39" s="47"/>
      <c r="WLK39" s="47"/>
      <c r="WLL39" s="47"/>
      <c r="WLM39" s="47"/>
      <c r="WLN39" s="47"/>
      <c r="WLO39" s="47"/>
      <c r="WLP39" s="47"/>
      <c r="WLQ39" s="47"/>
      <c r="WLR39" s="47"/>
      <c r="WLS39" s="47"/>
      <c r="WLT39" s="47"/>
      <c r="WLU39" s="47"/>
      <c r="WLV39" s="47"/>
      <c r="WLW39" s="47"/>
      <c r="WLX39" s="47"/>
      <c r="WLY39" s="47"/>
      <c r="WLZ39" s="47"/>
      <c r="WMA39" s="47"/>
      <c r="WMB39" s="47"/>
      <c r="WMC39" s="47"/>
      <c r="WMD39" s="47"/>
      <c r="WME39" s="47"/>
      <c r="WMF39" s="47"/>
      <c r="WMG39" s="47"/>
      <c r="WMH39" s="47"/>
      <c r="WMI39" s="47"/>
      <c r="WMJ39" s="47"/>
      <c r="WMK39" s="47"/>
      <c r="WML39" s="47"/>
      <c r="WMM39" s="47"/>
      <c r="WMN39" s="47"/>
      <c r="WMO39" s="47"/>
      <c r="WMP39" s="47"/>
      <c r="WMQ39" s="47"/>
      <c r="WMR39" s="47"/>
      <c r="WMS39" s="47"/>
      <c r="WMT39" s="47"/>
      <c r="WMU39" s="47"/>
      <c r="WMV39" s="47"/>
      <c r="WMW39" s="47"/>
      <c r="WMX39" s="47"/>
      <c r="WMY39" s="47"/>
      <c r="WMZ39" s="47"/>
      <c r="WNA39" s="47"/>
      <c r="WNB39" s="47"/>
      <c r="WNC39" s="47"/>
      <c r="WND39" s="47"/>
      <c r="WNE39" s="47"/>
      <c r="WNF39" s="47"/>
      <c r="WNG39" s="47"/>
      <c r="WNH39" s="47"/>
      <c r="WNI39" s="47"/>
      <c r="WNJ39" s="47"/>
      <c r="WNK39" s="47"/>
      <c r="WNL39" s="47"/>
      <c r="WNM39" s="47"/>
      <c r="WNN39" s="47"/>
      <c r="WNO39" s="47"/>
      <c r="WNP39" s="47"/>
      <c r="WNQ39" s="47"/>
      <c r="WNR39" s="47"/>
      <c r="WNS39" s="47"/>
      <c r="WNT39" s="47"/>
      <c r="WNU39" s="47"/>
      <c r="WNV39" s="47"/>
      <c r="WNW39" s="47"/>
      <c r="WNX39" s="47"/>
      <c r="WNY39" s="47"/>
      <c r="WNZ39" s="47"/>
      <c r="WOA39" s="47"/>
      <c r="WOB39" s="47"/>
      <c r="WOC39" s="47"/>
      <c r="WOD39" s="47"/>
      <c r="WOE39" s="47"/>
      <c r="WOF39" s="47"/>
      <c r="WOG39" s="47"/>
      <c r="WOH39" s="47"/>
      <c r="WOI39" s="47"/>
      <c r="WOJ39" s="47"/>
      <c r="WOK39" s="47"/>
      <c r="WOL39" s="47"/>
      <c r="WOM39" s="47"/>
      <c r="WON39" s="47"/>
      <c r="WOO39" s="47"/>
      <c r="WOP39" s="47"/>
      <c r="WOQ39" s="47"/>
      <c r="WOR39" s="47"/>
      <c r="WOS39" s="47"/>
      <c r="WOT39" s="47"/>
      <c r="WOU39" s="47"/>
      <c r="WOV39" s="47"/>
      <c r="WOW39" s="47"/>
      <c r="WOX39" s="47"/>
      <c r="WOY39" s="47"/>
      <c r="WOZ39" s="47"/>
      <c r="WPA39" s="47"/>
      <c r="WPB39" s="47"/>
      <c r="WPC39" s="47"/>
      <c r="WPD39" s="47"/>
      <c r="WPE39" s="47"/>
      <c r="WPF39" s="47"/>
      <c r="WPG39" s="47"/>
      <c r="WPH39" s="47"/>
      <c r="WPI39" s="47"/>
      <c r="WPJ39" s="47"/>
      <c r="WPK39" s="47"/>
      <c r="WPL39" s="47"/>
      <c r="WPM39" s="47"/>
      <c r="WPN39" s="47"/>
      <c r="WPO39" s="47"/>
      <c r="WPP39" s="47"/>
      <c r="WPQ39" s="47"/>
      <c r="WPR39" s="47"/>
      <c r="WPS39" s="47"/>
      <c r="WPT39" s="47"/>
      <c r="WPU39" s="47"/>
      <c r="WPV39" s="47"/>
      <c r="WPW39" s="47"/>
      <c r="WPX39" s="47"/>
      <c r="WPY39" s="47"/>
      <c r="WPZ39" s="47"/>
      <c r="WQA39" s="47"/>
      <c r="WQB39" s="47"/>
      <c r="WQC39" s="47"/>
      <c r="WQD39" s="47"/>
      <c r="WQE39" s="47"/>
      <c r="WQF39" s="47"/>
      <c r="WQG39" s="47"/>
      <c r="WQH39" s="47"/>
      <c r="WQI39" s="47"/>
      <c r="WQJ39" s="47"/>
      <c r="WQK39" s="47"/>
      <c r="WQL39" s="47"/>
      <c r="WQM39" s="47"/>
      <c r="WQN39" s="47"/>
      <c r="WQO39" s="47"/>
      <c r="WQP39" s="47"/>
      <c r="WQQ39" s="47"/>
      <c r="WQR39" s="47"/>
      <c r="WQS39" s="47"/>
      <c r="WQT39" s="47"/>
      <c r="WQU39" s="47"/>
      <c r="WQV39" s="47"/>
      <c r="WQW39" s="47"/>
      <c r="WQX39" s="47"/>
      <c r="WQY39" s="47"/>
      <c r="WQZ39" s="47"/>
      <c r="WRA39" s="47"/>
      <c r="WRB39" s="47"/>
      <c r="WRC39" s="47"/>
      <c r="WRD39" s="47"/>
      <c r="WRE39" s="47"/>
      <c r="WRF39" s="47"/>
      <c r="WRG39" s="47"/>
      <c r="WRH39" s="47"/>
      <c r="WRI39" s="47"/>
      <c r="WRJ39" s="47"/>
      <c r="WRK39" s="47"/>
      <c r="WRL39" s="47"/>
      <c r="WRM39" s="47"/>
      <c r="WRN39" s="47"/>
      <c r="WRO39" s="47"/>
      <c r="WRP39" s="47"/>
      <c r="WRQ39" s="47"/>
      <c r="WRR39" s="47"/>
      <c r="WRS39" s="47"/>
      <c r="WRT39" s="47"/>
      <c r="WRU39" s="47"/>
      <c r="WRV39" s="47"/>
      <c r="WRW39" s="47"/>
      <c r="WRX39" s="47"/>
      <c r="WRY39" s="47"/>
      <c r="WRZ39" s="47"/>
      <c r="WSA39" s="47"/>
      <c r="WSB39" s="47"/>
      <c r="WSC39" s="47"/>
      <c r="WSD39" s="47"/>
      <c r="WSE39" s="47"/>
      <c r="WSF39" s="47"/>
      <c r="WSG39" s="47"/>
      <c r="WSH39" s="47"/>
      <c r="WSI39" s="47"/>
      <c r="WSJ39" s="47"/>
      <c r="WSK39" s="47"/>
      <c r="WSL39" s="47"/>
      <c r="WSM39" s="47"/>
      <c r="WSN39" s="47"/>
      <c r="WSO39" s="47"/>
      <c r="WSP39" s="47"/>
      <c r="WSQ39" s="47"/>
      <c r="WSR39" s="47"/>
      <c r="WSS39" s="47"/>
      <c r="WST39" s="47"/>
      <c r="WSU39" s="47"/>
      <c r="WSV39" s="47"/>
      <c r="WSW39" s="47"/>
      <c r="WSX39" s="47"/>
      <c r="WSY39" s="47"/>
      <c r="WSZ39" s="47"/>
      <c r="WTA39" s="47"/>
      <c r="WTB39" s="47"/>
      <c r="WTC39" s="47"/>
      <c r="WTD39" s="47"/>
      <c r="WTE39" s="47"/>
      <c r="WTF39" s="47"/>
      <c r="WTG39" s="47"/>
      <c r="WTH39" s="47"/>
      <c r="WTI39" s="47"/>
      <c r="WTJ39" s="47"/>
      <c r="WTK39" s="47"/>
      <c r="WTL39" s="47"/>
      <c r="WTM39" s="47"/>
      <c r="WTN39" s="47"/>
      <c r="WTO39" s="47"/>
      <c r="WTP39" s="47"/>
      <c r="WTQ39" s="47"/>
      <c r="WTR39" s="47"/>
      <c r="WTS39" s="47"/>
      <c r="WTT39" s="47"/>
      <c r="WTU39" s="47"/>
      <c r="WTV39" s="47"/>
      <c r="WTW39" s="47"/>
      <c r="WTX39" s="47"/>
      <c r="WTY39" s="47"/>
      <c r="WTZ39" s="47"/>
      <c r="WUA39" s="47"/>
      <c r="WUB39" s="47"/>
      <c r="WUC39" s="47"/>
      <c r="WUD39" s="47"/>
      <c r="WUE39" s="47"/>
      <c r="WUF39" s="47"/>
      <c r="WUG39" s="47"/>
      <c r="WUH39" s="47"/>
      <c r="WUI39" s="47"/>
      <c r="WUJ39" s="47"/>
      <c r="WUK39" s="47"/>
      <c r="WUL39" s="47"/>
      <c r="WUM39" s="47"/>
      <c r="WUN39" s="47"/>
      <c r="WUO39" s="47"/>
      <c r="WUP39" s="47"/>
      <c r="WUQ39" s="47"/>
      <c r="WUR39" s="47"/>
      <c r="WUS39" s="47"/>
      <c r="WUT39" s="47"/>
      <c r="WUU39" s="47"/>
      <c r="WUV39" s="47"/>
      <c r="WUW39" s="47"/>
      <c r="WUX39" s="47"/>
      <c r="WUY39" s="47"/>
      <c r="WUZ39" s="47"/>
      <c r="WVA39" s="47"/>
      <c r="WVB39" s="47"/>
      <c r="WVC39" s="47"/>
      <c r="WVD39" s="47"/>
      <c r="WVE39" s="47"/>
      <c r="WVF39" s="47"/>
      <c r="WVG39" s="47"/>
      <c r="WVH39" s="47"/>
      <c r="WVI39" s="47"/>
      <c r="WVJ39" s="47"/>
      <c r="WVK39" s="47"/>
      <c r="WVL39" s="47"/>
      <c r="WVM39" s="47"/>
      <c r="WVN39" s="47"/>
      <c r="WVO39" s="47"/>
      <c r="WVP39" s="47"/>
      <c r="WVQ39" s="47"/>
      <c r="WVR39" s="47"/>
      <c r="WVS39" s="47"/>
      <c r="WVT39" s="47"/>
      <c r="WVU39" s="47"/>
      <c r="WVV39" s="47"/>
      <c r="WVW39" s="47"/>
      <c r="WVX39" s="47"/>
      <c r="WVY39" s="47"/>
      <c r="WVZ39" s="47"/>
      <c r="WWA39" s="47"/>
      <c r="WWB39" s="47"/>
      <c r="WWC39" s="47"/>
      <c r="WWD39" s="47"/>
      <c r="WWE39" s="47"/>
      <c r="WWF39" s="47"/>
      <c r="WWG39" s="47"/>
      <c r="WWH39" s="47"/>
      <c r="WWI39" s="47"/>
      <c r="WWJ39" s="47"/>
      <c r="WWK39" s="47"/>
      <c r="WWL39" s="47"/>
      <c r="WWM39" s="47"/>
      <c r="WWN39" s="47"/>
      <c r="WWO39" s="47"/>
      <c r="WWP39" s="47"/>
      <c r="WWQ39" s="47"/>
      <c r="WWR39" s="47"/>
      <c r="WWS39" s="47"/>
      <c r="WWT39" s="47"/>
      <c r="WWU39" s="47"/>
      <c r="WWV39" s="47"/>
      <c r="WWW39" s="47"/>
      <c r="WWX39" s="47"/>
      <c r="WWY39" s="47"/>
      <c r="WWZ39" s="47"/>
      <c r="WXA39" s="47"/>
      <c r="WXB39" s="47"/>
      <c r="WXC39" s="47"/>
      <c r="WXD39" s="47"/>
      <c r="WXE39" s="47"/>
      <c r="WXF39" s="47"/>
      <c r="WXG39" s="47"/>
      <c r="WXH39" s="47"/>
      <c r="WXI39" s="47"/>
      <c r="WXJ39" s="47"/>
      <c r="WXK39" s="47"/>
      <c r="WXL39" s="47"/>
      <c r="WXM39" s="47"/>
      <c r="WXN39" s="47"/>
      <c r="WXO39" s="47"/>
      <c r="WXP39" s="47"/>
      <c r="WXQ39" s="47"/>
      <c r="WXR39" s="47"/>
      <c r="WXS39" s="47"/>
      <c r="WXT39" s="47"/>
      <c r="WXU39" s="47"/>
      <c r="WXV39" s="47"/>
      <c r="WXW39" s="47"/>
      <c r="WXX39" s="47"/>
      <c r="WXY39" s="47"/>
      <c r="WXZ39" s="47"/>
      <c r="WYA39" s="47"/>
      <c r="WYB39" s="47"/>
      <c r="WYC39" s="47"/>
      <c r="WYD39" s="47"/>
      <c r="WYE39" s="47"/>
      <c r="WYF39" s="47"/>
      <c r="WYG39" s="47"/>
      <c r="WYH39" s="47"/>
      <c r="WYI39" s="47"/>
      <c r="WYJ39" s="47"/>
      <c r="WYK39" s="47"/>
      <c r="WYL39" s="47"/>
      <c r="WYM39" s="47"/>
      <c r="WYN39" s="47"/>
      <c r="WYO39" s="47"/>
      <c r="WYP39" s="47"/>
      <c r="WYQ39" s="47"/>
      <c r="WYR39" s="47"/>
      <c r="WYS39" s="47"/>
      <c r="WYT39" s="47"/>
      <c r="WYU39" s="47"/>
      <c r="WYV39" s="47"/>
      <c r="WYW39" s="47"/>
      <c r="WYX39" s="47"/>
      <c r="WYY39" s="47"/>
      <c r="WYZ39" s="47"/>
      <c r="WZA39" s="47"/>
      <c r="WZB39" s="47"/>
      <c r="WZC39" s="47"/>
      <c r="WZD39" s="47"/>
      <c r="WZE39" s="47"/>
      <c r="WZF39" s="47"/>
      <c r="WZG39" s="47"/>
      <c r="WZH39" s="47"/>
      <c r="WZI39" s="47"/>
      <c r="WZJ39" s="47"/>
      <c r="WZK39" s="47"/>
      <c r="WZL39" s="47"/>
      <c r="WZM39" s="47"/>
      <c r="WZN39" s="47"/>
      <c r="WZO39" s="47"/>
      <c r="WZP39" s="47"/>
      <c r="WZQ39" s="47"/>
      <c r="WZR39" s="47"/>
      <c r="WZS39" s="47"/>
      <c r="WZT39" s="47"/>
      <c r="WZU39" s="47"/>
      <c r="WZV39" s="47"/>
      <c r="WZW39" s="47"/>
      <c r="WZX39" s="47"/>
      <c r="WZY39" s="47"/>
      <c r="WZZ39" s="47"/>
      <c r="XAA39" s="47"/>
      <c r="XAB39" s="47"/>
      <c r="XAC39" s="47"/>
      <c r="XAD39" s="47"/>
      <c r="XAE39" s="47"/>
      <c r="XAF39" s="47"/>
      <c r="XAG39" s="47"/>
      <c r="XAH39" s="47"/>
      <c r="XAI39" s="47"/>
      <c r="XAJ39" s="47"/>
      <c r="XAK39" s="47"/>
      <c r="XAL39" s="47"/>
      <c r="XAM39" s="47"/>
      <c r="XAN39" s="47"/>
      <c r="XAO39" s="47"/>
      <c r="XAP39" s="47"/>
      <c r="XAQ39" s="47"/>
      <c r="XAR39" s="47"/>
      <c r="XAS39" s="47"/>
      <c r="XAT39" s="47"/>
      <c r="XAU39" s="47"/>
      <c r="XAV39" s="47"/>
      <c r="XAW39" s="47"/>
      <c r="XAX39" s="47"/>
      <c r="XAY39" s="47"/>
      <c r="XAZ39" s="47"/>
      <c r="XBA39" s="47"/>
      <c r="XBB39" s="47"/>
      <c r="XBC39" s="47"/>
      <c r="XBD39" s="47"/>
      <c r="XBE39" s="47"/>
      <c r="XBF39" s="47"/>
      <c r="XBG39" s="47"/>
      <c r="XBH39" s="47"/>
      <c r="XBI39" s="47"/>
      <c r="XBJ39" s="47"/>
      <c r="XBK39" s="47"/>
      <c r="XBL39" s="47"/>
      <c r="XBM39" s="47"/>
      <c r="XBN39" s="47"/>
      <c r="XBO39" s="47"/>
      <c r="XBP39" s="47"/>
      <c r="XBQ39" s="47"/>
      <c r="XBR39" s="47"/>
      <c r="XBS39" s="47"/>
      <c r="XBT39" s="47"/>
      <c r="XBU39" s="47"/>
      <c r="XBV39" s="47"/>
      <c r="XBW39" s="47"/>
      <c r="XBX39" s="47"/>
      <c r="XBY39" s="47"/>
      <c r="XBZ39" s="47"/>
      <c r="XCA39" s="47"/>
      <c r="XCB39" s="47"/>
      <c r="XCC39" s="47"/>
      <c r="XCD39" s="47"/>
      <c r="XCE39" s="47"/>
      <c r="XCF39" s="47"/>
      <c r="XCG39" s="47"/>
      <c r="XCH39" s="47"/>
      <c r="XCI39" s="47"/>
      <c r="XCJ39" s="47"/>
      <c r="XCK39" s="47"/>
      <c r="XCL39" s="47"/>
      <c r="XCM39" s="47"/>
      <c r="XCN39" s="47"/>
      <c r="XCO39" s="47"/>
      <c r="XCP39" s="47"/>
      <c r="XCQ39" s="47"/>
      <c r="XCR39" s="47"/>
      <c r="XCS39" s="47"/>
      <c r="XCT39" s="47"/>
      <c r="XCU39" s="47"/>
      <c r="XCV39" s="47"/>
      <c r="XCW39" s="47"/>
      <c r="XCX39" s="47"/>
      <c r="XCY39" s="47"/>
      <c r="XCZ39" s="47"/>
      <c r="XDA39" s="47"/>
      <c r="XDB39" s="47"/>
      <c r="XDC39" s="47"/>
      <c r="XDD39" s="47"/>
      <c r="XDE39" s="47"/>
      <c r="XDF39" s="47"/>
      <c r="XDG39" s="47"/>
      <c r="XDH39" s="47"/>
      <c r="XDI39" s="47"/>
      <c r="XDJ39" s="47"/>
      <c r="XDK39" s="47"/>
      <c r="XDL39" s="47"/>
      <c r="XDM39" s="47"/>
      <c r="XDN39" s="47"/>
      <c r="XDO39" s="47"/>
      <c r="XDP39" s="47"/>
      <c r="XDQ39" s="47"/>
      <c r="XDR39" s="47"/>
      <c r="XDS39" s="47"/>
      <c r="XDT39" s="47"/>
      <c r="XDU39" s="47"/>
      <c r="XDV39" s="47"/>
      <c r="XDW39" s="47"/>
      <c r="XDX39" s="47"/>
      <c r="XDY39" s="47"/>
      <c r="XDZ39" s="47"/>
      <c r="XEA39" s="47"/>
      <c r="XEB39" s="47"/>
      <c r="XEC39" s="47"/>
      <c r="XED39" s="47"/>
      <c r="XEE39" s="47"/>
      <c r="XEF39" s="47"/>
      <c r="XEG39" s="47"/>
      <c r="XEH39" s="47"/>
      <c r="XEI39" s="47"/>
      <c r="XEJ39" s="47"/>
      <c r="XEK39" s="47"/>
      <c r="XEL39" s="47"/>
      <c r="XEM39" s="47"/>
      <c r="XEN39" s="47"/>
      <c r="XEO39" s="47"/>
      <c r="XEP39" s="47"/>
      <c r="XEQ39" s="47"/>
      <c r="XER39" s="47"/>
      <c r="XES39" s="47"/>
      <c r="XET39" s="47"/>
      <c r="XEU39" s="47"/>
      <c r="XEV39" s="47"/>
      <c r="XEW39" s="47"/>
      <c r="XEX39" s="47"/>
      <c r="XEY39" s="47"/>
      <c r="XEZ39" s="47"/>
      <c r="XFA39" s="47"/>
      <c r="XFB39" s="47"/>
    </row>
    <row r="40" s="47" customFormat="1" ht="20" customHeight="1" spans="1:3">
      <c r="A40" s="63"/>
      <c r="B40" s="63" t="s">
        <v>1678</v>
      </c>
      <c r="C40" s="62">
        <v>40</v>
      </c>
    </row>
    <row r="41" s="47" customFormat="1" ht="20" customHeight="1" spans="1:3">
      <c r="A41" s="63" t="s">
        <v>1679</v>
      </c>
      <c r="B41" s="63" t="s">
        <v>1680</v>
      </c>
      <c r="C41" s="62">
        <v>10</v>
      </c>
    </row>
    <row r="42" s="47" customFormat="1" ht="20" customHeight="1" spans="1:3">
      <c r="A42" s="63"/>
      <c r="B42" s="63" t="s">
        <v>1681</v>
      </c>
      <c r="C42" s="62">
        <v>85.08</v>
      </c>
    </row>
    <row r="43" s="1" customFormat="1" ht="20" customHeight="1" spans="1:16382">
      <c r="A43" s="63"/>
      <c r="B43" s="63" t="s">
        <v>1682</v>
      </c>
      <c r="C43" s="62">
        <v>30.9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c r="XET43" s="47"/>
      <c r="XEU43" s="47"/>
      <c r="XEV43" s="47"/>
      <c r="XEW43" s="47"/>
      <c r="XEX43" s="47"/>
      <c r="XEY43" s="47"/>
      <c r="XEZ43" s="47"/>
      <c r="XFA43" s="47"/>
      <c r="XFB43" s="47"/>
    </row>
    <row r="44" s="1" customFormat="1" ht="20" customHeight="1" spans="1:16382">
      <c r="A44" s="63" t="s">
        <v>1683</v>
      </c>
      <c r="B44" s="63" t="s">
        <v>1684</v>
      </c>
      <c r="C44" s="62">
        <v>3.15</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c r="VS44" s="47"/>
      <c r="VT44" s="47"/>
      <c r="VU44" s="47"/>
      <c r="VV44" s="47"/>
      <c r="VW44" s="47"/>
      <c r="VX44" s="47"/>
      <c r="VY44" s="47"/>
      <c r="VZ44" s="47"/>
      <c r="WA44" s="47"/>
      <c r="WB44" s="47"/>
      <c r="WC44" s="47"/>
      <c r="WD44" s="47"/>
      <c r="WE44" s="47"/>
      <c r="WF44" s="47"/>
      <c r="WG44" s="47"/>
      <c r="WH44" s="47"/>
      <c r="WI44" s="47"/>
      <c r="WJ44" s="47"/>
      <c r="WK44" s="47"/>
      <c r="WL44" s="47"/>
      <c r="WM44" s="47"/>
      <c r="WN44" s="47"/>
      <c r="WO44" s="47"/>
      <c r="WP44" s="47"/>
      <c r="WQ44" s="47"/>
      <c r="WR44" s="47"/>
      <c r="WS44" s="47"/>
      <c r="WT44" s="47"/>
      <c r="WU44" s="47"/>
      <c r="WV44" s="47"/>
      <c r="WW44" s="47"/>
      <c r="WX44" s="47"/>
      <c r="WY44" s="47"/>
      <c r="WZ44" s="47"/>
      <c r="XA44" s="47"/>
      <c r="XB44" s="47"/>
      <c r="XC44" s="47"/>
      <c r="XD44" s="47"/>
      <c r="XE44" s="47"/>
      <c r="XF44" s="47"/>
      <c r="XG44" s="47"/>
      <c r="XH44" s="47"/>
      <c r="XI44" s="47"/>
      <c r="XJ44" s="47"/>
      <c r="XK44" s="47"/>
      <c r="XL44" s="47"/>
      <c r="XM44" s="47"/>
      <c r="XN44" s="47"/>
      <c r="XO44" s="47"/>
      <c r="XP44" s="47"/>
      <c r="XQ44" s="47"/>
      <c r="XR44" s="47"/>
      <c r="XS44" s="47"/>
      <c r="XT44" s="47"/>
      <c r="XU44" s="47"/>
      <c r="XV44" s="47"/>
      <c r="XW44" s="47"/>
      <c r="XX44" s="47"/>
      <c r="XY44" s="47"/>
      <c r="XZ44" s="47"/>
      <c r="YA44" s="47"/>
      <c r="YB44" s="47"/>
      <c r="YC44" s="47"/>
      <c r="YD44" s="47"/>
      <c r="YE44" s="47"/>
      <c r="YF44" s="47"/>
      <c r="YG44" s="47"/>
      <c r="YH44" s="47"/>
      <c r="YI44" s="47"/>
      <c r="YJ44" s="47"/>
      <c r="YK44" s="47"/>
      <c r="YL44" s="47"/>
      <c r="YM44" s="47"/>
      <c r="YN44" s="47"/>
      <c r="YO44" s="47"/>
      <c r="YP44" s="47"/>
      <c r="YQ44" s="47"/>
      <c r="YR44" s="47"/>
      <c r="YS44" s="47"/>
      <c r="YT44" s="47"/>
      <c r="YU44" s="47"/>
      <c r="YV44" s="47"/>
      <c r="YW44" s="47"/>
      <c r="YX44" s="47"/>
      <c r="YY44" s="47"/>
      <c r="YZ44" s="47"/>
      <c r="ZA44" s="47"/>
      <c r="ZB44" s="47"/>
      <c r="ZC44" s="47"/>
      <c r="ZD44" s="47"/>
      <c r="ZE44" s="47"/>
      <c r="ZF44" s="47"/>
      <c r="ZG44" s="47"/>
      <c r="ZH44" s="47"/>
      <c r="ZI44" s="47"/>
      <c r="ZJ44" s="47"/>
      <c r="ZK44" s="47"/>
      <c r="ZL44" s="47"/>
      <c r="ZM44" s="47"/>
      <c r="ZN44" s="47"/>
      <c r="ZO44" s="47"/>
      <c r="ZP44" s="47"/>
      <c r="ZQ44" s="47"/>
      <c r="ZR44" s="47"/>
      <c r="ZS44" s="47"/>
      <c r="ZT44" s="47"/>
      <c r="ZU44" s="47"/>
      <c r="ZV44" s="47"/>
      <c r="ZW44" s="47"/>
      <c r="ZX44" s="47"/>
      <c r="ZY44" s="47"/>
      <c r="ZZ44" s="47"/>
      <c r="AAA44" s="47"/>
      <c r="AAB44" s="47"/>
      <c r="AAC44" s="47"/>
      <c r="AAD44" s="47"/>
      <c r="AAE44" s="47"/>
      <c r="AAF44" s="47"/>
      <c r="AAG44" s="47"/>
      <c r="AAH44" s="47"/>
      <c r="AAI44" s="47"/>
      <c r="AAJ44" s="47"/>
      <c r="AAK44" s="47"/>
      <c r="AAL44" s="47"/>
      <c r="AAM44" s="47"/>
      <c r="AAN44" s="47"/>
      <c r="AAO44" s="47"/>
      <c r="AAP44" s="47"/>
      <c r="AAQ44" s="47"/>
      <c r="AAR44" s="47"/>
      <c r="AAS44" s="47"/>
      <c r="AAT44" s="47"/>
      <c r="AAU44" s="47"/>
      <c r="AAV44" s="47"/>
      <c r="AAW44" s="47"/>
      <c r="AAX44" s="47"/>
      <c r="AAY44" s="47"/>
      <c r="AAZ44" s="47"/>
      <c r="ABA44" s="47"/>
      <c r="ABB44" s="47"/>
      <c r="ABC44" s="47"/>
      <c r="ABD44" s="47"/>
      <c r="ABE44" s="47"/>
      <c r="ABF44" s="47"/>
      <c r="ABG44" s="47"/>
      <c r="ABH44" s="47"/>
      <c r="ABI44" s="47"/>
      <c r="ABJ44" s="47"/>
      <c r="ABK44" s="47"/>
      <c r="ABL44" s="47"/>
      <c r="ABM44" s="47"/>
      <c r="ABN44" s="47"/>
      <c r="ABO44" s="47"/>
      <c r="ABP44" s="47"/>
      <c r="ABQ44" s="47"/>
      <c r="ABR44" s="47"/>
      <c r="ABS44" s="47"/>
      <c r="ABT44" s="47"/>
      <c r="ABU44" s="47"/>
      <c r="ABV44" s="47"/>
      <c r="ABW44" s="47"/>
      <c r="ABX44" s="47"/>
      <c r="ABY44" s="47"/>
      <c r="ABZ44" s="47"/>
      <c r="ACA44" s="47"/>
      <c r="ACB44" s="47"/>
      <c r="ACC44" s="47"/>
      <c r="ACD44" s="47"/>
      <c r="ACE44" s="47"/>
      <c r="ACF44" s="47"/>
      <c r="ACG44" s="47"/>
      <c r="ACH44" s="47"/>
      <c r="ACI44" s="47"/>
      <c r="ACJ44" s="47"/>
      <c r="ACK44" s="47"/>
      <c r="ACL44" s="47"/>
      <c r="ACM44" s="47"/>
      <c r="ACN44" s="47"/>
      <c r="ACO44" s="47"/>
      <c r="ACP44" s="47"/>
      <c r="ACQ44" s="47"/>
      <c r="ACR44" s="47"/>
      <c r="ACS44" s="47"/>
      <c r="ACT44" s="47"/>
      <c r="ACU44" s="47"/>
      <c r="ACV44" s="47"/>
      <c r="ACW44" s="47"/>
      <c r="ACX44" s="47"/>
      <c r="ACY44" s="47"/>
      <c r="ACZ44" s="47"/>
      <c r="ADA44" s="47"/>
      <c r="ADB44" s="47"/>
      <c r="ADC44" s="47"/>
      <c r="ADD44" s="47"/>
      <c r="ADE44" s="47"/>
      <c r="ADF44" s="47"/>
      <c r="ADG44" s="47"/>
      <c r="ADH44" s="47"/>
      <c r="ADI44" s="47"/>
      <c r="ADJ44" s="47"/>
      <c r="ADK44" s="47"/>
      <c r="ADL44" s="47"/>
      <c r="ADM44" s="47"/>
      <c r="ADN44" s="47"/>
      <c r="ADO44" s="47"/>
      <c r="ADP44" s="47"/>
      <c r="ADQ44" s="47"/>
      <c r="ADR44" s="47"/>
      <c r="ADS44" s="47"/>
      <c r="ADT44" s="47"/>
      <c r="ADU44" s="47"/>
      <c r="ADV44" s="47"/>
      <c r="ADW44" s="47"/>
      <c r="ADX44" s="47"/>
      <c r="ADY44" s="47"/>
      <c r="ADZ44" s="47"/>
      <c r="AEA44" s="47"/>
      <c r="AEB44" s="47"/>
      <c r="AEC44" s="47"/>
      <c r="AED44" s="47"/>
      <c r="AEE44" s="47"/>
      <c r="AEF44" s="47"/>
      <c r="AEG44" s="47"/>
      <c r="AEH44" s="47"/>
      <c r="AEI44" s="47"/>
      <c r="AEJ44" s="47"/>
      <c r="AEK44" s="47"/>
      <c r="AEL44" s="47"/>
      <c r="AEM44" s="47"/>
      <c r="AEN44" s="47"/>
      <c r="AEO44" s="47"/>
      <c r="AEP44" s="47"/>
      <c r="AEQ44" s="47"/>
      <c r="AER44" s="47"/>
      <c r="AES44" s="47"/>
      <c r="AET44" s="47"/>
      <c r="AEU44" s="47"/>
      <c r="AEV44" s="47"/>
      <c r="AEW44" s="47"/>
      <c r="AEX44" s="47"/>
      <c r="AEY44" s="47"/>
      <c r="AEZ44" s="47"/>
      <c r="AFA44" s="47"/>
      <c r="AFB44" s="47"/>
      <c r="AFC44" s="47"/>
      <c r="AFD44" s="47"/>
      <c r="AFE44" s="47"/>
      <c r="AFF44" s="47"/>
      <c r="AFG44" s="47"/>
      <c r="AFH44" s="47"/>
      <c r="AFI44" s="47"/>
      <c r="AFJ44" s="47"/>
      <c r="AFK44" s="47"/>
      <c r="AFL44" s="47"/>
      <c r="AFM44" s="47"/>
      <c r="AFN44" s="47"/>
      <c r="AFO44" s="47"/>
      <c r="AFP44" s="47"/>
      <c r="AFQ44" s="47"/>
      <c r="AFR44" s="47"/>
      <c r="AFS44" s="47"/>
      <c r="AFT44" s="47"/>
      <c r="AFU44" s="47"/>
      <c r="AFV44" s="47"/>
      <c r="AFW44" s="47"/>
      <c r="AFX44" s="47"/>
      <c r="AFY44" s="47"/>
      <c r="AFZ44" s="47"/>
      <c r="AGA44" s="47"/>
      <c r="AGB44" s="47"/>
      <c r="AGC44" s="47"/>
      <c r="AGD44" s="47"/>
      <c r="AGE44" s="47"/>
      <c r="AGF44" s="47"/>
      <c r="AGG44" s="47"/>
      <c r="AGH44" s="47"/>
      <c r="AGI44" s="47"/>
      <c r="AGJ44" s="47"/>
      <c r="AGK44" s="47"/>
      <c r="AGL44" s="47"/>
      <c r="AGM44" s="47"/>
      <c r="AGN44" s="47"/>
      <c r="AGO44" s="47"/>
      <c r="AGP44" s="47"/>
      <c r="AGQ44" s="47"/>
      <c r="AGR44" s="47"/>
      <c r="AGS44" s="47"/>
      <c r="AGT44" s="47"/>
      <c r="AGU44" s="47"/>
      <c r="AGV44" s="47"/>
      <c r="AGW44" s="47"/>
      <c r="AGX44" s="47"/>
      <c r="AGY44" s="47"/>
      <c r="AGZ44" s="47"/>
      <c r="AHA44" s="47"/>
      <c r="AHB44" s="47"/>
      <c r="AHC44" s="47"/>
      <c r="AHD44" s="47"/>
      <c r="AHE44" s="47"/>
      <c r="AHF44" s="47"/>
      <c r="AHG44" s="47"/>
      <c r="AHH44" s="47"/>
      <c r="AHI44" s="47"/>
      <c r="AHJ44" s="47"/>
      <c r="AHK44" s="47"/>
      <c r="AHL44" s="47"/>
      <c r="AHM44" s="47"/>
      <c r="AHN44" s="47"/>
      <c r="AHO44" s="47"/>
      <c r="AHP44" s="47"/>
      <c r="AHQ44" s="47"/>
      <c r="AHR44" s="47"/>
      <c r="AHS44" s="47"/>
      <c r="AHT44" s="47"/>
      <c r="AHU44" s="47"/>
      <c r="AHV44" s="47"/>
      <c r="AHW44" s="47"/>
      <c r="AHX44" s="47"/>
      <c r="AHY44" s="47"/>
      <c r="AHZ44" s="47"/>
      <c r="AIA44" s="47"/>
      <c r="AIB44" s="47"/>
      <c r="AIC44" s="47"/>
      <c r="AID44" s="47"/>
      <c r="AIE44" s="47"/>
      <c r="AIF44" s="47"/>
      <c r="AIG44" s="47"/>
      <c r="AIH44" s="47"/>
      <c r="AII44" s="47"/>
      <c r="AIJ44" s="47"/>
      <c r="AIK44" s="47"/>
      <c r="AIL44" s="47"/>
      <c r="AIM44" s="47"/>
      <c r="AIN44" s="47"/>
      <c r="AIO44" s="47"/>
      <c r="AIP44" s="47"/>
      <c r="AIQ44" s="47"/>
      <c r="AIR44" s="47"/>
      <c r="AIS44" s="47"/>
      <c r="AIT44" s="47"/>
      <c r="AIU44" s="47"/>
      <c r="AIV44" s="47"/>
      <c r="AIW44" s="47"/>
      <c r="AIX44" s="47"/>
      <c r="AIY44" s="47"/>
      <c r="AIZ44" s="47"/>
      <c r="AJA44" s="47"/>
      <c r="AJB44" s="47"/>
      <c r="AJC44" s="47"/>
      <c r="AJD44" s="47"/>
      <c r="AJE44" s="47"/>
      <c r="AJF44" s="47"/>
      <c r="AJG44" s="47"/>
      <c r="AJH44" s="47"/>
      <c r="AJI44" s="47"/>
      <c r="AJJ44" s="47"/>
      <c r="AJK44" s="47"/>
      <c r="AJL44" s="47"/>
      <c r="AJM44" s="47"/>
      <c r="AJN44" s="47"/>
      <c r="AJO44" s="47"/>
      <c r="AJP44" s="47"/>
      <c r="AJQ44" s="47"/>
      <c r="AJR44" s="47"/>
      <c r="AJS44" s="47"/>
      <c r="AJT44" s="47"/>
      <c r="AJU44" s="47"/>
      <c r="AJV44" s="47"/>
      <c r="AJW44" s="47"/>
      <c r="AJX44" s="47"/>
      <c r="AJY44" s="47"/>
      <c r="AJZ44" s="47"/>
      <c r="AKA44" s="47"/>
      <c r="AKB44" s="47"/>
      <c r="AKC44" s="47"/>
      <c r="AKD44" s="47"/>
      <c r="AKE44" s="47"/>
      <c r="AKF44" s="47"/>
      <c r="AKG44" s="47"/>
      <c r="AKH44" s="47"/>
      <c r="AKI44" s="47"/>
      <c r="AKJ44" s="47"/>
      <c r="AKK44" s="47"/>
      <c r="AKL44" s="47"/>
      <c r="AKM44" s="47"/>
      <c r="AKN44" s="47"/>
      <c r="AKO44" s="47"/>
      <c r="AKP44" s="47"/>
      <c r="AKQ44" s="47"/>
      <c r="AKR44" s="47"/>
      <c r="AKS44" s="47"/>
      <c r="AKT44" s="47"/>
      <c r="AKU44" s="47"/>
      <c r="AKV44" s="47"/>
      <c r="AKW44" s="47"/>
      <c r="AKX44" s="47"/>
      <c r="AKY44" s="47"/>
      <c r="AKZ44" s="47"/>
      <c r="ALA44" s="47"/>
      <c r="ALB44" s="47"/>
      <c r="ALC44" s="47"/>
      <c r="ALD44" s="47"/>
      <c r="ALE44" s="47"/>
      <c r="ALF44" s="47"/>
      <c r="ALG44" s="47"/>
      <c r="ALH44" s="47"/>
      <c r="ALI44" s="47"/>
      <c r="ALJ44" s="47"/>
      <c r="ALK44" s="47"/>
      <c r="ALL44" s="47"/>
      <c r="ALM44" s="47"/>
      <c r="ALN44" s="47"/>
      <c r="ALO44" s="47"/>
      <c r="ALP44" s="47"/>
      <c r="ALQ44" s="47"/>
      <c r="ALR44" s="47"/>
      <c r="ALS44" s="47"/>
      <c r="ALT44" s="47"/>
      <c r="ALU44" s="47"/>
      <c r="ALV44" s="47"/>
      <c r="ALW44" s="47"/>
      <c r="ALX44" s="47"/>
      <c r="ALY44" s="47"/>
      <c r="ALZ44" s="47"/>
      <c r="AMA44" s="47"/>
      <c r="AMB44" s="47"/>
      <c r="AMC44" s="47"/>
      <c r="AMD44" s="47"/>
      <c r="AME44" s="47"/>
      <c r="AMF44" s="47"/>
      <c r="AMG44" s="47"/>
      <c r="AMH44" s="47"/>
      <c r="AMI44" s="47"/>
      <c r="AMJ44" s="47"/>
      <c r="AMK44" s="47"/>
      <c r="AML44" s="47"/>
      <c r="AMM44" s="47"/>
      <c r="AMN44" s="47"/>
      <c r="AMO44" s="47"/>
      <c r="AMP44" s="47"/>
      <c r="AMQ44" s="47"/>
      <c r="AMR44" s="47"/>
      <c r="AMS44" s="47"/>
      <c r="AMT44" s="47"/>
      <c r="AMU44" s="47"/>
      <c r="AMV44" s="47"/>
      <c r="AMW44" s="47"/>
      <c r="AMX44" s="47"/>
      <c r="AMY44" s="47"/>
      <c r="AMZ44" s="47"/>
      <c r="ANA44" s="47"/>
      <c r="ANB44" s="47"/>
      <c r="ANC44" s="47"/>
      <c r="AND44" s="47"/>
      <c r="ANE44" s="47"/>
      <c r="ANF44" s="47"/>
      <c r="ANG44" s="47"/>
      <c r="ANH44" s="47"/>
      <c r="ANI44" s="47"/>
      <c r="ANJ44" s="47"/>
      <c r="ANK44" s="47"/>
      <c r="ANL44" s="47"/>
      <c r="ANM44" s="47"/>
      <c r="ANN44" s="47"/>
      <c r="ANO44" s="47"/>
      <c r="ANP44" s="47"/>
      <c r="ANQ44" s="47"/>
      <c r="ANR44" s="47"/>
      <c r="ANS44" s="47"/>
      <c r="ANT44" s="47"/>
      <c r="ANU44" s="47"/>
      <c r="ANV44" s="47"/>
      <c r="ANW44" s="47"/>
      <c r="ANX44" s="47"/>
      <c r="ANY44" s="47"/>
      <c r="ANZ44" s="47"/>
      <c r="AOA44" s="47"/>
      <c r="AOB44" s="47"/>
      <c r="AOC44" s="47"/>
      <c r="AOD44" s="47"/>
      <c r="AOE44" s="47"/>
      <c r="AOF44" s="47"/>
      <c r="AOG44" s="47"/>
      <c r="AOH44" s="47"/>
      <c r="AOI44" s="47"/>
      <c r="AOJ44" s="47"/>
      <c r="AOK44" s="47"/>
      <c r="AOL44" s="47"/>
      <c r="AOM44" s="47"/>
      <c r="AON44" s="47"/>
      <c r="AOO44" s="47"/>
      <c r="AOP44" s="47"/>
      <c r="AOQ44" s="47"/>
      <c r="AOR44" s="47"/>
      <c r="AOS44" s="47"/>
      <c r="AOT44" s="47"/>
      <c r="AOU44" s="47"/>
      <c r="AOV44" s="47"/>
      <c r="AOW44" s="47"/>
      <c r="AOX44" s="47"/>
      <c r="AOY44" s="47"/>
      <c r="AOZ44" s="47"/>
      <c r="APA44" s="47"/>
      <c r="APB44" s="47"/>
      <c r="APC44" s="47"/>
      <c r="APD44" s="47"/>
      <c r="APE44" s="47"/>
      <c r="APF44" s="47"/>
      <c r="APG44" s="47"/>
      <c r="APH44" s="47"/>
      <c r="API44" s="47"/>
      <c r="APJ44" s="47"/>
      <c r="APK44" s="47"/>
      <c r="APL44" s="47"/>
      <c r="APM44" s="47"/>
      <c r="APN44" s="47"/>
      <c r="APO44" s="47"/>
      <c r="APP44" s="47"/>
      <c r="APQ44" s="47"/>
      <c r="APR44" s="47"/>
      <c r="APS44" s="47"/>
      <c r="APT44" s="47"/>
      <c r="APU44" s="47"/>
      <c r="APV44" s="47"/>
      <c r="APW44" s="47"/>
      <c r="APX44" s="47"/>
      <c r="APY44" s="47"/>
      <c r="APZ44" s="47"/>
      <c r="AQA44" s="47"/>
      <c r="AQB44" s="47"/>
      <c r="AQC44" s="47"/>
      <c r="AQD44" s="47"/>
      <c r="AQE44" s="47"/>
      <c r="AQF44" s="47"/>
      <c r="AQG44" s="47"/>
      <c r="AQH44" s="47"/>
      <c r="AQI44" s="47"/>
      <c r="AQJ44" s="47"/>
      <c r="AQK44" s="47"/>
      <c r="AQL44" s="47"/>
      <c r="AQM44" s="47"/>
      <c r="AQN44" s="47"/>
      <c r="AQO44" s="47"/>
      <c r="AQP44" s="47"/>
      <c r="AQQ44" s="47"/>
      <c r="AQR44" s="47"/>
      <c r="AQS44" s="47"/>
      <c r="AQT44" s="47"/>
      <c r="AQU44" s="47"/>
      <c r="AQV44" s="47"/>
      <c r="AQW44" s="47"/>
      <c r="AQX44" s="47"/>
      <c r="AQY44" s="47"/>
      <c r="AQZ44" s="47"/>
      <c r="ARA44" s="47"/>
      <c r="ARB44" s="47"/>
      <c r="ARC44" s="47"/>
      <c r="ARD44" s="47"/>
      <c r="ARE44" s="47"/>
      <c r="ARF44" s="47"/>
      <c r="ARG44" s="47"/>
      <c r="ARH44" s="47"/>
      <c r="ARI44" s="47"/>
      <c r="ARJ44" s="47"/>
      <c r="ARK44" s="47"/>
      <c r="ARL44" s="47"/>
      <c r="ARM44" s="47"/>
      <c r="ARN44" s="47"/>
      <c r="ARO44" s="47"/>
      <c r="ARP44" s="47"/>
      <c r="ARQ44" s="47"/>
      <c r="ARR44" s="47"/>
      <c r="ARS44" s="47"/>
      <c r="ART44" s="47"/>
      <c r="ARU44" s="47"/>
      <c r="ARV44" s="47"/>
      <c r="ARW44" s="47"/>
      <c r="ARX44" s="47"/>
      <c r="ARY44" s="47"/>
      <c r="ARZ44" s="47"/>
      <c r="ASA44" s="47"/>
      <c r="ASB44" s="47"/>
      <c r="ASC44" s="47"/>
      <c r="ASD44" s="47"/>
      <c r="ASE44" s="47"/>
      <c r="ASF44" s="47"/>
      <c r="ASG44" s="47"/>
      <c r="ASH44" s="47"/>
      <c r="ASI44" s="47"/>
      <c r="ASJ44" s="47"/>
      <c r="ASK44" s="47"/>
      <c r="ASL44" s="47"/>
      <c r="ASM44" s="47"/>
      <c r="ASN44" s="47"/>
      <c r="ASO44" s="47"/>
      <c r="ASP44" s="47"/>
      <c r="ASQ44" s="47"/>
      <c r="ASR44" s="47"/>
      <c r="ASS44" s="47"/>
      <c r="AST44" s="47"/>
      <c r="ASU44" s="47"/>
      <c r="ASV44" s="47"/>
      <c r="ASW44" s="47"/>
      <c r="ASX44" s="47"/>
      <c r="ASY44" s="47"/>
      <c r="ASZ44" s="47"/>
      <c r="ATA44" s="47"/>
      <c r="ATB44" s="47"/>
      <c r="ATC44" s="47"/>
      <c r="ATD44" s="47"/>
      <c r="ATE44" s="47"/>
      <c r="ATF44" s="47"/>
      <c r="ATG44" s="47"/>
      <c r="ATH44" s="47"/>
      <c r="ATI44" s="47"/>
      <c r="ATJ44" s="47"/>
      <c r="ATK44" s="47"/>
      <c r="ATL44" s="47"/>
      <c r="ATM44" s="47"/>
      <c r="ATN44" s="47"/>
      <c r="ATO44" s="47"/>
      <c r="ATP44" s="47"/>
      <c r="ATQ44" s="47"/>
      <c r="ATR44" s="47"/>
      <c r="ATS44" s="47"/>
      <c r="ATT44" s="47"/>
      <c r="ATU44" s="47"/>
      <c r="ATV44" s="47"/>
      <c r="ATW44" s="47"/>
      <c r="ATX44" s="47"/>
      <c r="ATY44" s="47"/>
      <c r="ATZ44" s="47"/>
      <c r="AUA44" s="47"/>
      <c r="AUB44" s="47"/>
      <c r="AUC44" s="47"/>
      <c r="AUD44" s="47"/>
      <c r="AUE44" s="47"/>
      <c r="AUF44" s="47"/>
      <c r="AUG44" s="47"/>
      <c r="AUH44" s="47"/>
      <c r="AUI44" s="47"/>
      <c r="AUJ44" s="47"/>
      <c r="AUK44" s="47"/>
      <c r="AUL44" s="47"/>
      <c r="AUM44" s="47"/>
      <c r="AUN44" s="47"/>
      <c r="AUO44" s="47"/>
      <c r="AUP44" s="47"/>
      <c r="AUQ44" s="47"/>
      <c r="AUR44" s="47"/>
      <c r="AUS44" s="47"/>
      <c r="AUT44" s="47"/>
      <c r="AUU44" s="47"/>
      <c r="AUV44" s="47"/>
      <c r="AUW44" s="47"/>
      <c r="AUX44" s="47"/>
      <c r="AUY44" s="47"/>
      <c r="AUZ44" s="47"/>
      <c r="AVA44" s="47"/>
      <c r="AVB44" s="47"/>
      <c r="AVC44" s="47"/>
      <c r="AVD44" s="47"/>
      <c r="AVE44" s="47"/>
      <c r="AVF44" s="47"/>
      <c r="AVG44" s="47"/>
      <c r="AVH44" s="47"/>
      <c r="AVI44" s="47"/>
      <c r="AVJ44" s="47"/>
      <c r="AVK44" s="47"/>
      <c r="AVL44" s="47"/>
      <c r="AVM44" s="47"/>
      <c r="AVN44" s="47"/>
      <c r="AVO44" s="47"/>
      <c r="AVP44" s="47"/>
      <c r="AVQ44" s="47"/>
      <c r="AVR44" s="47"/>
      <c r="AVS44" s="47"/>
      <c r="AVT44" s="47"/>
      <c r="AVU44" s="47"/>
      <c r="AVV44" s="47"/>
      <c r="AVW44" s="47"/>
      <c r="AVX44" s="47"/>
      <c r="AVY44" s="47"/>
      <c r="AVZ44" s="47"/>
      <c r="AWA44" s="47"/>
      <c r="AWB44" s="47"/>
      <c r="AWC44" s="47"/>
      <c r="AWD44" s="47"/>
      <c r="AWE44" s="47"/>
      <c r="AWF44" s="47"/>
      <c r="AWG44" s="47"/>
      <c r="AWH44" s="47"/>
      <c r="AWI44" s="47"/>
      <c r="AWJ44" s="47"/>
      <c r="AWK44" s="47"/>
      <c r="AWL44" s="47"/>
      <c r="AWM44" s="47"/>
      <c r="AWN44" s="47"/>
      <c r="AWO44" s="47"/>
      <c r="AWP44" s="47"/>
      <c r="AWQ44" s="47"/>
      <c r="AWR44" s="47"/>
      <c r="AWS44" s="47"/>
      <c r="AWT44" s="47"/>
      <c r="AWU44" s="47"/>
      <c r="AWV44" s="47"/>
      <c r="AWW44" s="47"/>
      <c r="AWX44" s="47"/>
      <c r="AWY44" s="47"/>
      <c r="AWZ44" s="47"/>
      <c r="AXA44" s="47"/>
      <c r="AXB44" s="47"/>
      <c r="AXC44" s="47"/>
      <c r="AXD44" s="47"/>
      <c r="AXE44" s="47"/>
      <c r="AXF44" s="47"/>
      <c r="AXG44" s="47"/>
      <c r="AXH44" s="47"/>
      <c r="AXI44" s="47"/>
      <c r="AXJ44" s="47"/>
      <c r="AXK44" s="47"/>
      <c r="AXL44" s="47"/>
      <c r="AXM44" s="47"/>
      <c r="AXN44" s="47"/>
      <c r="AXO44" s="47"/>
      <c r="AXP44" s="47"/>
      <c r="AXQ44" s="47"/>
      <c r="AXR44" s="47"/>
      <c r="AXS44" s="47"/>
      <c r="AXT44" s="47"/>
      <c r="AXU44" s="47"/>
      <c r="AXV44" s="47"/>
      <c r="AXW44" s="47"/>
      <c r="AXX44" s="47"/>
      <c r="AXY44" s="47"/>
      <c r="AXZ44" s="47"/>
      <c r="AYA44" s="47"/>
      <c r="AYB44" s="47"/>
      <c r="AYC44" s="47"/>
      <c r="AYD44" s="47"/>
      <c r="AYE44" s="47"/>
      <c r="AYF44" s="47"/>
      <c r="AYG44" s="47"/>
      <c r="AYH44" s="47"/>
      <c r="AYI44" s="47"/>
      <c r="AYJ44" s="47"/>
      <c r="AYK44" s="47"/>
      <c r="AYL44" s="47"/>
      <c r="AYM44" s="47"/>
      <c r="AYN44" s="47"/>
      <c r="AYO44" s="47"/>
      <c r="AYP44" s="47"/>
      <c r="AYQ44" s="47"/>
      <c r="AYR44" s="47"/>
      <c r="AYS44" s="47"/>
      <c r="AYT44" s="47"/>
      <c r="AYU44" s="47"/>
      <c r="AYV44" s="47"/>
      <c r="AYW44" s="47"/>
      <c r="AYX44" s="47"/>
      <c r="AYY44" s="47"/>
      <c r="AYZ44" s="47"/>
      <c r="AZA44" s="47"/>
      <c r="AZB44" s="47"/>
      <c r="AZC44" s="47"/>
      <c r="AZD44" s="47"/>
      <c r="AZE44" s="47"/>
      <c r="AZF44" s="47"/>
      <c r="AZG44" s="47"/>
      <c r="AZH44" s="47"/>
      <c r="AZI44" s="47"/>
      <c r="AZJ44" s="47"/>
      <c r="AZK44" s="47"/>
      <c r="AZL44" s="47"/>
      <c r="AZM44" s="47"/>
      <c r="AZN44" s="47"/>
      <c r="AZO44" s="47"/>
      <c r="AZP44" s="47"/>
      <c r="AZQ44" s="47"/>
      <c r="AZR44" s="47"/>
      <c r="AZS44" s="47"/>
      <c r="AZT44" s="47"/>
      <c r="AZU44" s="47"/>
      <c r="AZV44" s="47"/>
      <c r="AZW44" s="47"/>
      <c r="AZX44" s="47"/>
      <c r="AZY44" s="47"/>
      <c r="AZZ44" s="47"/>
      <c r="BAA44" s="47"/>
      <c r="BAB44" s="47"/>
      <c r="BAC44" s="47"/>
      <c r="BAD44" s="47"/>
      <c r="BAE44" s="47"/>
      <c r="BAF44" s="47"/>
      <c r="BAG44" s="47"/>
      <c r="BAH44" s="47"/>
      <c r="BAI44" s="47"/>
      <c r="BAJ44" s="47"/>
      <c r="BAK44" s="47"/>
      <c r="BAL44" s="47"/>
      <c r="BAM44" s="47"/>
      <c r="BAN44" s="47"/>
      <c r="BAO44" s="47"/>
      <c r="BAP44" s="47"/>
      <c r="BAQ44" s="47"/>
      <c r="BAR44" s="47"/>
      <c r="BAS44" s="47"/>
      <c r="BAT44" s="47"/>
      <c r="BAU44" s="47"/>
      <c r="BAV44" s="47"/>
      <c r="BAW44" s="47"/>
      <c r="BAX44" s="47"/>
      <c r="BAY44" s="47"/>
      <c r="BAZ44" s="47"/>
      <c r="BBA44" s="47"/>
      <c r="BBB44" s="47"/>
      <c r="BBC44" s="47"/>
      <c r="BBD44" s="47"/>
      <c r="BBE44" s="47"/>
      <c r="BBF44" s="47"/>
      <c r="BBG44" s="47"/>
      <c r="BBH44" s="47"/>
      <c r="BBI44" s="47"/>
      <c r="BBJ44" s="47"/>
      <c r="BBK44" s="47"/>
      <c r="BBL44" s="47"/>
      <c r="BBM44" s="47"/>
      <c r="BBN44" s="47"/>
      <c r="BBO44" s="47"/>
      <c r="BBP44" s="47"/>
      <c r="BBQ44" s="47"/>
      <c r="BBR44" s="47"/>
      <c r="BBS44" s="47"/>
      <c r="BBT44" s="47"/>
      <c r="BBU44" s="47"/>
      <c r="BBV44" s="47"/>
      <c r="BBW44" s="47"/>
      <c r="BBX44" s="47"/>
      <c r="BBY44" s="47"/>
      <c r="BBZ44" s="47"/>
      <c r="BCA44" s="47"/>
      <c r="BCB44" s="47"/>
      <c r="BCC44" s="47"/>
      <c r="BCD44" s="47"/>
      <c r="BCE44" s="47"/>
      <c r="BCF44" s="47"/>
      <c r="BCG44" s="47"/>
      <c r="BCH44" s="47"/>
      <c r="BCI44" s="47"/>
      <c r="BCJ44" s="47"/>
      <c r="BCK44" s="47"/>
      <c r="BCL44" s="47"/>
      <c r="BCM44" s="47"/>
      <c r="BCN44" s="47"/>
      <c r="BCO44" s="47"/>
      <c r="BCP44" s="47"/>
      <c r="BCQ44" s="47"/>
      <c r="BCR44" s="47"/>
      <c r="BCS44" s="47"/>
      <c r="BCT44" s="47"/>
      <c r="BCU44" s="47"/>
      <c r="BCV44" s="47"/>
      <c r="BCW44" s="47"/>
      <c r="BCX44" s="47"/>
      <c r="BCY44" s="47"/>
      <c r="BCZ44" s="47"/>
      <c r="BDA44" s="47"/>
      <c r="BDB44" s="47"/>
      <c r="BDC44" s="47"/>
      <c r="BDD44" s="47"/>
      <c r="BDE44" s="47"/>
      <c r="BDF44" s="47"/>
      <c r="BDG44" s="47"/>
      <c r="BDH44" s="47"/>
      <c r="BDI44" s="47"/>
      <c r="BDJ44" s="47"/>
      <c r="BDK44" s="47"/>
      <c r="BDL44" s="47"/>
      <c r="BDM44" s="47"/>
      <c r="BDN44" s="47"/>
      <c r="BDO44" s="47"/>
      <c r="BDP44" s="47"/>
      <c r="BDQ44" s="47"/>
      <c r="BDR44" s="47"/>
      <c r="BDS44" s="47"/>
      <c r="BDT44" s="47"/>
      <c r="BDU44" s="47"/>
      <c r="BDV44" s="47"/>
      <c r="BDW44" s="47"/>
      <c r="BDX44" s="47"/>
      <c r="BDY44" s="47"/>
      <c r="BDZ44" s="47"/>
      <c r="BEA44" s="47"/>
      <c r="BEB44" s="47"/>
      <c r="BEC44" s="47"/>
      <c r="BED44" s="47"/>
      <c r="BEE44" s="47"/>
      <c r="BEF44" s="47"/>
      <c r="BEG44" s="47"/>
      <c r="BEH44" s="47"/>
      <c r="BEI44" s="47"/>
      <c r="BEJ44" s="47"/>
      <c r="BEK44" s="47"/>
      <c r="BEL44" s="47"/>
      <c r="BEM44" s="47"/>
      <c r="BEN44" s="47"/>
      <c r="BEO44" s="47"/>
      <c r="BEP44" s="47"/>
      <c r="BEQ44" s="47"/>
      <c r="BER44" s="47"/>
      <c r="BES44" s="47"/>
      <c r="BET44" s="47"/>
      <c r="BEU44" s="47"/>
      <c r="BEV44" s="47"/>
      <c r="BEW44" s="47"/>
      <c r="BEX44" s="47"/>
      <c r="BEY44" s="47"/>
      <c r="BEZ44" s="47"/>
      <c r="BFA44" s="47"/>
      <c r="BFB44" s="47"/>
      <c r="BFC44" s="47"/>
      <c r="BFD44" s="47"/>
      <c r="BFE44" s="47"/>
      <c r="BFF44" s="47"/>
      <c r="BFG44" s="47"/>
      <c r="BFH44" s="47"/>
      <c r="BFI44" s="47"/>
      <c r="BFJ44" s="47"/>
      <c r="BFK44" s="47"/>
      <c r="BFL44" s="47"/>
      <c r="BFM44" s="47"/>
      <c r="BFN44" s="47"/>
      <c r="BFO44" s="47"/>
      <c r="BFP44" s="47"/>
      <c r="BFQ44" s="47"/>
      <c r="BFR44" s="47"/>
      <c r="BFS44" s="47"/>
      <c r="BFT44" s="47"/>
      <c r="BFU44" s="47"/>
      <c r="BFV44" s="47"/>
      <c r="BFW44" s="47"/>
      <c r="BFX44" s="47"/>
      <c r="BFY44" s="47"/>
      <c r="BFZ44" s="47"/>
      <c r="BGA44" s="47"/>
      <c r="BGB44" s="47"/>
      <c r="BGC44" s="47"/>
      <c r="BGD44" s="47"/>
      <c r="BGE44" s="47"/>
      <c r="BGF44" s="47"/>
      <c r="BGG44" s="47"/>
      <c r="BGH44" s="47"/>
      <c r="BGI44" s="47"/>
      <c r="BGJ44" s="47"/>
      <c r="BGK44" s="47"/>
      <c r="BGL44" s="47"/>
      <c r="BGM44" s="47"/>
      <c r="BGN44" s="47"/>
      <c r="BGO44" s="47"/>
      <c r="BGP44" s="47"/>
      <c r="BGQ44" s="47"/>
      <c r="BGR44" s="47"/>
      <c r="BGS44" s="47"/>
      <c r="BGT44" s="47"/>
      <c r="BGU44" s="47"/>
      <c r="BGV44" s="47"/>
      <c r="BGW44" s="47"/>
      <c r="BGX44" s="47"/>
      <c r="BGY44" s="47"/>
      <c r="BGZ44" s="47"/>
      <c r="BHA44" s="47"/>
      <c r="BHB44" s="47"/>
      <c r="BHC44" s="47"/>
      <c r="BHD44" s="47"/>
      <c r="BHE44" s="47"/>
      <c r="BHF44" s="47"/>
      <c r="BHG44" s="47"/>
      <c r="BHH44" s="47"/>
      <c r="BHI44" s="47"/>
      <c r="BHJ44" s="47"/>
      <c r="BHK44" s="47"/>
      <c r="BHL44" s="47"/>
      <c r="BHM44" s="47"/>
      <c r="BHN44" s="47"/>
      <c r="BHO44" s="47"/>
      <c r="BHP44" s="47"/>
      <c r="BHQ44" s="47"/>
      <c r="BHR44" s="47"/>
      <c r="BHS44" s="47"/>
      <c r="BHT44" s="47"/>
      <c r="BHU44" s="47"/>
      <c r="BHV44" s="47"/>
      <c r="BHW44" s="47"/>
      <c r="BHX44" s="47"/>
      <c r="BHY44" s="47"/>
      <c r="BHZ44" s="47"/>
      <c r="BIA44" s="47"/>
      <c r="BIB44" s="47"/>
      <c r="BIC44" s="47"/>
      <c r="BID44" s="47"/>
      <c r="BIE44" s="47"/>
      <c r="BIF44" s="47"/>
      <c r="BIG44" s="47"/>
      <c r="BIH44" s="47"/>
      <c r="BII44" s="47"/>
      <c r="BIJ44" s="47"/>
      <c r="BIK44" s="47"/>
      <c r="BIL44" s="47"/>
      <c r="BIM44" s="47"/>
      <c r="BIN44" s="47"/>
      <c r="BIO44" s="47"/>
      <c r="BIP44" s="47"/>
      <c r="BIQ44" s="47"/>
      <c r="BIR44" s="47"/>
      <c r="BIS44" s="47"/>
      <c r="BIT44" s="47"/>
      <c r="BIU44" s="47"/>
      <c r="BIV44" s="47"/>
      <c r="BIW44" s="47"/>
      <c r="BIX44" s="47"/>
      <c r="BIY44" s="47"/>
      <c r="BIZ44" s="47"/>
      <c r="BJA44" s="47"/>
      <c r="BJB44" s="47"/>
      <c r="BJC44" s="47"/>
      <c r="BJD44" s="47"/>
      <c r="BJE44" s="47"/>
      <c r="BJF44" s="47"/>
      <c r="BJG44" s="47"/>
      <c r="BJH44" s="47"/>
      <c r="BJI44" s="47"/>
      <c r="BJJ44" s="47"/>
      <c r="BJK44" s="47"/>
      <c r="BJL44" s="47"/>
      <c r="BJM44" s="47"/>
      <c r="BJN44" s="47"/>
      <c r="BJO44" s="47"/>
      <c r="BJP44" s="47"/>
      <c r="BJQ44" s="47"/>
      <c r="BJR44" s="47"/>
      <c r="BJS44" s="47"/>
      <c r="BJT44" s="47"/>
      <c r="BJU44" s="47"/>
      <c r="BJV44" s="47"/>
      <c r="BJW44" s="47"/>
      <c r="BJX44" s="47"/>
      <c r="BJY44" s="47"/>
      <c r="BJZ44" s="47"/>
      <c r="BKA44" s="47"/>
      <c r="BKB44" s="47"/>
      <c r="BKC44" s="47"/>
      <c r="BKD44" s="47"/>
      <c r="BKE44" s="47"/>
      <c r="BKF44" s="47"/>
      <c r="BKG44" s="47"/>
      <c r="BKH44" s="47"/>
      <c r="BKI44" s="47"/>
      <c r="BKJ44" s="47"/>
      <c r="BKK44" s="47"/>
      <c r="BKL44" s="47"/>
      <c r="BKM44" s="47"/>
      <c r="BKN44" s="47"/>
      <c r="BKO44" s="47"/>
      <c r="BKP44" s="47"/>
      <c r="BKQ44" s="47"/>
      <c r="BKR44" s="47"/>
      <c r="BKS44" s="47"/>
      <c r="BKT44" s="47"/>
      <c r="BKU44" s="47"/>
      <c r="BKV44" s="47"/>
      <c r="BKW44" s="47"/>
      <c r="BKX44" s="47"/>
      <c r="BKY44" s="47"/>
      <c r="BKZ44" s="47"/>
      <c r="BLA44" s="47"/>
      <c r="BLB44" s="47"/>
      <c r="BLC44" s="47"/>
      <c r="BLD44" s="47"/>
      <c r="BLE44" s="47"/>
      <c r="BLF44" s="47"/>
      <c r="BLG44" s="47"/>
      <c r="BLH44" s="47"/>
      <c r="BLI44" s="47"/>
      <c r="BLJ44" s="47"/>
      <c r="BLK44" s="47"/>
      <c r="BLL44" s="47"/>
      <c r="BLM44" s="47"/>
      <c r="BLN44" s="47"/>
      <c r="BLO44" s="47"/>
      <c r="BLP44" s="47"/>
      <c r="BLQ44" s="47"/>
      <c r="BLR44" s="47"/>
      <c r="BLS44" s="47"/>
      <c r="BLT44" s="47"/>
      <c r="BLU44" s="47"/>
      <c r="BLV44" s="47"/>
      <c r="BLW44" s="47"/>
      <c r="BLX44" s="47"/>
      <c r="BLY44" s="47"/>
      <c r="BLZ44" s="47"/>
      <c r="BMA44" s="47"/>
      <c r="BMB44" s="47"/>
      <c r="BMC44" s="47"/>
      <c r="BMD44" s="47"/>
      <c r="BME44" s="47"/>
      <c r="BMF44" s="47"/>
      <c r="BMG44" s="47"/>
      <c r="BMH44" s="47"/>
      <c r="BMI44" s="47"/>
      <c r="BMJ44" s="47"/>
      <c r="BMK44" s="47"/>
      <c r="BML44" s="47"/>
      <c r="BMM44" s="47"/>
      <c r="BMN44" s="47"/>
      <c r="BMO44" s="47"/>
      <c r="BMP44" s="47"/>
      <c r="BMQ44" s="47"/>
      <c r="BMR44" s="47"/>
      <c r="BMS44" s="47"/>
      <c r="BMT44" s="47"/>
      <c r="BMU44" s="47"/>
      <c r="BMV44" s="47"/>
      <c r="BMW44" s="47"/>
      <c r="BMX44" s="47"/>
      <c r="BMY44" s="47"/>
      <c r="BMZ44" s="47"/>
      <c r="BNA44" s="47"/>
      <c r="BNB44" s="47"/>
      <c r="BNC44" s="47"/>
      <c r="BND44" s="47"/>
      <c r="BNE44" s="47"/>
      <c r="BNF44" s="47"/>
      <c r="BNG44" s="47"/>
      <c r="BNH44" s="47"/>
      <c r="BNI44" s="47"/>
      <c r="BNJ44" s="47"/>
      <c r="BNK44" s="47"/>
      <c r="BNL44" s="47"/>
      <c r="BNM44" s="47"/>
      <c r="BNN44" s="47"/>
      <c r="BNO44" s="47"/>
      <c r="BNP44" s="47"/>
      <c r="BNQ44" s="47"/>
      <c r="BNR44" s="47"/>
      <c r="BNS44" s="47"/>
      <c r="BNT44" s="47"/>
      <c r="BNU44" s="47"/>
      <c r="BNV44" s="47"/>
      <c r="BNW44" s="47"/>
      <c r="BNX44" s="47"/>
      <c r="BNY44" s="47"/>
      <c r="BNZ44" s="47"/>
      <c r="BOA44" s="47"/>
      <c r="BOB44" s="47"/>
      <c r="BOC44" s="47"/>
      <c r="BOD44" s="47"/>
      <c r="BOE44" s="47"/>
      <c r="BOF44" s="47"/>
      <c r="BOG44" s="47"/>
      <c r="BOH44" s="47"/>
      <c r="BOI44" s="47"/>
      <c r="BOJ44" s="47"/>
      <c r="BOK44" s="47"/>
      <c r="BOL44" s="47"/>
      <c r="BOM44" s="47"/>
      <c r="BON44" s="47"/>
      <c r="BOO44" s="47"/>
      <c r="BOP44" s="47"/>
      <c r="BOQ44" s="47"/>
      <c r="BOR44" s="47"/>
      <c r="BOS44" s="47"/>
      <c r="BOT44" s="47"/>
      <c r="BOU44" s="47"/>
      <c r="BOV44" s="47"/>
      <c r="BOW44" s="47"/>
      <c r="BOX44" s="47"/>
      <c r="BOY44" s="47"/>
      <c r="BOZ44" s="47"/>
      <c r="BPA44" s="47"/>
      <c r="BPB44" s="47"/>
      <c r="BPC44" s="47"/>
      <c r="BPD44" s="47"/>
      <c r="BPE44" s="47"/>
      <c r="BPF44" s="47"/>
      <c r="BPG44" s="47"/>
      <c r="BPH44" s="47"/>
      <c r="BPI44" s="47"/>
      <c r="BPJ44" s="47"/>
      <c r="BPK44" s="47"/>
      <c r="BPL44" s="47"/>
      <c r="BPM44" s="47"/>
      <c r="BPN44" s="47"/>
      <c r="BPO44" s="47"/>
      <c r="BPP44" s="47"/>
      <c r="BPQ44" s="47"/>
      <c r="BPR44" s="47"/>
      <c r="BPS44" s="47"/>
      <c r="BPT44" s="47"/>
      <c r="BPU44" s="47"/>
      <c r="BPV44" s="47"/>
      <c r="BPW44" s="47"/>
      <c r="BPX44" s="47"/>
      <c r="BPY44" s="47"/>
      <c r="BPZ44" s="47"/>
      <c r="BQA44" s="47"/>
      <c r="BQB44" s="47"/>
      <c r="BQC44" s="47"/>
      <c r="BQD44" s="47"/>
      <c r="BQE44" s="47"/>
      <c r="BQF44" s="47"/>
      <c r="BQG44" s="47"/>
      <c r="BQH44" s="47"/>
      <c r="BQI44" s="47"/>
      <c r="BQJ44" s="47"/>
      <c r="BQK44" s="47"/>
      <c r="BQL44" s="47"/>
      <c r="BQM44" s="47"/>
      <c r="BQN44" s="47"/>
      <c r="BQO44" s="47"/>
      <c r="BQP44" s="47"/>
      <c r="BQQ44" s="47"/>
      <c r="BQR44" s="47"/>
      <c r="BQS44" s="47"/>
      <c r="BQT44" s="47"/>
      <c r="BQU44" s="47"/>
      <c r="BQV44" s="47"/>
      <c r="BQW44" s="47"/>
      <c r="BQX44" s="47"/>
      <c r="BQY44" s="47"/>
      <c r="BQZ44" s="47"/>
      <c r="BRA44" s="47"/>
      <c r="BRB44" s="47"/>
      <c r="BRC44" s="47"/>
      <c r="BRD44" s="47"/>
      <c r="BRE44" s="47"/>
      <c r="BRF44" s="47"/>
      <c r="BRG44" s="47"/>
      <c r="BRH44" s="47"/>
      <c r="BRI44" s="47"/>
      <c r="BRJ44" s="47"/>
      <c r="BRK44" s="47"/>
      <c r="BRL44" s="47"/>
      <c r="BRM44" s="47"/>
      <c r="BRN44" s="47"/>
      <c r="BRO44" s="47"/>
      <c r="BRP44" s="47"/>
      <c r="BRQ44" s="47"/>
      <c r="BRR44" s="47"/>
      <c r="BRS44" s="47"/>
      <c r="BRT44" s="47"/>
      <c r="BRU44" s="47"/>
      <c r="BRV44" s="47"/>
      <c r="BRW44" s="47"/>
      <c r="BRX44" s="47"/>
      <c r="BRY44" s="47"/>
      <c r="BRZ44" s="47"/>
      <c r="BSA44" s="47"/>
      <c r="BSB44" s="47"/>
      <c r="BSC44" s="47"/>
      <c r="BSD44" s="47"/>
      <c r="BSE44" s="47"/>
      <c r="BSF44" s="47"/>
      <c r="BSG44" s="47"/>
      <c r="BSH44" s="47"/>
      <c r="BSI44" s="47"/>
      <c r="BSJ44" s="47"/>
      <c r="BSK44" s="47"/>
      <c r="BSL44" s="47"/>
      <c r="BSM44" s="47"/>
      <c r="BSN44" s="47"/>
      <c r="BSO44" s="47"/>
      <c r="BSP44" s="47"/>
      <c r="BSQ44" s="47"/>
      <c r="BSR44" s="47"/>
      <c r="BSS44" s="47"/>
      <c r="BST44" s="47"/>
      <c r="BSU44" s="47"/>
      <c r="BSV44" s="47"/>
      <c r="BSW44" s="47"/>
      <c r="BSX44" s="47"/>
      <c r="BSY44" s="47"/>
      <c r="BSZ44" s="47"/>
      <c r="BTA44" s="47"/>
      <c r="BTB44" s="47"/>
      <c r="BTC44" s="47"/>
      <c r="BTD44" s="47"/>
      <c r="BTE44" s="47"/>
      <c r="BTF44" s="47"/>
      <c r="BTG44" s="47"/>
      <c r="BTH44" s="47"/>
      <c r="BTI44" s="47"/>
      <c r="BTJ44" s="47"/>
      <c r="BTK44" s="47"/>
      <c r="BTL44" s="47"/>
      <c r="BTM44" s="47"/>
      <c r="BTN44" s="47"/>
      <c r="BTO44" s="47"/>
      <c r="BTP44" s="47"/>
      <c r="BTQ44" s="47"/>
      <c r="BTR44" s="47"/>
      <c r="BTS44" s="47"/>
      <c r="BTT44" s="47"/>
      <c r="BTU44" s="47"/>
      <c r="BTV44" s="47"/>
      <c r="BTW44" s="47"/>
      <c r="BTX44" s="47"/>
      <c r="BTY44" s="47"/>
      <c r="BTZ44" s="47"/>
      <c r="BUA44" s="47"/>
      <c r="BUB44" s="47"/>
      <c r="BUC44" s="47"/>
      <c r="BUD44" s="47"/>
      <c r="BUE44" s="47"/>
      <c r="BUF44" s="47"/>
      <c r="BUG44" s="47"/>
      <c r="BUH44" s="47"/>
      <c r="BUI44" s="47"/>
      <c r="BUJ44" s="47"/>
      <c r="BUK44" s="47"/>
      <c r="BUL44" s="47"/>
      <c r="BUM44" s="47"/>
      <c r="BUN44" s="47"/>
      <c r="BUO44" s="47"/>
      <c r="BUP44" s="47"/>
      <c r="BUQ44" s="47"/>
      <c r="BUR44" s="47"/>
      <c r="BUS44" s="47"/>
      <c r="BUT44" s="47"/>
      <c r="BUU44" s="47"/>
      <c r="BUV44" s="47"/>
      <c r="BUW44" s="47"/>
      <c r="BUX44" s="47"/>
      <c r="BUY44" s="47"/>
      <c r="BUZ44" s="47"/>
      <c r="BVA44" s="47"/>
      <c r="BVB44" s="47"/>
      <c r="BVC44" s="47"/>
      <c r="BVD44" s="47"/>
      <c r="BVE44" s="47"/>
      <c r="BVF44" s="47"/>
      <c r="BVG44" s="47"/>
      <c r="BVH44" s="47"/>
      <c r="BVI44" s="47"/>
      <c r="BVJ44" s="47"/>
      <c r="BVK44" s="47"/>
      <c r="BVL44" s="47"/>
      <c r="BVM44" s="47"/>
      <c r="BVN44" s="47"/>
      <c r="BVO44" s="47"/>
      <c r="BVP44" s="47"/>
      <c r="BVQ44" s="47"/>
      <c r="BVR44" s="47"/>
      <c r="BVS44" s="47"/>
      <c r="BVT44" s="47"/>
      <c r="BVU44" s="47"/>
      <c r="BVV44" s="47"/>
      <c r="BVW44" s="47"/>
      <c r="BVX44" s="47"/>
      <c r="BVY44" s="47"/>
      <c r="BVZ44" s="47"/>
      <c r="BWA44" s="47"/>
      <c r="BWB44" s="47"/>
      <c r="BWC44" s="47"/>
      <c r="BWD44" s="47"/>
      <c r="BWE44" s="47"/>
      <c r="BWF44" s="47"/>
      <c r="BWG44" s="47"/>
      <c r="BWH44" s="47"/>
      <c r="BWI44" s="47"/>
      <c r="BWJ44" s="47"/>
      <c r="BWK44" s="47"/>
      <c r="BWL44" s="47"/>
      <c r="BWM44" s="47"/>
      <c r="BWN44" s="47"/>
      <c r="BWO44" s="47"/>
      <c r="BWP44" s="47"/>
      <c r="BWQ44" s="47"/>
      <c r="BWR44" s="47"/>
      <c r="BWS44" s="47"/>
      <c r="BWT44" s="47"/>
      <c r="BWU44" s="47"/>
      <c r="BWV44" s="47"/>
      <c r="BWW44" s="47"/>
      <c r="BWX44" s="47"/>
      <c r="BWY44" s="47"/>
      <c r="BWZ44" s="47"/>
      <c r="BXA44" s="47"/>
      <c r="BXB44" s="47"/>
      <c r="BXC44" s="47"/>
      <c r="BXD44" s="47"/>
      <c r="BXE44" s="47"/>
      <c r="BXF44" s="47"/>
      <c r="BXG44" s="47"/>
      <c r="BXH44" s="47"/>
      <c r="BXI44" s="47"/>
      <c r="BXJ44" s="47"/>
      <c r="BXK44" s="47"/>
      <c r="BXL44" s="47"/>
      <c r="BXM44" s="47"/>
      <c r="BXN44" s="47"/>
      <c r="BXO44" s="47"/>
      <c r="BXP44" s="47"/>
      <c r="BXQ44" s="47"/>
      <c r="BXR44" s="47"/>
      <c r="BXS44" s="47"/>
      <c r="BXT44" s="47"/>
      <c r="BXU44" s="47"/>
      <c r="BXV44" s="47"/>
      <c r="BXW44" s="47"/>
      <c r="BXX44" s="47"/>
      <c r="BXY44" s="47"/>
      <c r="BXZ44" s="47"/>
      <c r="BYA44" s="47"/>
      <c r="BYB44" s="47"/>
      <c r="BYC44" s="47"/>
      <c r="BYD44" s="47"/>
      <c r="BYE44" s="47"/>
      <c r="BYF44" s="47"/>
      <c r="BYG44" s="47"/>
      <c r="BYH44" s="47"/>
      <c r="BYI44" s="47"/>
      <c r="BYJ44" s="47"/>
      <c r="BYK44" s="47"/>
      <c r="BYL44" s="47"/>
      <c r="BYM44" s="47"/>
      <c r="BYN44" s="47"/>
      <c r="BYO44" s="47"/>
      <c r="BYP44" s="47"/>
      <c r="BYQ44" s="47"/>
      <c r="BYR44" s="47"/>
      <c r="BYS44" s="47"/>
      <c r="BYT44" s="47"/>
      <c r="BYU44" s="47"/>
      <c r="BYV44" s="47"/>
      <c r="BYW44" s="47"/>
      <c r="BYX44" s="47"/>
      <c r="BYY44" s="47"/>
      <c r="BYZ44" s="47"/>
      <c r="BZA44" s="47"/>
      <c r="BZB44" s="47"/>
      <c r="BZC44" s="47"/>
      <c r="BZD44" s="47"/>
      <c r="BZE44" s="47"/>
      <c r="BZF44" s="47"/>
      <c r="BZG44" s="47"/>
      <c r="BZH44" s="47"/>
      <c r="BZI44" s="47"/>
      <c r="BZJ44" s="47"/>
      <c r="BZK44" s="47"/>
      <c r="BZL44" s="47"/>
      <c r="BZM44" s="47"/>
      <c r="BZN44" s="47"/>
      <c r="BZO44" s="47"/>
      <c r="BZP44" s="47"/>
      <c r="BZQ44" s="47"/>
      <c r="BZR44" s="47"/>
      <c r="BZS44" s="47"/>
      <c r="BZT44" s="47"/>
      <c r="BZU44" s="47"/>
      <c r="BZV44" s="47"/>
      <c r="BZW44" s="47"/>
      <c r="BZX44" s="47"/>
      <c r="BZY44" s="47"/>
      <c r="BZZ44" s="47"/>
      <c r="CAA44" s="47"/>
      <c r="CAB44" s="47"/>
      <c r="CAC44" s="47"/>
      <c r="CAD44" s="47"/>
      <c r="CAE44" s="47"/>
      <c r="CAF44" s="47"/>
      <c r="CAG44" s="47"/>
      <c r="CAH44" s="47"/>
      <c r="CAI44" s="47"/>
      <c r="CAJ44" s="47"/>
      <c r="CAK44" s="47"/>
      <c r="CAL44" s="47"/>
      <c r="CAM44" s="47"/>
      <c r="CAN44" s="47"/>
      <c r="CAO44" s="47"/>
      <c r="CAP44" s="47"/>
      <c r="CAQ44" s="47"/>
      <c r="CAR44" s="47"/>
      <c r="CAS44" s="47"/>
      <c r="CAT44" s="47"/>
      <c r="CAU44" s="47"/>
      <c r="CAV44" s="47"/>
      <c r="CAW44" s="47"/>
      <c r="CAX44" s="47"/>
      <c r="CAY44" s="47"/>
      <c r="CAZ44" s="47"/>
      <c r="CBA44" s="47"/>
      <c r="CBB44" s="47"/>
      <c r="CBC44" s="47"/>
      <c r="CBD44" s="47"/>
      <c r="CBE44" s="47"/>
      <c r="CBF44" s="47"/>
      <c r="CBG44" s="47"/>
      <c r="CBH44" s="47"/>
      <c r="CBI44" s="47"/>
      <c r="CBJ44" s="47"/>
      <c r="CBK44" s="47"/>
      <c r="CBL44" s="47"/>
      <c r="CBM44" s="47"/>
      <c r="CBN44" s="47"/>
      <c r="CBO44" s="47"/>
      <c r="CBP44" s="47"/>
      <c r="CBQ44" s="47"/>
      <c r="CBR44" s="47"/>
      <c r="CBS44" s="47"/>
      <c r="CBT44" s="47"/>
      <c r="CBU44" s="47"/>
      <c r="CBV44" s="47"/>
      <c r="CBW44" s="47"/>
      <c r="CBX44" s="47"/>
      <c r="CBY44" s="47"/>
      <c r="CBZ44" s="47"/>
      <c r="CCA44" s="47"/>
      <c r="CCB44" s="47"/>
      <c r="CCC44" s="47"/>
      <c r="CCD44" s="47"/>
      <c r="CCE44" s="47"/>
      <c r="CCF44" s="47"/>
      <c r="CCG44" s="47"/>
      <c r="CCH44" s="47"/>
      <c r="CCI44" s="47"/>
      <c r="CCJ44" s="47"/>
      <c r="CCK44" s="47"/>
      <c r="CCL44" s="47"/>
      <c r="CCM44" s="47"/>
      <c r="CCN44" s="47"/>
      <c r="CCO44" s="47"/>
      <c r="CCP44" s="47"/>
      <c r="CCQ44" s="47"/>
      <c r="CCR44" s="47"/>
      <c r="CCS44" s="47"/>
      <c r="CCT44" s="47"/>
      <c r="CCU44" s="47"/>
      <c r="CCV44" s="47"/>
      <c r="CCW44" s="47"/>
      <c r="CCX44" s="47"/>
      <c r="CCY44" s="47"/>
      <c r="CCZ44" s="47"/>
      <c r="CDA44" s="47"/>
      <c r="CDB44" s="47"/>
      <c r="CDC44" s="47"/>
      <c r="CDD44" s="47"/>
      <c r="CDE44" s="47"/>
      <c r="CDF44" s="47"/>
      <c r="CDG44" s="47"/>
      <c r="CDH44" s="47"/>
      <c r="CDI44" s="47"/>
      <c r="CDJ44" s="47"/>
      <c r="CDK44" s="47"/>
      <c r="CDL44" s="47"/>
      <c r="CDM44" s="47"/>
      <c r="CDN44" s="47"/>
      <c r="CDO44" s="47"/>
      <c r="CDP44" s="47"/>
      <c r="CDQ44" s="47"/>
      <c r="CDR44" s="47"/>
      <c r="CDS44" s="47"/>
      <c r="CDT44" s="47"/>
      <c r="CDU44" s="47"/>
      <c r="CDV44" s="47"/>
      <c r="CDW44" s="47"/>
      <c r="CDX44" s="47"/>
      <c r="CDY44" s="47"/>
      <c r="CDZ44" s="47"/>
      <c r="CEA44" s="47"/>
      <c r="CEB44" s="47"/>
      <c r="CEC44" s="47"/>
      <c r="CED44" s="47"/>
      <c r="CEE44" s="47"/>
      <c r="CEF44" s="47"/>
      <c r="CEG44" s="47"/>
      <c r="CEH44" s="47"/>
      <c r="CEI44" s="47"/>
      <c r="CEJ44" s="47"/>
      <c r="CEK44" s="47"/>
      <c r="CEL44" s="47"/>
      <c r="CEM44" s="47"/>
      <c r="CEN44" s="47"/>
      <c r="CEO44" s="47"/>
      <c r="CEP44" s="47"/>
      <c r="CEQ44" s="47"/>
      <c r="CER44" s="47"/>
      <c r="CES44" s="47"/>
      <c r="CET44" s="47"/>
      <c r="CEU44" s="47"/>
      <c r="CEV44" s="47"/>
      <c r="CEW44" s="47"/>
      <c r="CEX44" s="47"/>
      <c r="CEY44" s="47"/>
      <c r="CEZ44" s="47"/>
      <c r="CFA44" s="47"/>
      <c r="CFB44" s="47"/>
      <c r="CFC44" s="47"/>
      <c r="CFD44" s="47"/>
      <c r="CFE44" s="47"/>
      <c r="CFF44" s="47"/>
      <c r="CFG44" s="47"/>
      <c r="CFH44" s="47"/>
      <c r="CFI44" s="47"/>
      <c r="CFJ44" s="47"/>
      <c r="CFK44" s="47"/>
      <c r="CFL44" s="47"/>
      <c r="CFM44" s="47"/>
      <c r="CFN44" s="47"/>
      <c r="CFO44" s="47"/>
      <c r="CFP44" s="47"/>
      <c r="CFQ44" s="47"/>
      <c r="CFR44" s="47"/>
      <c r="CFS44" s="47"/>
      <c r="CFT44" s="47"/>
      <c r="CFU44" s="47"/>
      <c r="CFV44" s="47"/>
      <c r="CFW44" s="47"/>
      <c r="CFX44" s="47"/>
      <c r="CFY44" s="47"/>
      <c r="CFZ44" s="47"/>
      <c r="CGA44" s="47"/>
      <c r="CGB44" s="47"/>
      <c r="CGC44" s="47"/>
      <c r="CGD44" s="47"/>
      <c r="CGE44" s="47"/>
      <c r="CGF44" s="47"/>
      <c r="CGG44" s="47"/>
      <c r="CGH44" s="47"/>
      <c r="CGI44" s="47"/>
      <c r="CGJ44" s="47"/>
      <c r="CGK44" s="47"/>
      <c r="CGL44" s="47"/>
      <c r="CGM44" s="47"/>
      <c r="CGN44" s="47"/>
      <c r="CGO44" s="47"/>
      <c r="CGP44" s="47"/>
      <c r="CGQ44" s="47"/>
      <c r="CGR44" s="47"/>
      <c r="CGS44" s="47"/>
      <c r="CGT44" s="47"/>
      <c r="CGU44" s="47"/>
      <c r="CGV44" s="47"/>
      <c r="CGW44" s="47"/>
      <c r="CGX44" s="47"/>
      <c r="CGY44" s="47"/>
      <c r="CGZ44" s="47"/>
      <c r="CHA44" s="47"/>
      <c r="CHB44" s="47"/>
      <c r="CHC44" s="47"/>
      <c r="CHD44" s="47"/>
      <c r="CHE44" s="47"/>
      <c r="CHF44" s="47"/>
      <c r="CHG44" s="47"/>
      <c r="CHH44" s="47"/>
      <c r="CHI44" s="47"/>
      <c r="CHJ44" s="47"/>
      <c r="CHK44" s="47"/>
      <c r="CHL44" s="47"/>
      <c r="CHM44" s="47"/>
      <c r="CHN44" s="47"/>
      <c r="CHO44" s="47"/>
      <c r="CHP44" s="47"/>
      <c r="CHQ44" s="47"/>
      <c r="CHR44" s="47"/>
      <c r="CHS44" s="47"/>
      <c r="CHT44" s="47"/>
      <c r="CHU44" s="47"/>
      <c r="CHV44" s="47"/>
      <c r="CHW44" s="47"/>
      <c r="CHX44" s="47"/>
      <c r="CHY44" s="47"/>
      <c r="CHZ44" s="47"/>
      <c r="CIA44" s="47"/>
      <c r="CIB44" s="47"/>
      <c r="CIC44" s="47"/>
      <c r="CID44" s="47"/>
      <c r="CIE44" s="47"/>
      <c r="CIF44" s="47"/>
      <c r="CIG44" s="47"/>
      <c r="CIH44" s="47"/>
      <c r="CII44" s="47"/>
      <c r="CIJ44" s="47"/>
      <c r="CIK44" s="47"/>
      <c r="CIL44" s="47"/>
      <c r="CIM44" s="47"/>
      <c r="CIN44" s="47"/>
      <c r="CIO44" s="47"/>
      <c r="CIP44" s="47"/>
      <c r="CIQ44" s="47"/>
      <c r="CIR44" s="47"/>
      <c r="CIS44" s="47"/>
      <c r="CIT44" s="47"/>
      <c r="CIU44" s="47"/>
      <c r="CIV44" s="47"/>
      <c r="CIW44" s="47"/>
      <c r="CIX44" s="47"/>
      <c r="CIY44" s="47"/>
      <c r="CIZ44" s="47"/>
      <c r="CJA44" s="47"/>
      <c r="CJB44" s="47"/>
      <c r="CJC44" s="47"/>
      <c r="CJD44" s="47"/>
      <c r="CJE44" s="47"/>
      <c r="CJF44" s="47"/>
      <c r="CJG44" s="47"/>
      <c r="CJH44" s="47"/>
      <c r="CJI44" s="47"/>
      <c r="CJJ44" s="47"/>
      <c r="CJK44" s="47"/>
      <c r="CJL44" s="47"/>
      <c r="CJM44" s="47"/>
      <c r="CJN44" s="47"/>
      <c r="CJO44" s="47"/>
      <c r="CJP44" s="47"/>
      <c r="CJQ44" s="47"/>
      <c r="CJR44" s="47"/>
      <c r="CJS44" s="47"/>
      <c r="CJT44" s="47"/>
      <c r="CJU44" s="47"/>
      <c r="CJV44" s="47"/>
      <c r="CJW44" s="47"/>
      <c r="CJX44" s="47"/>
      <c r="CJY44" s="47"/>
      <c r="CJZ44" s="47"/>
      <c r="CKA44" s="47"/>
      <c r="CKB44" s="47"/>
      <c r="CKC44" s="47"/>
      <c r="CKD44" s="47"/>
      <c r="CKE44" s="47"/>
      <c r="CKF44" s="47"/>
      <c r="CKG44" s="47"/>
      <c r="CKH44" s="47"/>
      <c r="CKI44" s="47"/>
      <c r="CKJ44" s="47"/>
      <c r="CKK44" s="47"/>
      <c r="CKL44" s="47"/>
      <c r="CKM44" s="47"/>
      <c r="CKN44" s="47"/>
      <c r="CKO44" s="47"/>
      <c r="CKP44" s="47"/>
      <c r="CKQ44" s="47"/>
      <c r="CKR44" s="47"/>
      <c r="CKS44" s="47"/>
      <c r="CKT44" s="47"/>
      <c r="CKU44" s="47"/>
      <c r="CKV44" s="47"/>
      <c r="CKW44" s="47"/>
      <c r="CKX44" s="47"/>
      <c r="CKY44" s="47"/>
      <c r="CKZ44" s="47"/>
      <c r="CLA44" s="47"/>
      <c r="CLB44" s="47"/>
      <c r="CLC44" s="47"/>
      <c r="CLD44" s="47"/>
      <c r="CLE44" s="47"/>
      <c r="CLF44" s="47"/>
      <c r="CLG44" s="47"/>
      <c r="CLH44" s="47"/>
      <c r="CLI44" s="47"/>
      <c r="CLJ44" s="47"/>
      <c r="CLK44" s="47"/>
      <c r="CLL44" s="47"/>
      <c r="CLM44" s="47"/>
      <c r="CLN44" s="47"/>
      <c r="CLO44" s="47"/>
      <c r="CLP44" s="47"/>
      <c r="CLQ44" s="47"/>
      <c r="CLR44" s="47"/>
      <c r="CLS44" s="47"/>
      <c r="CLT44" s="47"/>
      <c r="CLU44" s="47"/>
      <c r="CLV44" s="47"/>
      <c r="CLW44" s="47"/>
      <c r="CLX44" s="47"/>
      <c r="CLY44" s="47"/>
      <c r="CLZ44" s="47"/>
      <c r="CMA44" s="47"/>
      <c r="CMB44" s="47"/>
      <c r="CMC44" s="47"/>
      <c r="CMD44" s="47"/>
      <c r="CME44" s="47"/>
      <c r="CMF44" s="47"/>
      <c r="CMG44" s="47"/>
      <c r="CMH44" s="47"/>
      <c r="CMI44" s="47"/>
      <c r="CMJ44" s="47"/>
      <c r="CMK44" s="47"/>
      <c r="CML44" s="47"/>
      <c r="CMM44" s="47"/>
      <c r="CMN44" s="47"/>
      <c r="CMO44" s="47"/>
      <c r="CMP44" s="47"/>
      <c r="CMQ44" s="47"/>
      <c r="CMR44" s="47"/>
      <c r="CMS44" s="47"/>
      <c r="CMT44" s="47"/>
      <c r="CMU44" s="47"/>
      <c r="CMV44" s="47"/>
      <c r="CMW44" s="47"/>
      <c r="CMX44" s="47"/>
      <c r="CMY44" s="47"/>
      <c r="CMZ44" s="47"/>
      <c r="CNA44" s="47"/>
      <c r="CNB44" s="47"/>
      <c r="CNC44" s="47"/>
      <c r="CND44" s="47"/>
      <c r="CNE44" s="47"/>
      <c r="CNF44" s="47"/>
      <c r="CNG44" s="47"/>
      <c r="CNH44" s="47"/>
      <c r="CNI44" s="47"/>
      <c r="CNJ44" s="47"/>
      <c r="CNK44" s="47"/>
      <c r="CNL44" s="47"/>
      <c r="CNM44" s="47"/>
      <c r="CNN44" s="47"/>
      <c r="CNO44" s="47"/>
      <c r="CNP44" s="47"/>
      <c r="CNQ44" s="47"/>
      <c r="CNR44" s="47"/>
      <c r="CNS44" s="47"/>
      <c r="CNT44" s="47"/>
      <c r="CNU44" s="47"/>
      <c r="CNV44" s="47"/>
      <c r="CNW44" s="47"/>
      <c r="CNX44" s="47"/>
      <c r="CNY44" s="47"/>
      <c r="CNZ44" s="47"/>
      <c r="COA44" s="47"/>
      <c r="COB44" s="47"/>
      <c r="COC44" s="47"/>
      <c r="COD44" s="47"/>
      <c r="COE44" s="47"/>
      <c r="COF44" s="47"/>
      <c r="COG44" s="47"/>
      <c r="COH44" s="47"/>
      <c r="COI44" s="47"/>
      <c r="COJ44" s="47"/>
      <c r="COK44" s="47"/>
      <c r="COL44" s="47"/>
      <c r="COM44" s="47"/>
      <c r="CON44" s="47"/>
      <c r="COO44" s="47"/>
      <c r="COP44" s="47"/>
      <c r="COQ44" s="47"/>
      <c r="COR44" s="47"/>
      <c r="COS44" s="47"/>
      <c r="COT44" s="47"/>
      <c r="COU44" s="47"/>
      <c r="COV44" s="47"/>
      <c r="COW44" s="47"/>
      <c r="COX44" s="47"/>
      <c r="COY44" s="47"/>
      <c r="COZ44" s="47"/>
      <c r="CPA44" s="47"/>
      <c r="CPB44" s="47"/>
      <c r="CPC44" s="47"/>
      <c r="CPD44" s="47"/>
      <c r="CPE44" s="47"/>
      <c r="CPF44" s="47"/>
      <c r="CPG44" s="47"/>
      <c r="CPH44" s="47"/>
      <c r="CPI44" s="47"/>
      <c r="CPJ44" s="47"/>
      <c r="CPK44" s="47"/>
      <c r="CPL44" s="47"/>
      <c r="CPM44" s="47"/>
      <c r="CPN44" s="47"/>
      <c r="CPO44" s="47"/>
      <c r="CPP44" s="47"/>
      <c r="CPQ44" s="47"/>
      <c r="CPR44" s="47"/>
      <c r="CPS44" s="47"/>
      <c r="CPT44" s="47"/>
      <c r="CPU44" s="47"/>
      <c r="CPV44" s="47"/>
      <c r="CPW44" s="47"/>
      <c r="CPX44" s="47"/>
      <c r="CPY44" s="47"/>
      <c r="CPZ44" s="47"/>
      <c r="CQA44" s="47"/>
      <c r="CQB44" s="47"/>
      <c r="CQC44" s="47"/>
      <c r="CQD44" s="47"/>
      <c r="CQE44" s="47"/>
      <c r="CQF44" s="47"/>
      <c r="CQG44" s="47"/>
      <c r="CQH44" s="47"/>
      <c r="CQI44" s="47"/>
      <c r="CQJ44" s="47"/>
      <c r="CQK44" s="47"/>
      <c r="CQL44" s="47"/>
      <c r="CQM44" s="47"/>
      <c r="CQN44" s="47"/>
      <c r="CQO44" s="47"/>
      <c r="CQP44" s="47"/>
      <c r="CQQ44" s="47"/>
      <c r="CQR44" s="47"/>
      <c r="CQS44" s="47"/>
      <c r="CQT44" s="47"/>
      <c r="CQU44" s="47"/>
      <c r="CQV44" s="47"/>
      <c r="CQW44" s="47"/>
      <c r="CQX44" s="47"/>
      <c r="CQY44" s="47"/>
      <c r="CQZ44" s="47"/>
      <c r="CRA44" s="47"/>
      <c r="CRB44" s="47"/>
      <c r="CRC44" s="47"/>
      <c r="CRD44" s="47"/>
      <c r="CRE44" s="47"/>
      <c r="CRF44" s="47"/>
      <c r="CRG44" s="47"/>
      <c r="CRH44" s="47"/>
      <c r="CRI44" s="47"/>
      <c r="CRJ44" s="47"/>
      <c r="CRK44" s="47"/>
      <c r="CRL44" s="47"/>
      <c r="CRM44" s="47"/>
      <c r="CRN44" s="47"/>
      <c r="CRO44" s="47"/>
      <c r="CRP44" s="47"/>
      <c r="CRQ44" s="47"/>
      <c r="CRR44" s="47"/>
      <c r="CRS44" s="47"/>
      <c r="CRT44" s="47"/>
      <c r="CRU44" s="47"/>
      <c r="CRV44" s="47"/>
      <c r="CRW44" s="47"/>
      <c r="CRX44" s="47"/>
      <c r="CRY44" s="47"/>
      <c r="CRZ44" s="47"/>
      <c r="CSA44" s="47"/>
      <c r="CSB44" s="47"/>
      <c r="CSC44" s="47"/>
      <c r="CSD44" s="47"/>
      <c r="CSE44" s="47"/>
      <c r="CSF44" s="47"/>
      <c r="CSG44" s="47"/>
      <c r="CSH44" s="47"/>
      <c r="CSI44" s="47"/>
      <c r="CSJ44" s="47"/>
      <c r="CSK44" s="47"/>
      <c r="CSL44" s="47"/>
      <c r="CSM44" s="47"/>
      <c r="CSN44" s="47"/>
      <c r="CSO44" s="47"/>
      <c r="CSP44" s="47"/>
      <c r="CSQ44" s="47"/>
      <c r="CSR44" s="47"/>
      <c r="CSS44" s="47"/>
      <c r="CST44" s="47"/>
      <c r="CSU44" s="47"/>
      <c r="CSV44" s="47"/>
      <c r="CSW44" s="47"/>
      <c r="CSX44" s="47"/>
      <c r="CSY44" s="47"/>
      <c r="CSZ44" s="47"/>
      <c r="CTA44" s="47"/>
      <c r="CTB44" s="47"/>
      <c r="CTC44" s="47"/>
      <c r="CTD44" s="47"/>
      <c r="CTE44" s="47"/>
      <c r="CTF44" s="47"/>
      <c r="CTG44" s="47"/>
      <c r="CTH44" s="47"/>
      <c r="CTI44" s="47"/>
      <c r="CTJ44" s="47"/>
      <c r="CTK44" s="47"/>
      <c r="CTL44" s="47"/>
      <c r="CTM44" s="47"/>
      <c r="CTN44" s="47"/>
      <c r="CTO44" s="47"/>
      <c r="CTP44" s="47"/>
      <c r="CTQ44" s="47"/>
      <c r="CTR44" s="47"/>
      <c r="CTS44" s="47"/>
      <c r="CTT44" s="47"/>
      <c r="CTU44" s="47"/>
      <c r="CTV44" s="47"/>
      <c r="CTW44" s="47"/>
      <c r="CTX44" s="47"/>
      <c r="CTY44" s="47"/>
      <c r="CTZ44" s="47"/>
      <c r="CUA44" s="47"/>
      <c r="CUB44" s="47"/>
      <c r="CUC44" s="47"/>
      <c r="CUD44" s="47"/>
      <c r="CUE44" s="47"/>
      <c r="CUF44" s="47"/>
      <c r="CUG44" s="47"/>
      <c r="CUH44" s="47"/>
      <c r="CUI44" s="47"/>
      <c r="CUJ44" s="47"/>
      <c r="CUK44" s="47"/>
      <c r="CUL44" s="47"/>
      <c r="CUM44" s="47"/>
      <c r="CUN44" s="47"/>
      <c r="CUO44" s="47"/>
      <c r="CUP44" s="47"/>
      <c r="CUQ44" s="47"/>
      <c r="CUR44" s="47"/>
      <c r="CUS44" s="47"/>
      <c r="CUT44" s="47"/>
      <c r="CUU44" s="47"/>
      <c r="CUV44" s="47"/>
      <c r="CUW44" s="47"/>
      <c r="CUX44" s="47"/>
      <c r="CUY44" s="47"/>
      <c r="CUZ44" s="47"/>
      <c r="CVA44" s="47"/>
      <c r="CVB44" s="47"/>
      <c r="CVC44" s="47"/>
      <c r="CVD44" s="47"/>
      <c r="CVE44" s="47"/>
      <c r="CVF44" s="47"/>
      <c r="CVG44" s="47"/>
      <c r="CVH44" s="47"/>
      <c r="CVI44" s="47"/>
      <c r="CVJ44" s="47"/>
      <c r="CVK44" s="47"/>
      <c r="CVL44" s="47"/>
      <c r="CVM44" s="47"/>
      <c r="CVN44" s="47"/>
      <c r="CVO44" s="47"/>
      <c r="CVP44" s="47"/>
      <c r="CVQ44" s="47"/>
      <c r="CVR44" s="47"/>
      <c r="CVS44" s="47"/>
      <c r="CVT44" s="47"/>
      <c r="CVU44" s="47"/>
      <c r="CVV44" s="47"/>
      <c r="CVW44" s="47"/>
      <c r="CVX44" s="47"/>
      <c r="CVY44" s="47"/>
      <c r="CVZ44" s="47"/>
      <c r="CWA44" s="47"/>
      <c r="CWB44" s="47"/>
      <c r="CWC44" s="47"/>
      <c r="CWD44" s="47"/>
      <c r="CWE44" s="47"/>
      <c r="CWF44" s="47"/>
      <c r="CWG44" s="47"/>
      <c r="CWH44" s="47"/>
      <c r="CWI44" s="47"/>
      <c r="CWJ44" s="47"/>
      <c r="CWK44" s="47"/>
      <c r="CWL44" s="47"/>
      <c r="CWM44" s="47"/>
      <c r="CWN44" s="47"/>
      <c r="CWO44" s="47"/>
      <c r="CWP44" s="47"/>
      <c r="CWQ44" s="47"/>
      <c r="CWR44" s="47"/>
      <c r="CWS44" s="47"/>
      <c r="CWT44" s="47"/>
      <c r="CWU44" s="47"/>
      <c r="CWV44" s="47"/>
      <c r="CWW44" s="47"/>
      <c r="CWX44" s="47"/>
      <c r="CWY44" s="47"/>
      <c r="CWZ44" s="47"/>
      <c r="CXA44" s="47"/>
      <c r="CXB44" s="47"/>
      <c r="CXC44" s="47"/>
      <c r="CXD44" s="47"/>
      <c r="CXE44" s="47"/>
      <c r="CXF44" s="47"/>
      <c r="CXG44" s="47"/>
      <c r="CXH44" s="47"/>
      <c r="CXI44" s="47"/>
      <c r="CXJ44" s="47"/>
      <c r="CXK44" s="47"/>
      <c r="CXL44" s="47"/>
      <c r="CXM44" s="47"/>
      <c r="CXN44" s="47"/>
      <c r="CXO44" s="47"/>
      <c r="CXP44" s="47"/>
      <c r="CXQ44" s="47"/>
      <c r="CXR44" s="47"/>
      <c r="CXS44" s="47"/>
      <c r="CXT44" s="47"/>
      <c r="CXU44" s="47"/>
      <c r="CXV44" s="47"/>
      <c r="CXW44" s="47"/>
      <c r="CXX44" s="47"/>
      <c r="CXY44" s="47"/>
      <c r="CXZ44" s="47"/>
      <c r="CYA44" s="47"/>
      <c r="CYB44" s="47"/>
      <c r="CYC44" s="47"/>
      <c r="CYD44" s="47"/>
      <c r="CYE44" s="47"/>
      <c r="CYF44" s="47"/>
      <c r="CYG44" s="47"/>
      <c r="CYH44" s="47"/>
      <c r="CYI44" s="47"/>
      <c r="CYJ44" s="47"/>
      <c r="CYK44" s="47"/>
      <c r="CYL44" s="47"/>
      <c r="CYM44" s="47"/>
      <c r="CYN44" s="47"/>
      <c r="CYO44" s="47"/>
      <c r="CYP44" s="47"/>
      <c r="CYQ44" s="47"/>
      <c r="CYR44" s="47"/>
      <c r="CYS44" s="47"/>
      <c r="CYT44" s="47"/>
      <c r="CYU44" s="47"/>
      <c r="CYV44" s="47"/>
      <c r="CYW44" s="47"/>
      <c r="CYX44" s="47"/>
      <c r="CYY44" s="47"/>
      <c r="CYZ44" s="47"/>
      <c r="CZA44" s="47"/>
      <c r="CZB44" s="47"/>
      <c r="CZC44" s="47"/>
      <c r="CZD44" s="47"/>
      <c r="CZE44" s="47"/>
      <c r="CZF44" s="47"/>
      <c r="CZG44" s="47"/>
      <c r="CZH44" s="47"/>
      <c r="CZI44" s="47"/>
      <c r="CZJ44" s="47"/>
      <c r="CZK44" s="47"/>
      <c r="CZL44" s="47"/>
      <c r="CZM44" s="47"/>
      <c r="CZN44" s="47"/>
      <c r="CZO44" s="47"/>
      <c r="CZP44" s="47"/>
      <c r="CZQ44" s="47"/>
      <c r="CZR44" s="47"/>
      <c r="CZS44" s="47"/>
      <c r="CZT44" s="47"/>
      <c r="CZU44" s="47"/>
      <c r="CZV44" s="47"/>
      <c r="CZW44" s="47"/>
      <c r="CZX44" s="47"/>
      <c r="CZY44" s="47"/>
      <c r="CZZ44" s="47"/>
      <c r="DAA44" s="47"/>
      <c r="DAB44" s="47"/>
      <c r="DAC44" s="47"/>
      <c r="DAD44" s="47"/>
      <c r="DAE44" s="47"/>
      <c r="DAF44" s="47"/>
      <c r="DAG44" s="47"/>
      <c r="DAH44" s="47"/>
      <c r="DAI44" s="47"/>
      <c r="DAJ44" s="47"/>
      <c r="DAK44" s="47"/>
      <c r="DAL44" s="47"/>
      <c r="DAM44" s="47"/>
      <c r="DAN44" s="47"/>
      <c r="DAO44" s="47"/>
      <c r="DAP44" s="47"/>
      <c r="DAQ44" s="47"/>
      <c r="DAR44" s="47"/>
      <c r="DAS44" s="47"/>
      <c r="DAT44" s="47"/>
      <c r="DAU44" s="47"/>
      <c r="DAV44" s="47"/>
      <c r="DAW44" s="47"/>
      <c r="DAX44" s="47"/>
      <c r="DAY44" s="47"/>
      <c r="DAZ44" s="47"/>
      <c r="DBA44" s="47"/>
      <c r="DBB44" s="47"/>
      <c r="DBC44" s="47"/>
      <c r="DBD44" s="47"/>
      <c r="DBE44" s="47"/>
      <c r="DBF44" s="47"/>
      <c r="DBG44" s="47"/>
      <c r="DBH44" s="47"/>
      <c r="DBI44" s="47"/>
      <c r="DBJ44" s="47"/>
      <c r="DBK44" s="47"/>
      <c r="DBL44" s="47"/>
      <c r="DBM44" s="47"/>
      <c r="DBN44" s="47"/>
      <c r="DBO44" s="47"/>
      <c r="DBP44" s="47"/>
      <c r="DBQ44" s="47"/>
      <c r="DBR44" s="47"/>
      <c r="DBS44" s="47"/>
      <c r="DBT44" s="47"/>
      <c r="DBU44" s="47"/>
      <c r="DBV44" s="47"/>
      <c r="DBW44" s="47"/>
      <c r="DBX44" s="47"/>
      <c r="DBY44" s="47"/>
      <c r="DBZ44" s="47"/>
      <c r="DCA44" s="47"/>
      <c r="DCB44" s="47"/>
      <c r="DCC44" s="47"/>
      <c r="DCD44" s="47"/>
      <c r="DCE44" s="47"/>
      <c r="DCF44" s="47"/>
      <c r="DCG44" s="47"/>
      <c r="DCH44" s="47"/>
      <c r="DCI44" s="47"/>
      <c r="DCJ44" s="47"/>
      <c r="DCK44" s="47"/>
      <c r="DCL44" s="47"/>
      <c r="DCM44" s="47"/>
      <c r="DCN44" s="47"/>
      <c r="DCO44" s="47"/>
      <c r="DCP44" s="47"/>
      <c r="DCQ44" s="47"/>
      <c r="DCR44" s="47"/>
      <c r="DCS44" s="47"/>
      <c r="DCT44" s="47"/>
      <c r="DCU44" s="47"/>
      <c r="DCV44" s="47"/>
      <c r="DCW44" s="47"/>
      <c r="DCX44" s="47"/>
      <c r="DCY44" s="47"/>
      <c r="DCZ44" s="47"/>
      <c r="DDA44" s="47"/>
      <c r="DDB44" s="47"/>
      <c r="DDC44" s="47"/>
      <c r="DDD44" s="47"/>
      <c r="DDE44" s="47"/>
      <c r="DDF44" s="47"/>
      <c r="DDG44" s="47"/>
      <c r="DDH44" s="47"/>
      <c r="DDI44" s="47"/>
      <c r="DDJ44" s="47"/>
      <c r="DDK44" s="47"/>
      <c r="DDL44" s="47"/>
      <c r="DDM44" s="47"/>
      <c r="DDN44" s="47"/>
      <c r="DDO44" s="47"/>
      <c r="DDP44" s="47"/>
      <c r="DDQ44" s="47"/>
      <c r="DDR44" s="47"/>
      <c r="DDS44" s="47"/>
      <c r="DDT44" s="47"/>
      <c r="DDU44" s="47"/>
      <c r="DDV44" s="47"/>
      <c r="DDW44" s="47"/>
      <c r="DDX44" s="47"/>
      <c r="DDY44" s="47"/>
      <c r="DDZ44" s="47"/>
      <c r="DEA44" s="47"/>
      <c r="DEB44" s="47"/>
      <c r="DEC44" s="47"/>
      <c r="DED44" s="47"/>
      <c r="DEE44" s="47"/>
      <c r="DEF44" s="47"/>
      <c r="DEG44" s="47"/>
      <c r="DEH44" s="47"/>
      <c r="DEI44" s="47"/>
      <c r="DEJ44" s="47"/>
      <c r="DEK44" s="47"/>
      <c r="DEL44" s="47"/>
      <c r="DEM44" s="47"/>
      <c r="DEN44" s="47"/>
      <c r="DEO44" s="47"/>
      <c r="DEP44" s="47"/>
      <c r="DEQ44" s="47"/>
      <c r="DER44" s="47"/>
      <c r="DES44" s="47"/>
      <c r="DET44" s="47"/>
      <c r="DEU44" s="47"/>
      <c r="DEV44" s="47"/>
      <c r="DEW44" s="47"/>
      <c r="DEX44" s="47"/>
      <c r="DEY44" s="47"/>
      <c r="DEZ44" s="47"/>
      <c r="DFA44" s="47"/>
      <c r="DFB44" s="47"/>
      <c r="DFC44" s="47"/>
      <c r="DFD44" s="47"/>
      <c r="DFE44" s="47"/>
      <c r="DFF44" s="47"/>
      <c r="DFG44" s="47"/>
      <c r="DFH44" s="47"/>
      <c r="DFI44" s="47"/>
      <c r="DFJ44" s="47"/>
      <c r="DFK44" s="47"/>
      <c r="DFL44" s="47"/>
      <c r="DFM44" s="47"/>
      <c r="DFN44" s="47"/>
      <c r="DFO44" s="47"/>
      <c r="DFP44" s="47"/>
      <c r="DFQ44" s="47"/>
      <c r="DFR44" s="47"/>
      <c r="DFS44" s="47"/>
      <c r="DFT44" s="47"/>
      <c r="DFU44" s="47"/>
      <c r="DFV44" s="47"/>
      <c r="DFW44" s="47"/>
      <c r="DFX44" s="47"/>
      <c r="DFY44" s="47"/>
      <c r="DFZ44" s="47"/>
      <c r="DGA44" s="47"/>
      <c r="DGB44" s="47"/>
      <c r="DGC44" s="47"/>
      <c r="DGD44" s="47"/>
      <c r="DGE44" s="47"/>
      <c r="DGF44" s="47"/>
      <c r="DGG44" s="47"/>
      <c r="DGH44" s="47"/>
      <c r="DGI44" s="47"/>
      <c r="DGJ44" s="47"/>
      <c r="DGK44" s="47"/>
      <c r="DGL44" s="47"/>
      <c r="DGM44" s="47"/>
      <c r="DGN44" s="47"/>
      <c r="DGO44" s="47"/>
      <c r="DGP44" s="47"/>
      <c r="DGQ44" s="47"/>
      <c r="DGR44" s="47"/>
      <c r="DGS44" s="47"/>
      <c r="DGT44" s="47"/>
      <c r="DGU44" s="47"/>
      <c r="DGV44" s="47"/>
      <c r="DGW44" s="47"/>
      <c r="DGX44" s="47"/>
      <c r="DGY44" s="47"/>
      <c r="DGZ44" s="47"/>
      <c r="DHA44" s="47"/>
      <c r="DHB44" s="47"/>
      <c r="DHC44" s="47"/>
      <c r="DHD44" s="47"/>
      <c r="DHE44" s="47"/>
      <c r="DHF44" s="47"/>
      <c r="DHG44" s="47"/>
      <c r="DHH44" s="47"/>
      <c r="DHI44" s="47"/>
      <c r="DHJ44" s="47"/>
      <c r="DHK44" s="47"/>
      <c r="DHL44" s="47"/>
      <c r="DHM44" s="47"/>
      <c r="DHN44" s="47"/>
      <c r="DHO44" s="47"/>
      <c r="DHP44" s="47"/>
      <c r="DHQ44" s="47"/>
      <c r="DHR44" s="47"/>
      <c r="DHS44" s="47"/>
      <c r="DHT44" s="47"/>
      <c r="DHU44" s="47"/>
      <c r="DHV44" s="47"/>
      <c r="DHW44" s="47"/>
      <c r="DHX44" s="47"/>
      <c r="DHY44" s="47"/>
      <c r="DHZ44" s="47"/>
      <c r="DIA44" s="47"/>
      <c r="DIB44" s="47"/>
      <c r="DIC44" s="47"/>
      <c r="DID44" s="47"/>
      <c r="DIE44" s="47"/>
      <c r="DIF44" s="47"/>
      <c r="DIG44" s="47"/>
      <c r="DIH44" s="47"/>
      <c r="DII44" s="47"/>
      <c r="DIJ44" s="47"/>
      <c r="DIK44" s="47"/>
      <c r="DIL44" s="47"/>
      <c r="DIM44" s="47"/>
      <c r="DIN44" s="47"/>
      <c r="DIO44" s="47"/>
      <c r="DIP44" s="47"/>
      <c r="DIQ44" s="47"/>
      <c r="DIR44" s="47"/>
      <c r="DIS44" s="47"/>
      <c r="DIT44" s="47"/>
      <c r="DIU44" s="47"/>
      <c r="DIV44" s="47"/>
      <c r="DIW44" s="47"/>
      <c r="DIX44" s="47"/>
      <c r="DIY44" s="47"/>
      <c r="DIZ44" s="47"/>
      <c r="DJA44" s="47"/>
      <c r="DJB44" s="47"/>
      <c r="DJC44" s="47"/>
      <c r="DJD44" s="47"/>
      <c r="DJE44" s="47"/>
      <c r="DJF44" s="47"/>
      <c r="DJG44" s="47"/>
      <c r="DJH44" s="47"/>
      <c r="DJI44" s="47"/>
      <c r="DJJ44" s="47"/>
      <c r="DJK44" s="47"/>
      <c r="DJL44" s="47"/>
      <c r="DJM44" s="47"/>
      <c r="DJN44" s="47"/>
      <c r="DJO44" s="47"/>
      <c r="DJP44" s="47"/>
      <c r="DJQ44" s="47"/>
      <c r="DJR44" s="47"/>
      <c r="DJS44" s="47"/>
      <c r="DJT44" s="47"/>
      <c r="DJU44" s="47"/>
      <c r="DJV44" s="47"/>
      <c r="DJW44" s="47"/>
      <c r="DJX44" s="47"/>
      <c r="DJY44" s="47"/>
      <c r="DJZ44" s="47"/>
      <c r="DKA44" s="47"/>
      <c r="DKB44" s="47"/>
      <c r="DKC44" s="47"/>
      <c r="DKD44" s="47"/>
      <c r="DKE44" s="47"/>
      <c r="DKF44" s="47"/>
      <c r="DKG44" s="47"/>
      <c r="DKH44" s="47"/>
      <c r="DKI44" s="47"/>
      <c r="DKJ44" s="47"/>
      <c r="DKK44" s="47"/>
      <c r="DKL44" s="47"/>
      <c r="DKM44" s="47"/>
      <c r="DKN44" s="47"/>
      <c r="DKO44" s="47"/>
      <c r="DKP44" s="47"/>
      <c r="DKQ44" s="47"/>
      <c r="DKR44" s="47"/>
      <c r="DKS44" s="47"/>
      <c r="DKT44" s="47"/>
      <c r="DKU44" s="47"/>
      <c r="DKV44" s="47"/>
      <c r="DKW44" s="47"/>
      <c r="DKX44" s="47"/>
      <c r="DKY44" s="47"/>
      <c r="DKZ44" s="47"/>
      <c r="DLA44" s="47"/>
      <c r="DLB44" s="47"/>
      <c r="DLC44" s="47"/>
      <c r="DLD44" s="47"/>
      <c r="DLE44" s="47"/>
      <c r="DLF44" s="47"/>
      <c r="DLG44" s="47"/>
      <c r="DLH44" s="47"/>
      <c r="DLI44" s="47"/>
      <c r="DLJ44" s="47"/>
      <c r="DLK44" s="47"/>
      <c r="DLL44" s="47"/>
      <c r="DLM44" s="47"/>
      <c r="DLN44" s="47"/>
      <c r="DLO44" s="47"/>
      <c r="DLP44" s="47"/>
      <c r="DLQ44" s="47"/>
      <c r="DLR44" s="47"/>
      <c r="DLS44" s="47"/>
      <c r="DLT44" s="47"/>
      <c r="DLU44" s="47"/>
      <c r="DLV44" s="47"/>
      <c r="DLW44" s="47"/>
      <c r="DLX44" s="47"/>
      <c r="DLY44" s="47"/>
      <c r="DLZ44" s="47"/>
      <c r="DMA44" s="47"/>
      <c r="DMB44" s="47"/>
      <c r="DMC44" s="47"/>
      <c r="DMD44" s="47"/>
      <c r="DME44" s="47"/>
      <c r="DMF44" s="47"/>
      <c r="DMG44" s="47"/>
      <c r="DMH44" s="47"/>
      <c r="DMI44" s="47"/>
      <c r="DMJ44" s="47"/>
      <c r="DMK44" s="47"/>
      <c r="DML44" s="47"/>
      <c r="DMM44" s="47"/>
      <c r="DMN44" s="47"/>
      <c r="DMO44" s="47"/>
      <c r="DMP44" s="47"/>
      <c r="DMQ44" s="47"/>
      <c r="DMR44" s="47"/>
      <c r="DMS44" s="47"/>
      <c r="DMT44" s="47"/>
      <c r="DMU44" s="47"/>
      <c r="DMV44" s="47"/>
      <c r="DMW44" s="47"/>
      <c r="DMX44" s="47"/>
      <c r="DMY44" s="47"/>
      <c r="DMZ44" s="47"/>
      <c r="DNA44" s="47"/>
      <c r="DNB44" s="47"/>
      <c r="DNC44" s="47"/>
      <c r="DND44" s="47"/>
      <c r="DNE44" s="47"/>
      <c r="DNF44" s="47"/>
      <c r="DNG44" s="47"/>
      <c r="DNH44" s="47"/>
      <c r="DNI44" s="47"/>
      <c r="DNJ44" s="47"/>
      <c r="DNK44" s="47"/>
      <c r="DNL44" s="47"/>
      <c r="DNM44" s="47"/>
      <c r="DNN44" s="47"/>
      <c r="DNO44" s="47"/>
      <c r="DNP44" s="47"/>
      <c r="DNQ44" s="47"/>
      <c r="DNR44" s="47"/>
      <c r="DNS44" s="47"/>
      <c r="DNT44" s="47"/>
      <c r="DNU44" s="47"/>
      <c r="DNV44" s="47"/>
      <c r="DNW44" s="47"/>
      <c r="DNX44" s="47"/>
      <c r="DNY44" s="47"/>
      <c r="DNZ44" s="47"/>
      <c r="DOA44" s="47"/>
      <c r="DOB44" s="47"/>
      <c r="DOC44" s="47"/>
      <c r="DOD44" s="47"/>
      <c r="DOE44" s="47"/>
      <c r="DOF44" s="47"/>
      <c r="DOG44" s="47"/>
      <c r="DOH44" s="47"/>
      <c r="DOI44" s="47"/>
      <c r="DOJ44" s="47"/>
      <c r="DOK44" s="47"/>
      <c r="DOL44" s="47"/>
      <c r="DOM44" s="47"/>
      <c r="DON44" s="47"/>
      <c r="DOO44" s="47"/>
      <c r="DOP44" s="47"/>
      <c r="DOQ44" s="47"/>
      <c r="DOR44" s="47"/>
      <c r="DOS44" s="47"/>
      <c r="DOT44" s="47"/>
      <c r="DOU44" s="47"/>
      <c r="DOV44" s="47"/>
      <c r="DOW44" s="47"/>
      <c r="DOX44" s="47"/>
      <c r="DOY44" s="47"/>
      <c r="DOZ44" s="47"/>
      <c r="DPA44" s="47"/>
      <c r="DPB44" s="47"/>
      <c r="DPC44" s="47"/>
      <c r="DPD44" s="47"/>
      <c r="DPE44" s="47"/>
      <c r="DPF44" s="47"/>
      <c r="DPG44" s="47"/>
      <c r="DPH44" s="47"/>
      <c r="DPI44" s="47"/>
      <c r="DPJ44" s="47"/>
      <c r="DPK44" s="47"/>
      <c r="DPL44" s="47"/>
      <c r="DPM44" s="47"/>
      <c r="DPN44" s="47"/>
      <c r="DPO44" s="47"/>
      <c r="DPP44" s="47"/>
      <c r="DPQ44" s="47"/>
      <c r="DPR44" s="47"/>
      <c r="DPS44" s="47"/>
      <c r="DPT44" s="47"/>
      <c r="DPU44" s="47"/>
      <c r="DPV44" s="47"/>
      <c r="DPW44" s="47"/>
      <c r="DPX44" s="47"/>
      <c r="DPY44" s="47"/>
      <c r="DPZ44" s="47"/>
      <c r="DQA44" s="47"/>
      <c r="DQB44" s="47"/>
      <c r="DQC44" s="47"/>
      <c r="DQD44" s="47"/>
      <c r="DQE44" s="47"/>
      <c r="DQF44" s="47"/>
      <c r="DQG44" s="47"/>
      <c r="DQH44" s="47"/>
      <c r="DQI44" s="47"/>
      <c r="DQJ44" s="47"/>
      <c r="DQK44" s="47"/>
      <c r="DQL44" s="47"/>
      <c r="DQM44" s="47"/>
      <c r="DQN44" s="47"/>
      <c r="DQO44" s="47"/>
      <c r="DQP44" s="47"/>
      <c r="DQQ44" s="47"/>
      <c r="DQR44" s="47"/>
      <c r="DQS44" s="47"/>
      <c r="DQT44" s="47"/>
      <c r="DQU44" s="47"/>
      <c r="DQV44" s="47"/>
      <c r="DQW44" s="47"/>
      <c r="DQX44" s="47"/>
      <c r="DQY44" s="47"/>
      <c r="DQZ44" s="47"/>
      <c r="DRA44" s="47"/>
      <c r="DRB44" s="47"/>
      <c r="DRC44" s="47"/>
      <c r="DRD44" s="47"/>
      <c r="DRE44" s="47"/>
      <c r="DRF44" s="47"/>
      <c r="DRG44" s="47"/>
      <c r="DRH44" s="47"/>
      <c r="DRI44" s="47"/>
      <c r="DRJ44" s="47"/>
      <c r="DRK44" s="47"/>
      <c r="DRL44" s="47"/>
      <c r="DRM44" s="47"/>
      <c r="DRN44" s="47"/>
      <c r="DRO44" s="47"/>
      <c r="DRP44" s="47"/>
      <c r="DRQ44" s="47"/>
      <c r="DRR44" s="47"/>
      <c r="DRS44" s="47"/>
      <c r="DRT44" s="47"/>
      <c r="DRU44" s="47"/>
      <c r="DRV44" s="47"/>
      <c r="DRW44" s="47"/>
      <c r="DRX44" s="47"/>
      <c r="DRY44" s="47"/>
      <c r="DRZ44" s="47"/>
      <c r="DSA44" s="47"/>
      <c r="DSB44" s="47"/>
      <c r="DSC44" s="47"/>
      <c r="DSD44" s="47"/>
      <c r="DSE44" s="47"/>
      <c r="DSF44" s="47"/>
      <c r="DSG44" s="47"/>
      <c r="DSH44" s="47"/>
      <c r="DSI44" s="47"/>
      <c r="DSJ44" s="47"/>
      <c r="DSK44" s="47"/>
      <c r="DSL44" s="47"/>
      <c r="DSM44" s="47"/>
      <c r="DSN44" s="47"/>
      <c r="DSO44" s="47"/>
      <c r="DSP44" s="47"/>
      <c r="DSQ44" s="47"/>
      <c r="DSR44" s="47"/>
      <c r="DSS44" s="47"/>
      <c r="DST44" s="47"/>
      <c r="DSU44" s="47"/>
      <c r="DSV44" s="47"/>
      <c r="DSW44" s="47"/>
      <c r="DSX44" s="47"/>
      <c r="DSY44" s="47"/>
      <c r="DSZ44" s="47"/>
      <c r="DTA44" s="47"/>
      <c r="DTB44" s="47"/>
      <c r="DTC44" s="47"/>
      <c r="DTD44" s="47"/>
      <c r="DTE44" s="47"/>
      <c r="DTF44" s="47"/>
      <c r="DTG44" s="47"/>
      <c r="DTH44" s="47"/>
      <c r="DTI44" s="47"/>
      <c r="DTJ44" s="47"/>
      <c r="DTK44" s="47"/>
      <c r="DTL44" s="47"/>
      <c r="DTM44" s="47"/>
      <c r="DTN44" s="47"/>
      <c r="DTO44" s="47"/>
      <c r="DTP44" s="47"/>
      <c r="DTQ44" s="47"/>
      <c r="DTR44" s="47"/>
      <c r="DTS44" s="47"/>
      <c r="DTT44" s="47"/>
      <c r="DTU44" s="47"/>
      <c r="DTV44" s="47"/>
      <c r="DTW44" s="47"/>
      <c r="DTX44" s="47"/>
      <c r="DTY44" s="47"/>
      <c r="DTZ44" s="47"/>
      <c r="DUA44" s="47"/>
      <c r="DUB44" s="47"/>
      <c r="DUC44" s="47"/>
      <c r="DUD44" s="47"/>
      <c r="DUE44" s="47"/>
      <c r="DUF44" s="47"/>
      <c r="DUG44" s="47"/>
      <c r="DUH44" s="47"/>
      <c r="DUI44" s="47"/>
      <c r="DUJ44" s="47"/>
      <c r="DUK44" s="47"/>
      <c r="DUL44" s="47"/>
      <c r="DUM44" s="47"/>
      <c r="DUN44" s="47"/>
      <c r="DUO44" s="47"/>
      <c r="DUP44" s="47"/>
      <c r="DUQ44" s="47"/>
      <c r="DUR44" s="47"/>
      <c r="DUS44" s="47"/>
      <c r="DUT44" s="47"/>
      <c r="DUU44" s="47"/>
      <c r="DUV44" s="47"/>
      <c r="DUW44" s="47"/>
      <c r="DUX44" s="47"/>
      <c r="DUY44" s="47"/>
      <c r="DUZ44" s="47"/>
      <c r="DVA44" s="47"/>
      <c r="DVB44" s="47"/>
      <c r="DVC44" s="47"/>
      <c r="DVD44" s="47"/>
      <c r="DVE44" s="47"/>
      <c r="DVF44" s="47"/>
      <c r="DVG44" s="47"/>
      <c r="DVH44" s="47"/>
      <c r="DVI44" s="47"/>
      <c r="DVJ44" s="47"/>
      <c r="DVK44" s="47"/>
      <c r="DVL44" s="47"/>
      <c r="DVM44" s="47"/>
      <c r="DVN44" s="47"/>
      <c r="DVO44" s="47"/>
      <c r="DVP44" s="47"/>
      <c r="DVQ44" s="47"/>
      <c r="DVR44" s="47"/>
      <c r="DVS44" s="47"/>
      <c r="DVT44" s="47"/>
      <c r="DVU44" s="47"/>
      <c r="DVV44" s="47"/>
      <c r="DVW44" s="47"/>
      <c r="DVX44" s="47"/>
      <c r="DVY44" s="47"/>
      <c r="DVZ44" s="47"/>
      <c r="DWA44" s="47"/>
      <c r="DWB44" s="47"/>
      <c r="DWC44" s="47"/>
      <c r="DWD44" s="47"/>
      <c r="DWE44" s="47"/>
      <c r="DWF44" s="47"/>
      <c r="DWG44" s="47"/>
      <c r="DWH44" s="47"/>
      <c r="DWI44" s="47"/>
      <c r="DWJ44" s="47"/>
      <c r="DWK44" s="47"/>
      <c r="DWL44" s="47"/>
      <c r="DWM44" s="47"/>
      <c r="DWN44" s="47"/>
      <c r="DWO44" s="47"/>
      <c r="DWP44" s="47"/>
      <c r="DWQ44" s="47"/>
      <c r="DWR44" s="47"/>
      <c r="DWS44" s="47"/>
      <c r="DWT44" s="47"/>
      <c r="DWU44" s="47"/>
      <c r="DWV44" s="47"/>
      <c r="DWW44" s="47"/>
      <c r="DWX44" s="47"/>
      <c r="DWY44" s="47"/>
      <c r="DWZ44" s="47"/>
      <c r="DXA44" s="47"/>
      <c r="DXB44" s="47"/>
      <c r="DXC44" s="47"/>
      <c r="DXD44" s="47"/>
      <c r="DXE44" s="47"/>
      <c r="DXF44" s="47"/>
      <c r="DXG44" s="47"/>
      <c r="DXH44" s="47"/>
      <c r="DXI44" s="47"/>
      <c r="DXJ44" s="47"/>
      <c r="DXK44" s="47"/>
      <c r="DXL44" s="47"/>
      <c r="DXM44" s="47"/>
      <c r="DXN44" s="47"/>
      <c r="DXO44" s="47"/>
      <c r="DXP44" s="47"/>
      <c r="DXQ44" s="47"/>
      <c r="DXR44" s="47"/>
      <c r="DXS44" s="47"/>
      <c r="DXT44" s="47"/>
      <c r="DXU44" s="47"/>
      <c r="DXV44" s="47"/>
      <c r="DXW44" s="47"/>
      <c r="DXX44" s="47"/>
      <c r="DXY44" s="47"/>
      <c r="DXZ44" s="47"/>
      <c r="DYA44" s="47"/>
      <c r="DYB44" s="47"/>
      <c r="DYC44" s="47"/>
      <c r="DYD44" s="47"/>
      <c r="DYE44" s="47"/>
      <c r="DYF44" s="47"/>
      <c r="DYG44" s="47"/>
      <c r="DYH44" s="47"/>
      <c r="DYI44" s="47"/>
      <c r="DYJ44" s="47"/>
      <c r="DYK44" s="47"/>
      <c r="DYL44" s="47"/>
      <c r="DYM44" s="47"/>
      <c r="DYN44" s="47"/>
      <c r="DYO44" s="47"/>
      <c r="DYP44" s="47"/>
      <c r="DYQ44" s="47"/>
      <c r="DYR44" s="47"/>
      <c r="DYS44" s="47"/>
      <c r="DYT44" s="47"/>
      <c r="DYU44" s="47"/>
      <c r="DYV44" s="47"/>
      <c r="DYW44" s="47"/>
      <c r="DYX44" s="47"/>
      <c r="DYY44" s="47"/>
      <c r="DYZ44" s="47"/>
      <c r="DZA44" s="47"/>
      <c r="DZB44" s="47"/>
      <c r="DZC44" s="47"/>
      <c r="DZD44" s="47"/>
      <c r="DZE44" s="47"/>
      <c r="DZF44" s="47"/>
      <c r="DZG44" s="47"/>
      <c r="DZH44" s="47"/>
      <c r="DZI44" s="47"/>
      <c r="DZJ44" s="47"/>
      <c r="DZK44" s="47"/>
      <c r="DZL44" s="47"/>
      <c r="DZM44" s="47"/>
      <c r="DZN44" s="47"/>
      <c r="DZO44" s="47"/>
      <c r="DZP44" s="47"/>
      <c r="DZQ44" s="47"/>
      <c r="DZR44" s="47"/>
      <c r="DZS44" s="47"/>
      <c r="DZT44" s="47"/>
      <c r="DZU44" s="47"/>
      <c r="DZV44" s="47"/>
      <c r="DZW44" s="47"/>
      <c r="DZX44" s="47"/>
      <c r="DZY44" s="47"/>
      <c r="DZZ44" s="47"/>
      <c r="EAA44" s="47"/>
      <c r="EAB44" s="47"/>
      <c r="EAC44" s="47"/>
      <c r="EAD44" s="47"/>
      <c r="EAE44" s="47"/>
      <c r="EAF44" s="47"/>
      <c r="EAG44" s="47"/>
      <c r="EAH44" s="47"/>
      <c r="EAI44" s="47"/>
      <c r="EAJ44" s="47"/>
      <c r="EAK44" s="47"/>
      <c r="EAL44" s="47"/>
      <c r="EAM44" s="47"/>
      <c r="EAN44" s="47"/>
      <c r="EAO44" s="47"/>
      <c r="EAP44" s="47"/>
      <c r="EAQ44" s="47"/>
      <c r="EAR44" s="47"/>
      <c r="EAS44" s="47"/>
      <c r="EAT44" s="47"/>
      <c r="EAU44" s="47"/>
      <c r="EAV44" s="47"/>
      <c r="EAW44" s="47"/>
      <c r="EAX44" s="47"/>
      <c r="EAY44" s="47"/>
      <c r="EAZ44" s="47"/>
      <c r="EBA44" s="47"/>
      <c r="EBB44" s="47"/>
      <c r="EBC44" s="47"/>
      <c r="EBD44" s="47"/>
      <c r="EBE44" s="47"/>
      <c r="EBF44" s="47"/>
      <c r="EBG44" s="47"/>
      <c r="EBH44" s="47"/>
      <c r="EBI44" s="47"/>
      <c r="EBJ44" s="47"/>
      <c r="EBK44" s="47"/>
      <c r="EBL44" s="47"/>
      <c r="EBM44" s="47"/>
      <c r="EBN44" s="47"/>
      <c r="EBO44" s="47"/>
      <c r="EBP44" s="47"/>
      <c r="EBQ44" s="47"/>
      <c r="EBR44" s="47"/>
      <c r="EBS44" s="47"/>
      <c r="EBT44" s="47"/>
      <c r="EBU44" s="47"/>
      <c r="EBV44" s="47"/>
      <c r="EBW44" s="47"/>
      <c r="EBX44" s="47"/>
      <c r="EBY44" s="47"/>
      <c r="EBZ44" s="47"/>
      <c r="ECA44" s="47"/>
      <c r="ECB44" s="47"/>
      <c r="ECC44" s="47"/>
      <c r="ECD44" s="47"/>
      <c r="ECE44" s="47"/>
      <c r="ECF44" s="47"/>
      <c r="ECG44" s="47"/>
      <c r="ECH44" s="47"/>
      <c r="ECI44" s="47"/>
      <c r="ECJ44" s="47"/>
      <c r="ECK44" s="47"/>
      <c r="ECL44" s="47"/>
      <c r="ECM44" s="47"/>
      <c r="ECN44" s="47"/>
      <c r="ECO44" s="47"/>
      <c r="ECP44" s="47"/>
      <c r="ECQ44" s="47"/>
      <c r="ECR44" s="47"/>
      <c r="ECS44" s="47"/>
      <c r="ECT44" s="47"/>
      <c r="ECU44" s="47"/>
      <c r="ECV44" s="47"/>
      <c r="ECW44" s="47"/>
      <c r="ECX44" s="47"/>
      <c r="ECY44" s="47"/>
      <c r="ECZ44" s="47"/>
      <c r="EDA44" s="47"/>
      <c r="EDB44" s="47"/>
      <c r="EDC44" s="47"/>
      <c r="EDD44" s="47"/>
      <c r="EDE44" s="47"/>
      <c r="EDF44" s="47"/>
      <c r="EDG44" s="47"/>
      <c r="EDH44" s="47"/>
      <c r="EDI44" s="47"/>
      <c r="EDJ44" s="47"/>
      <c r="EDK44" s="47"/>
      <c r="EDL44" s="47"/>
      <c r="EDM44" s="47"/>
      <c r="EDN44" s="47"/>
      <c r="EDO44" s="47"/>
      <c r="EDP44" s="47"/>
      <c r="EDQ44" s="47"/>
      <c r="EDR44" s="47"/>
      <c r="EDS44" s="47"/>
      <c r="EDT44" s="47"/>
      <c r="EDU44" s="47"/>
      <c r="EDV44" s="47"/>
      <c r="EDW44" s="47"/>
      <c r="EDX44" s="47"/>
      <c r="EDY44" s="47"/>
      <c r="EDZ44" s="47"/>
      <c r="EEA44" s="47"/>
      <c r="EEB44" s="47"/>
      <c r="EEC44" s="47"/>
      <c r="EED44" s="47"/>
      <c r="EEE44" s="47"/>
      <c r="EEF44" s="47"/>
      <c r="EEG44" s="47"/>
      <c r="EEH44" s="47"/>
      <c r="EEI44" s="47"/>
      <c r="EEJ44" s="47"/>
      <c r="EEK44" s="47"/>
      <c r="EEL44" s="47"/>
      <c r="EEM44" s="47"/>
      <c r="EEN44" s="47"/>
      <c r="EEO44" s="47"/>
      <c r="EEP44" s="47"/>
      <c r="EEQ44" s="47"/>
      <c r="EER44" s="47"/>
      <c r="EES44" s="47"/>
      <c r="EET44" s="47"/>
      <c r="EEU44" s="47"/>
      <c r="EEV44" s="47"/>
      <c r="EEW44" s="47"/>
      <c r="EEX44" s="47"/>
      <c r="EEY44" s="47"/>
      <c r="EEZ44" s="47"/>
      <c r="EFA44" s="47"/>
      <c r="EFB44" s="47"/>
      <c r="EFC44" s="47"/>
      <c r="EFD44" s="47"/>
      <c r="EFE44" s="47"/>
      <c r="EFF44" s="47"/>
      <c r="EFG44" s="47"/>
      <c r="EFH44" s="47"/>
      <c r="EFI44" s="47"/>
      <c r="EFJ44" s="47"/>
      <c r="EFK44" s="47"/>
      <c r="EFL44" s="47"/>
      <c r="EFM44" s="47"/>
      <c r="EFN44" s="47"/>
      <c r="EFO44" s="47"/>
      <c r="EFP44" s="47"/>
      <c r="EFQ44" s="47"/>
      <c r="EFR44" s="47"/>
      <c r="EFS44" s="47"/>
      <c r="EFT44" s="47"/>
      <c r="EFU44" s="47"/>
      <c r="EFV44" s="47"/>
      <c r="EFW44" s="47"/>
      <c r="EFX44" s="47"/>
      <c r="EFY44" s="47"/>
      <c r="EFZ44" s="47"/>
      <c r="EGA44" s="47"/>
      <c r="EGB44" s="47"/>
      <c r="EGC44" s="47"/>
      <c r="EGD44" s="47"/>
      <c r="EGE44" s="47"/>
      <c r="EGF44" s="47"/>
      <c r="EGG44" s="47"/>
      <c r="EGH44" s="47"/>
      <c r="EGI44" s="47"/>
      <c r="EGJ44" s="47"/>
      <c r="EGK44" s="47"/>
      <c r="EGL44" s="47"/>
      <c r="EGM44" s="47"/>
      <c r="EGN44" s="47"/>
      <c r="EGO44" s="47"/>
      <c r="EGP44" s="47"/>
      <c r="EGQ44" s="47"/>
      <c r="EGR44" s="47"/>
      <c r="EGS44" s="47"/>
      <c r="EGT44" s="47"/>
      <c r="EGU44" s="47"/>
      <c r="EGV44" s="47"/>
      <c r="EGW44" s="47"/>
      <c r="EGX44" s="47"/>
      <c r="EGY44" s="47"/>
      <c r="EGZ44" s="47"/>
      <c r="EHA44" s="47"/>
      <c r="EHB44" s="47"/>
      <c r="EHC44" s="47"/>
      <c r="EHD44" s="47"/>
      <c r="EHE44" s="47"/>
      <c r="EHF44" s="47"/>
      <c r="EHG44" s="47"/>
      <c r="EHH44" s="47"/>
      <c r="EHI44" s="47"/>
      <c r="EHJ44" s="47"/>
      <c r="EHK44" s="47"/>
      <c r="EHL44" s="47"/>
      <c r="EHM44" s="47"/>
      <c r="EHN44" s="47"/>
      <c r="EHO44" s="47"/>
      <c r="EHP44" s="47"/>
      <c r="EHQ44" s="47"/>
      <c r="EHR44" s="47"/>
      <c r="EHS44" s="47"/>
      <c r="EHT44" s="47"/>
      <c r="EHU44" s="47"/>
      <c r="EHV44" s="47"/>
      <c r="EHW44" s="47"/>
      <c r="EHX44" s="47"/>
      <c r="EHY44" s="47"/>
      <c r="EHZ44" s="47"/>
      <c r="EIA44" s="47"/>
      <c r="EIB44" s="47"/>
      <c r="EIC44" s="47"/>
      <c r="EID44" s="47"/>
      <c r="EIE44" s="47"/>
      <c r="EIF44" s="47"/>
      <c r="EIG44" s="47"/>
      <c r="EIH44" s="47"/>
      <c r="EII44" s="47"/>
      <c r="EIJ44" s="47"/>
      <c r="EIK44" s="47"/>
      <c r="EIL44" s="47"/>
      <c r="EIM44" s="47"/>
      <c r="EIN44" s="47"/>
      <c r="EIO44" s="47"/>
      <c r="EIP44" s="47"/>
      <c r="EIQ44" s="47"/>
      <c r="EIR44" s="47"/>
      <c r="EIS44" s="47"/>
      <c r="EIT44" s="47"/>
      <c r="EIU44" s="47"/>
      <c r="EIV44" s="47"/>
      <c r="EIW44" s="47"/>
      <c r="EIX44" s="47"/>
      <c r="EIY44" s="47"/>
      <c r="EIZ44" s="47"/>
      <c r="EJA44" s="47"/>
      <c r="EJB44" s="47"/>
      <c r="EJC44" s="47"/>
      <c r="EJD44" s="47"/>
      <c r="EJE44" s="47"/>
      <c r="EJF44" s="47"/>
      <c r="EJG44" s="47"/>
      <c r="EJH44" s="47"/>
      <c r="EJI44" s="47"/>
      <c r="EJJ44" s="47"/>
      <c r="EJK44" s="47"/>
      <c r="EJL44" s="47"/>
      <c r="EJM44" s="47"/>
      <c r="EJN44" s="47"/>
      <c r="EJO44" s="47"/>
      <c r="EJP44" s="47"/>
      <c r="EJQ44" s="47"/>
      <c r="EJR44" s="47"/>
      <c r="EJS44" s="47"/>
      <c r="EJT44" s="47"/>
      <c r="EJU44" s="47"/>
      <c r="EJV44" s="47"/>
      <c r="EJW44" s="47"/>
      <c r="EJX44" s="47"/>
      <c r="EJY44" s="47"/>
      <c r="EJZ44" s="47"/>
      <c r="EKA44" s="47"/>
      <c r="EKB44" s="47"/>
      <c r="EKC44" s="47"/>
      <c r="EKD44" s="47"/>
      <c r="EKE44" s="47"/>
      <c r="EKF44" s="47"/>
      <c r="EKG44" s="47"/>
      <c r="EKH44" s="47"/>
      <c r="EKI44" s="47"/>
      <c r="EKJ44" s="47"/>
      <c r="EKK44" s="47"/>
      <c r="EKL44" s="47"/>
      <c r="EKM44" s="47"/>
      <c r="EKN44" s="47"/>
      <c r="EKO44" s="47"/>
      <c r="EKP44" s="47"/>
      <c r="EKQ44" s="47"/>
      <c r="EKR44" s="47"/>
      <c r="EKS44" s="47"/>
      <c r="EKT44" s="47"/>
      <c r="EKU44" s="47"/>
      <c r="EKV44" s="47"/>
      <c r="EKW44" s="47"/>
      <c r="EKX44" s="47"/>
      <c r="EKY44" s="47"/>
      <c r="EKZ44" s="47"/>
      <c r="ELA44" s="47"/>
      <c r="ELB44" s="47"/>
      <c r="ELC44" s="47"/>
      <c r="ELD44" s="47"/>
      <c r="ELE44" s="47"/>
      <c r="ELF44" s="47"/>
      <c r="ELG44" s="47"/>
      <c r="ELH44" s="47"/>
      <c r="ELI44" s="47"/>
      <c r="ELJ44" s="47"/>
      <c r="ELK44" s="47"/>
      <c r="ELL44" s="47"/>
      <c r="ELM44" s="47"/>
      <c r="ELN44" s="47"/>
      <c r="ELO44" s="47"/>
      <c r="ELP44" s="47"/>
      <c r="ELQ44" s="47"/>
      <c r="ELR44" s="47"/>
      <c r="ELS44" s="47"/>
      <c r="ELT44" s="47"/>
      <c r="ELU44" s="47"/>
      <c r="ELV44" s="47"/>
      <c r="ELW44" s="47"/>
      <c r="ELX44" s="47"/>
      <c r="ELY44" s="47"/>
      <c r="ELZ44" s="47"/>
      <c r="EMA44" s="47"/>
      <c r="EMB44" s="47"/>
      <c r="EMC44" s="47"/>
      <c r="EMD44" s="47"/>
      <c r="EME44" s="47"/>
      <c r="EMF44" s="47"/>
      <c r="EMG44" s="47"/>
      <c r="EMH44" s="47"/>
      <c r="EMI44" s="47"/>
      <c r="EMJ44" s="47"/>
      <c r="EMK44" s="47"/>
      <c r="EML44" s="47"/>
      <c r="EMM44" s="47"/>
      <c r="EMN44" s="47"/>
      <c r="EMO44" s="47"/>
      <c r="EMP44" s="47"/>
      <c r="EMQ44" s="47"/>
      <c r="EMR44" s="47"/>
      <c r="EMS44" s="47"/>
      <c r="EMT44" s="47"/>
      <c r="EMU44" s="47"/>
      <c r="EMV44" s="47"/>
      <c r="EMW44" s="47"/>
      <c r="EMX44" s="47"/>
      <c r="EMY44" s="47"/>
      <c r="EMZ44" s="47"/>
      <c r="ENA44" s="47"/>
      <c r="ENB44" s="47"/>
      <c r="ENC44" s="47"/>
      <c r="END44" s="47"/>
      <c r="ENE44" s="47"/>
      <c r="ENF44" s="47"/>
      <c r="ENG44" s="47"/>
      <c r="ENH44" s="47"/>
      <c r="ENI44" s="47"/>
      <c r="ENJ44" s="47"/>
      <c r="ENK44" s="47"/>
      <c r="ENL44" s="47"/>
      <c r="ENM44" s="47"/>
      <c r="ENN44" s="47"/>
      <c r="ENO44" s="47"/>
      <c r="ENP44" s="47"/>
      <c r="ENQ44" s="47"/>
      <c r="ENR44" s="47"/>
      <c r="ENS44" s="47"/>
      <c r="ENT44" s="47"/>
      <c r="ENU44" s="47"/>
      <c r="ENV44" s="47"/>
      <c r="ENW44" s="47"/>
      <c r="ENX44" s="47"/>
      <c r="ENY44" s="47"/>
      <c r="ENZ44" s="47"/>
      <c r="EOA44" s="47"/>
      <c r="EOB44" s="47"/>
      <c r="EOC44" s="47"/>
      <c r="EOD44" s="47"/>
      <c r="EOE44" s="47"/>
      <c r="EOF44" s="47"/>
      <c r="EOG44" s="47"/>
      <c r="EOH44" s="47"/>
      <c r="EOI44" s="47"/>
      <c r="EOJ44" s="47"/>
      <c r="EOK44" s="47"/>
      <c r="EOL44" s="47"/>
      <c r="EOM44" s="47"/>
      <c r="EON44" s="47"/>
      <c r="EOO44" s="47"/>
      <c r="EOP44" s="47"/>
      <c r="EOQ44" s="47"/>
      <c r="EOR44" s="47"/>
      <c r="EOS44" s="47"/>
      <c r="EOT44" s="47"/>
      <c r="EOU44" s="47"/>
      <c r="EOV44" s="47"/>
      <c r="EOW44" s="47"/>
      <c r="EOX44" s="47"/>
      <c r="EOY44" s="47"/>
      <c r="EOZ44" s="47"/>
      <c r="EPA44" s="47"/>
      <c r="EPB44" s="47"/>
      <c r="EPC44" s="47"/>
      <c r="EPD44" s="47"/>
      <c r="EPE44" s="47"/>
      <c r="EPF44" s="47"/>
      <c r="EPG44" s="47"/>
      <c r="EPH44" s="47"/>
      <c r="EPI44" s="47"/>
      <c r="EPJ44" s="47"/>
      <c r="EPK44" s="47"/>
      <c r="EPL44" s="47"/>
      <c r="EPM44" s="47"/>
      <c r="EPN44" s="47"/>
      <c r="EPO44" s="47"/>
      <c r="EPP44" s="47"/>
      <c r="EPQ44" s="47"/>
      <c r="EPR44" s="47"/>
      <c r="EPS44" s="47"/>
      <c r="EPT44" s="47"/>
      <c r="EPU44" s="47"/>
      <c r="EPV44" s="47"/>
      <c r="EPW44" s="47"/>
      <c r="EPX44" s="47"/>
      <c r="EPY44" s="47"/>
      <c r="EPZ44" s="47"/>
      <c r="EQA44" s="47"/>
      <c r="EQB44" s="47"/>
      <c r="EQC44" s="47"/>
      <c r="EQD44" s="47"/>
      <c r="EQE44" s="47"/>
      <c r="EQF44" s="47"/>
      <c r="EQG44" s="47"/>
      <c r="EQH44" s="47"/>
      <c r="EQI44" s="47"/>
      <c r="EQJ44" s="47"/>
      <c r="EQK44" s="47"/>
      <c r="EQL44" s="47"/>
      <c r="EQM44" s="47"/>
      <c r="EQN44" s="47"/>
      <c r="EQO44" s="47"/>
      <c r="EQP44" s="47"/>
      <c r="EQQ44" s="47"/>
      <c r="EQR44" s="47"/>
      <c r="EQS44" s="47"/>
      <c r="EQT44" s="47"/>
      <c r="EQU44" s="47"/>
      <c r="EQV44" s="47"/>
      <c r="EQW44" s="47"/>
      <c r="EQX44" s="47"/>
      <c r="EQY44" s="47"/>
      <c r="EQZ44" s="47"/>
      <c r="ERA44" s="47"/>
      <c r="ERB44" s="47"/>
      <c r="ERC44" s="47"/>
      <c r="ERD44" s="47"/>
      <c r="ERE44" s="47"/>
      <c r="ERF44" s="47"/>
      <c r="ERG44" s="47"/>
      <c r="ERH44" s="47"/>
      <c r="ERI44" s="47"/>
      <c r="ERJ44" s="47"/>
      <c r="ERK44" s="47"/>
      <c r="ERL44" s="47"/>
      <c r="ERM44" s="47"/>
      <c r="ERN44" s="47"/>
      <c r="ERO44" s="47"/>
      <c r="ERP44" s="47"/>
      <c r="ERQ44" s="47"/>
      <c r="ERR44" s="47"/>
      <c r="ERS44" s="47"/>
      <c r="ERT44" s="47"/>
      <c r="ERU44" s="47"/>
      <c r="ERV44" s="47"/>
      <c r="ERW44" s="47"/>
      <c r="ERX44" s="47"/>
      <c r="ERY44" s="47"/>
      <c r="ERZ44" s="47"/>
      <c r="ESA44" s="47"/>
      <c r="ESB44" s="47"/>
      <c r="ESC44" s="47"/>
      <c r="ESD44" s="47"/>
      <c r="ESE44" s="47"/>
      <c r="ESF44" s="47"/>
      <c r="ESG44" s="47"/>
      <c r="ESH44" s="47"/>
      <c r="ESI44" s="47"/>
      <c r="ESJ44" s="47"/>
      <c r="ESK44" s="47"/>
      <c r="ESL44" s="47"/>
      <c r="ESM44" s="47"/>
      <c r="ESN44" s="47"/>
      <c r="ESO44" s="47"/>
      <c r="ESP44" s="47"/>
      <c r="ESQ44" s="47"/>
      <c r="ESR44" s="47"/>
      <c r="ESS44" s="47"/>
      <c r="EST44" s="47"/>
      <c r="ESU44" s="47"/>
      <c r="ESV44" s="47"/>
      <c r="ESW44" s="47"/>
      <c r="ESX44" s="47"/>
      <c r="ESY44" s="47"/>
      <c r="ESZ44" s="47"/>
      <c r="ETA44" s="47"/>
      <c r="ETB44" s="47"/>
      <c r="ETC44" s="47"/>
      <c r="ETD44" s="47"/>
      <c r="ETE44" s="47"/>
      <c r="ETF44" s="47"/>
      <c r="ETG44" s="47"/>
      <c r="ETH44" s="47"/>
      <c r="ETI44" s="47"/>
      <c r="ETJ44" s="47"/>
      <c r="ETK44" s="47"/>
      <c r="ETL44" s="47"/>
      <c r="ETM44" s="47"/>
      <c r="ETN44" s="47"/>
      <c r="ETO44" s="47"/>
      <c r="ETP44" s="47"/>
      <c r="ETQ44" s="47"/>
      <c r="ETR44" s="47"/>
      <c r="ETS44" s="47"/>
      <c r="ETT44" s="47"/>
      <c r="ETU44" s="47"/>
      <c r="ETV44" s="47"/>
      <c r="ETW44" s="47"/>
      <c r="ETX44" s="47"/>
      <c r="ETY44" s="47"/>
      <c r="ETZ44" s="47"/>
      <c r="EUA44" s="47"/>
      <c r="EUB44" s="47"/>
      <c r="EUC44" s="47"/>
      <c r="EUD44" s="47"/>
      <c r="EUE44" s="47"/>
      <c r="EUF44" s="47"/>
      <c r="EUG44" s="47"/>
      <c r="EUH44" s="47"/>
      <c r="EUI44" s="47"/>
      <c r="EUJ44" s="47"/>
      <c r="EUK44" s="47"/>
      <c r="EUL44" s="47"/>
      <c r="EUM44" s="47"/>
      <c r="EUN44" s="47"/>
      <c r="EUO44" s="47"/>
      <c r="EUP44" s="47"/>
      <c r="EUQ44" s="47"/>
      <c r="EUR44" s="47"/>
      <c r="EUS44" s="47"/>
      <c r="EUT44" s="47"/>
      <c r="EUU44" s="47"/>
      <c r="EUV44" s="47"/>
      <c r="EUW44" s="47"/>
      <c r="EUX44" s="47"/>
      <c r="EUY44" s="47"/>
      <c r="EUZ44" s="47"/>
      <c r="EVA44" s="47"/>
      <c r="EVB44" s="47"/>
      <c r="EVC44" s="47"/>
      <c r="EVD44" s="47"/>
      <c r="EVE44" s="47"/>
      <c r="EVF44" s="47"/>
      <c r="EVG44" s="47"/>
      <c r="EVH44" s="47"/>
      <c r="EVI44" s="47"/>
      <c r="EVJ44" s="47"/>
      <c r="EVK44" s="47"/>
      <c r="EVL44" s="47"/>
      <c r="EVM44" s="47"/>
      <c r="EVN44" s="47"/>
      <c r="EVO44" s="47"/>
      <c r="EVP44" s="47"/>
      <c r="EVQ44" s="47"/>
      <c r="EVR44" s="47"/>
      <c r="EVS44" s="47"/>
      <c r="EVT44" s="47"/>
      <c r="EVU44" s="47"/>
      <c r="EVV44" s="47"/>
      <c r="EVW44" s="47"/>
      <c r="EVX44" s="47"/>
      <c r="EVY44" s="47"/>
      <c r="EVZ44" s="47"/>
      <c r="EWA44" s="47"/>
      <c r="EWB44" s="47"/>
      <c r="EWC44" s="47"/>
      <c r="EWD44" s="47"/>
      <c r="EWE44" s="47"/>
      <c r="EWF44" s="47"/>
      <c r="EWG44" s="47"/>
      <c r="EWH44" s="47"/>
      <c r="EWI44" s="47"/>
      <c r="EWJ44" s="47"/>
      <c r="EWK44" s="47"/>
      <c r="EWL44" s="47"/>
      <c r="EWM44" s="47"/>
      <c r="EWN44" s="47"/>
      <c r="EWO44" s="47"/>
      <c r="EWP44" s="47"/>
      <c r="EWQ44" s="47"/>
      <c r="EWR44" s="47"/>
      <c r="EWS44" s="47"/>
      <c r="EWT44" s="47"/>
      <c r="EWU44" s="47"/>
      <c r="EWV44" s="47"/>
      <c r="EWW44" s="47"/>
      <c r="EWX44" s="47"/>
      <c r="EWY44" s="47"/>
      <c r="EWZ44" s="47"/>
      <c r="EXA44" s="47"/>
      <c r="EXB44" s="47"/>
      <c r="EXC44" s="47"/>
      <c r="EXD44" s="47"/>
      <c r="EXE44" s="47"/>
      <c r="EXF44" s="47"/>
      <c r="EXG44" s="47"/>
      <c r="EXH44" s="47"/>
      <c r="EXI44" s="47"/>
      <c r="EXJ44" s="47"/>
      <c r="EXK44" s="47"/>
      <c r="EXL44" s="47"/>
      <c r="EXM44" s="47"/>
      <c r="EXN44" s="47"/>
      <c r="EXO44" s="47"/>
      <c r="EXP44" s="47"/>
      <c r="EXQ44" s="47"/>
      <c r="EXR44" s="47"/>
      <c r="EXS44" s="47"/>
      <c r="EXT44" s="47"/>
      <c r="EXU44" s="47"/>
      <c r="EXV44" s="47"/>
      <c r="EXW44" s="47"/>
      <c r="EXX44" s="47"/>
      <c r="EXY44" s="47"/>
      <c r="EXZ44" s="47"/>
      <c r="EYA44" s="47"/>
      <c r="EYB44" s="47"/>
      <c r="EYC44" s="47"/>
      <c r="EYD44" s="47"/>
      <c r="EYE44" s="47"/>
      <c r="EYF44" s="47"/>
      <c r="EYG44" s="47"/>
      <c r="EYH44" s="47"/>
      <c r="EYI44" s="47"/>
      <c r="EYJ44" s="47"/>
      <c r="EYK44" s="47"/>
      <c r="EYL44" s="47"/>
      <c r="EYM44" s="47"/>
      <c r="EYN44" s="47"/>
      <c r="EYO44" s="47"/>
      <c r="EYP44" s="47"/>
      <c r="EYQ44" s="47"/>
      <c r="EYR44" s="47"/>
      <c r="EYS44" s="47"/>
      <c r="EYT44" s="47"/>
      <c r="EYU44" s="47"/>
      <c r="EYV44" s="47"/>
      <c r="EYW44" s="47"/>
      <c r="EYX44" s="47"/>
      <c r="EYY44" s="47"/>
      <c r="EYZ44" s="47"/>
      <c r="EZA44" s="47"/>
      <c r="EZB44" s="47"/>
      <c r="EZC44" s="47"/>
      <c r="EZD44" s="47"/>
      <c r="EZE44" s="47"/>
      <c r="EZF44" s="47"/>
      <c r="EZG44" s="47"/>
      <c r="EZH44" s="47"/>
      <c r="EZI44" s="47"/>
      <c r="EZJ44" s="47"/>
      <c r="EZK44" s="47"/>
      <c r="EZL44" s="47"/>
      <c r="EZM44" s="47"/>
      <c r="EZN44" s="47"/>
      <c r="EZO44" s="47"/>
      <c r="EZP44" s="47"/>
      <c r="EZQ44" s="47"/>
      <c r="EZR44" s="47"/>
      <c r="EZS44" s="47"/>
      <c r="EZT44" s="47"/>
      <c r="EZU44" s="47"/>
      <c r="EZV44" s="47"/>
      <c r="EZW44" s="47"/>
      <c r="EZX44" s="47"/>
      <c r="EZY44" s="47"/>
      <c r="EZZ44" s="47"/>
      <c r="FAA44" s="47"/>
      <c r="FAB44" s="47"/>
      <c r="FAC44" s="47"/>
      <c r="FAD44" s="47"/>
      <c r="FAE44" s="47"/>
      <c r="FAF44" s="47"/>
      <c r="FAG44" s="47"/>
      <c r="FAH44" s="47"/>
      <c r="FAI44" s="47"/>
      <c r="FAJ44" s="47"/>
      <c r="FAK44" s="47"/>
      <c r="FAL44" s="47"/>
      <c r="FAM44" s="47"/>
      <c r="FAN44" s="47"/>
      <c r="FAO44" s="47"/>
      <c r="FAP44" s="47"/>
      <c r="FAQ44" s="47"/>
      <c r="FAR44" s="47"/>
      <c r="FAS44" s="47"/>
      <c r="FAT44" s="47"/>
      <c r="FAU44" s="47"/>
      <c r="FAV44" s="47"/>
      <c r="FAW44" s="47"/>
      <c r="FAX44" s="47"/>
      <c r="FAY44" s="47"/>
      <c r="FAZ44" s="47"/>
      <c r="FBA44" s="47"/>
      <c r="FBB44" s="47"/>
      <c r="FBC44" s="47"/>
      <c r="FBD44" s="47"/>
      <c r="FBE44" s="47"/>
      <c r="FBF44" s="47"/>
      <c r="FBG44" s="47"/>
      <c r="FBH44" s="47"/>
      <c r="FBI44" s="47"/>
      <c r="FBJ44" s="47"/>
      <c r="FBK44" s="47"/>
      <c r="FBL44" s="47"/>
      <c r="FBM44" s="47"/>
      <c r="FBN44" s="47"/>
      <c r="FBO44" s="47"/>
      <c r="FBP44" s="47"/>
      <c r="FBQ44" s="47"/>
      <c r="FBR44" s="47"/>
      <c r="FBS44" s="47"/>
      <c r="FBT44" s="47"/>
      <c r="FBU44" s="47"/>
      <c r="FBV44" s="47"/>
      <c r="FBW44" s="47"/>
      <c r="FBX44" s="47"/>
      <c r="FBY44" s="47"/>
      <c r="FBZ44" s="47"/>
      <c r="FCA44" s="47"/>
      <c r="FCB44" s="47"/>
      <c r="FCC44" s="47"/>
      <c r="FCD44" s="47"/>
      <c r="FCE44" s="47"/>
      <c r="FCF44" s="47"/>
      <c r="FCG44" s="47"/>
      <c r="FCH44" s="47"/>
      <c r="FCI44" s="47"/>
      <c r="FCJ44" s="47"/>
      <c r="FCK44" s="47"/>
      <c r="FCL44" s="47"/>
      <c r="FCM44" s="47"/>
      <c r="FCN44" s="47"/>
      <c r="FCO44" s="47"/>
      <c r="FCP44" s="47"/>
      <c r="FCQ44" s="47"/>
      <c r="FCR44" s="47"/>
      <c r="FCS44" s="47"/>
      <c r="FCT44" s="47"/>
      <c r="FCU44" s="47"/>
      <c r="FCV44" s="47"/>
      <c r="FCW44" s="47"/>
      <c r="FCX44" s="47"/>
      <c r="FCY44" s="47"/>
      <c r="FCZ44" s="47"/>
      <c r="FDA44" s="47"/>
      <c r="FDB44" s="47"/>
      <c r="FDC44" s="47"/>
      <c r="FDD44" s="47"/>
      <c r="FDE44" s="47"/>
      <c r="FDF44" s="47"/>
      <c r="FDG44" s="47"/>
      <c r="FDH44" s="47"/>
      <c r="FDI44" s="47"/>
      <c r="FDJ44" s="47"/>
      <c r="FDK44" s="47"/>
      <c r="FDL44" s="47"/>
      <c r="FDM44" s="47"/>
      <c r="FDN44" s="47"/>
      <c r="FDO44" s="47"/>
      <c r="FDP44" s="47"/>
      <c r="FDQ44" s="47"/>
      <c r="FDR44" s="47"/>
      <c r="FDS44" s="47"/>
      <c r="FDT44" s="47"/>
      <c r="FDU44" s="47"/>
      <c r="FDV44" s="47"/>
      <c r="FDW44" s="47"/>
      <c r="FDX44" s="47"/>
      <c r="FDY44" s="47"/>
      <c r="FDZ44" s="47"/>
      <c r="FEA44" s="47"/>
      <c r="FEB44" s="47"/>
      <c r="FEC44" s="47"/>
      <c r="FED44" s="47"/>
      <c r="FEE44" s="47"/>
      <c r="FEF44" s="47"/>
      <c r="FEG44" s="47"/>
      <c r="FEH44" s="47"/>
      <c r="FEI44" s="47"/>
      <c r="FEJ44" s="47"/>
      <c r="FEK44" s="47"/>
      <c r="FEL44" s="47"/>
      <c r="FEM44" s="47"/>
      <c r="FEN44" s="47"/>
      <c r="FEO44" s="47"/>
      <c r="FEP44" s="47"/>
      <c r="FEQ44" s="47"/>
      <c r="FER44" s="47"/>
      <c r="FES44" s="47"/>
      <c r="FET44" s="47"/>
      <c r="FEU44" s="47"/>
      <c r="FEV44" s="47"/>
      <c r="FEW44" s="47"/>
      <c r="FEX44" s="47"/>
      <c r="FEY44" s="47"/>
      <c r="FEZ44" s="47"/>
      <c r="FFA44" s="47"/>
      <c r="FFB44" s="47"/>
      <c r="FFC44" s="47"/>
      <c r="FFD44" s="47"/>
      <c r="FFE44" s="47"/>
      <c r="FFF44" s="47"/>
      <c r="FFG44" s="47"/>
      <c r="FFH44" s="47"/>
      <c r="FFI44" s="47"/>
      <c r="FFJ44" s="47"/>
      <c r="FFK44" s="47"/>
      <c r="FFL44" s="47"/>
      <c r="FFM44" s="47"/>
      <c r="FFN44" s="47"/>
      <c r="FFO44" s="47"/>
      <c r="FFP44" s="47"/>
      <c r="FFQ44" s="47"/>
      <c r="FFR44" s="47"/>
      <c r="FFS44" s="47"/>
      <c r="FFT44" s="47"/>
      <c r="FFU44" s="47"/>
      <c r="FFV44" s="47"/>
      <c r="FFW44" s="47"/>
      <c r="FFX44" s="47"/>
      <c r="FFY44" s="47"/>
      <c r="FFZ44" s="47"/>
      <c r="FGA44" s="47"/>
      <c r="FGB44" s="47"/>
      <c r="FGC44" s="47"/>
      <c r="FGD44" s="47"/>
      <c r="FGE44" s="47"/>
      <c r="FGF44" s="47"/>
      <c r="FGG44" s="47"/>
      <c r="FGH44" s="47"/>
      <c r="FGI44" s="47"/>
      <c r="FGJ44" s="47"/>
      <c r="FGK44" s="47"/>
      <c r="FGL44" s="47"/>
      <c r="FGM44" s="47"/>
      <c r="FGN44" s="47"/>
      <c r="FGO44" s="47"/>
      <c r="FGP44" s="47"/>
      <c r="FGQ44" s="47"/>
      <c r="FGR44" s="47"/>
      <c r="FGS44" s="47"/>
      <c r="FGT44" s="47"/>
      <c r="FGU44" s="47"/>
      <c r="FGV44" s="47"/>
      <c r="FGW44" s="47"/>
      <c r="FGX44" s="47"/>
      <c r="FGY44" s="47"/>
      <c r="FGZ44" s="47"/>
      <c r="FHA44" s="47"/>
      <c r="FHB44" s="47"/>
      <c r="FHC44" s="47"/>
      <c r="FHD44" s="47"/>
      <c r="FHE44" s="47"/>
      <c r="FHF44" s="47"/>
      <c r="FHG44" s="47"/>
      <c r="FHH44" s="47"/>
      <c r="FHI44" s="47"/>
      <c r="FHJ44" s="47"/>
      <c r="FHK44" s="47"/>
      <c r="FHL44" s="47"/>
      <c r="FHM44" s="47"/>
      <c r="FHN44" s="47"/>
      <c r="FHO44" s="47"/>
      <c r="FHP44" s="47"/>
      <c r="FHQ44" s="47"/>
      <c r="FHR44" s="47"/>
      <c r="FHS44" s="47"/>
      <c r="FHT44" s="47"/>
      <c r="FHU44" s="47"/>
      <c r="FHV44" s="47"/>
      <c r="FHW44" s="47"/>
      <c r="FHX44" s="47"/>
      <c r="FHY44" s="47"/>
      <c r="FHZ44" s="47"/>
      <c r="FIA44" s="47"/>
      <c r="FIB44" s="47"/>
      <c r="FIC44" s="47"/>
      <c r="FID44" s="47"/>
      <c r="FIE44" s="47"/>
      <c r="FIF44" s="47"/>
      <c r="FIG44" s="47"/>
      <c r="FIH44" s="47"/>
      <c r="FII44" s="47"/>
      <c r="FIJ44" s="47"/>
      <c r="FIK44" s="47"/>
      <c r="FIL44" s="47"/>
      <c r="FIM44" s="47"/>
      <c r="FIN44" s="47"/>
      <c r="FIO44" s="47"/>
      <c r="FIP44" s="47"/>
      <c r="FIQ44" s="47"/>
      <c r="FIR44" s="47"/>
      <c r="FIS44" s="47"/>
      <c r="FIT44" s="47"/>
      <c r="FIU44" s="47"/>
      <c r="FIV44" s="47"/>
      <c r="FIW44" s="47"/>
      <c r="FIX44" s="47"/>
      <c r="FIY44" s="47"/>
      <c r="FIZ44" s="47"/>
      <c r="FJA44" s="47"/>
      <c r="FJB44" s="47"/>
      <c r="FJC44" s="47"/>
      <c r="FJD44" s="47"/>
      <c r="FJE44" s="47"/>
      <c r="FJF44" s="47"/>
      <c r="FJG44" s="47"/>
      <c r="FJH44" s="47"/>
      <c r="FJI44" s="47"/>
      <c r="FJJ44" s="47"/>
      <c r="FJK44" s="47"/>
      <c r="FJL44" s="47"/>
      <c r="FJM44" s="47"/>
      <c r="FJN44" s="47"/>
      <c r="FJO44" s="47"/>
      <c r="FJP44" s="47"/>
      <c r="FJQ44" s="47"/>
      <c r="FJR44" s="47"/>
      <c r="FJS44" s="47"/>
      <c r="FJT44" s="47"/>
      <c r="FJU44" s="47"/>
      <c r="FJV44" s="47"/>
      <c r="FJW44" s="47"/>
      <c r="FJX44" s="47"/>
      <c r="FJY44" s="47"/>
      <c r="FJZ44" s="47"/>
      <c r="FKA44" s="47"/>
      <c r="FKB44" s="47"/>
      <c r="FKC44" s="47"/>
      <c r="FKD44" s="47"/>
      <c r="FKE44" s="47"/>
      <c r="FKF44" s="47"/>
      <c r="FKG44" s="47"/>
      <c r="FKH44" s="47"/>
      <c r="FKI44" s="47"/>
      <c r="FKJ44" s="47"/>
      <c r="FKK44" s="47"/>
      <c r="FKL44" s="47"/>
      <c r="FKM44" s="47"/>
      <c r="FKN44" s="47"/>
      <c r="FKO44" s="47"/>
      <c r="FKP44" s="47"/>
      <c r="FKQ44" s="47"/>
      <c r="FKR44" s="47"/>
      <c r="FKS44" s="47"/>
      <c r="FKT44" s="47"/>
      <c r="FKU44" s="47"/>
      <c r="FKV44" s="47"/>
      <c r="FKW44" s="47"/>
      <c r="FKX44" s="47"/>
      <c r="FKY44" s="47"/>
      <c r="FKZ44" s="47"/>
      <c r="FLA44" s="47"/>
      <c r="FLB44" s="47"/>
      <c r="FLC44" s="47"/>
      <c r="FLD44" s="47"/>
      <c r="FLE44" s="47"/>
      <c r="FLF44" s="47"/>
      <c r="FLG44" s="47"/>
      <c r="FLH44" s="47"/>
      <c r="FLI44" s="47"/>
      <c r="FLJ44" s="47"/>
      <c r="FLK44" s="47"/>
      <c r="FLL44" s="47"/>
      <c r="FLM44" s="47"/>
      <c r="FLN44" s="47"/>
      <c r="FLO44" s="47"/>
      <c r="FLP44" s="47"/>
      <c r="FLQ44" s="47"/>
      <c r="FLR44" s="47"/>
      <c r="FLS44" s="47"/>
      <c r="FLT44" s="47"/>
      <c r="FLU44" s="47"/>
      <c r="FLV44" s="47"/>
      <c r="FLW44" s="47"/>
      <c r="FLX44" s="47"/>
      <c r="FLY44" s="47"/>
      <c r="FLZ44" s="47"/>
      <c r="FMA44" s="47"/>
      <c r="FMB44" s="47"/>
      <c r="FMC44" s="47"/>
      <c r="FMD44" s="47"/>
      <c r="FME44" s="47"/>
      <c r="FMF44" s="47"/>
      <c r="FMG44" s="47"/>
      <c r="FMH44" s="47"/>
      <c r="FMI44" s="47"/>
      <c r="FMJ44" s="47"/>
      <c r="FMK44" s="47"/>
      <c r="FML44" s="47"/>
      <c r="FMM44" s="47"/>
      <c r="FMN44" s="47"/>
      <c r="FMO44" s="47"/>
      <c r="FMP44" s="47"/>
      <c r="FMQ44" s="47"/>
      <c r="FMR44" s="47"/>
      <c r="FMS44" s="47"/>
      <c r="FMT44" s="47"/>
      <c r="FMU44" s="47"/>
      <c r="FMV44" s="47"/>
      <c r="FMW44" s="47"/>
      <c r="FMX44" s="47"/>
      <c r="FMY44" s="47"/>
      <c r="FMZ44" s="47"/>
      <c r="FNA44" s="47"/>
      <c r="FNB44" s="47"/>
      <c r="FNC44" s="47"/>
      <c r="FND44" s="47"/>
      <c r="FNE44" s="47"/>
      <c r="FNF44" s="47"/>
      <c r="FNG44" s="47"/>
      <c r="FNH44" s="47"/>
      <c r="FNI44" s="47"/>
      <c r="FNJ44" s="47"/>
      <c r="FNK44" s="47"/>
      <c r="FNL44" s="47"/>
      <c r="FNM44" s="47"/>
      <c r="FNN44" s="47"/>
      <c r="FNO44" s="47"/>
      <c r="FNP44" s="47"/>
      <c r="FNQ44" s="47"/>
      <c r="FNR44" s="47"/>
      <c r="FNS44" s="47"/>
      <c r="FNT44" s="47"/>
      <c r="FNU44" s="47"/>
      <c r="FNV44" s="47"/>
      <c r="FNW44" s="47"/>
      <c r="FNX44" s="47"/>
      <c r="FNY44" s="47"/>
      <c r="FNZ44" s="47"/>
      <c r="FOA44" s="47"/>
      <c r="FOB44" s="47"/>
      <c r="FOC44" s="47"/>
      <c r="FOD44" s="47"/>
      <c r="FOE44" s="47"/>
      <c r="FOF44" s="47"/>
      <c r="FOG44" s="47"/>
      <c r="FOH44" s="47"/>
      <c r="FOI44" s="47"/>
      <c r="FOJ44" s="47"/>
      <c r="FOK44" s="47"/>
      <c r="FOL44" s="47"/>
      <c r="FOM44" s="47"/>
      <c r="FON44" s="47"/>
      <c r="FOO44" s="47"/>
      <c r="FOP44" s="47"/>
      <c r="FOQ44" s="47"/>
      <c r="FOR44" s="47"/>
      <c r="FOS44" s="47"/>
      <c r="FOT44" s="47"/>
      <c r="FOU44" s="47"/>
      <c r="FOV44" s="47"/>
      <c r="FOW44" s="47"/>
      <c r="FOX44" s="47"/>
      <c r="FOY44" s="47"/>
      <c r="FOZ44" s="47"/>
      <c r="FPA44" s="47"/>
      <c r="FPB44" s="47"/>
      <c r="FPC44" s="47"/>
      <c r="FPD44" s="47"/>
      <c r="FPE44" s="47"/>
      <c r="FPF44" s="47"/>
      <c r="FPG44" s="47"/>
      <c r="FPH44" s="47"/>
      <c r="FPI44" s="47"/>
      <c r="FPJ44" s="47"/>
      <c r="FPK44" s="47"/>
      <c r="FPL44" s="47"/>
      <c r="FPM44" s="47"/>
      <c r="FPN44" s="47"/>
      <c r="FPO44" s="47"/>
      <c r="FPP44" s="47"/>
      <c r="FPQ44" s="47"/>
      <c r="FPR44" s="47"/>
      <c r="FPS44" s="47"/>
      <c r="FPT44" s="47"/>
      <c r="FPU44" s="47"/>
      <c r="FPV44" s="47"/>
      <c r="FPW44" s="47"/>
      <c r="FPX44" s="47"/>
      <c r="FPY44" s="47"/>
      <c r="FPZ44" s="47"/>
      <c r="FQA44" s="47"/>
      <c r="FQB44" s="47"/>
      <c r="FQC44" s="47"/>
      <c r="FQD44" s="47"/>
      <c r="FQE44" s="47"/>
      <c r="FQF44" s="47"/>
      <c r="FQG44" s="47"/>
      <c r="FQH44" s="47"/>
      <c r="FQI44" s="47"/>
      <c r="FQJ44" s="47"/>
      <c r="FQK44" s="47"/>
      <c r="FQL44" s="47"/>
      <c r="FQM44" s="47"/>
      <c r="FQN44" s="47"/>
      <c r="FQO44" s="47"/>
      <c r="FQP44" s="47"/>
      <c r="FQQ44" s="47"/>
      <c r="FQR44" s="47"/>
      <c r="FQS44" s="47"/>
      <c r="FQT44" s="47"/>
      <c r="FQU44" s="47"/>
      <c r="FQV44" s="47"/>
      <c r="FQW44" s="47"/>
      <c r="FQX44" s="47"/>
      <c r="FQY44" s="47"/>
      <c r="FQZ44" s="47"/>
      <c r="FRA44" s="47"/>
      <c r="FRB44" s="47"/>
      <c r="FRC44" s="47"/>
      <c r="FRD44" s="47"/>
      <c r="FRE44" s="47"/>
      <c r="FRF44" s="47"/>
      <c r="FRG44" s="47"/>
      <c r="FRH44" s="47"/>
      <c r="FRI44" s="47"/>
      <c r="FRJ44" s="47"/>
      <c r="FRK44" s="47"/>
      <c r="FRL44" s="47"/>
      <c r="FRM44" s="47"/>
      <c r="FRN44" s="47"/>
      <c r="FRO44" s="47"/>
      <c r="FRP44" s="47"/>
      <c r="FRQ44" s="47"/>
      <c r="FRR44" s="47"/>
      <c r="FRS44" s="47"/>
      <c r="FRT44" s="47"/>
      <c r="FRU44" s="47"/>
      <c r="FRV44" s="47"/>
      <c r="FRW44" s="47"/>
      <c r="FRX44" s="47"/>
      <c r="FRY44" s="47"/>
      <c r="FRZ44" s="47"/>
      <c r="FSA44" s="47"/>
      <c r="FSB44" s="47"/>
      <c r="FSC44" s="47"/>
      <c r="FSD44" s="47"/>
      <c r="FSE44" s="47"/>
      <c r="FSF44" s="47"/>
      <c r="FSG44" s="47"/>
      <c r="FSH44" s="47"/>
      <c r="FSI44" s="47"/>
      <c r="FSJ44" s="47"/>
      <c r="FSK44" s="47"/>
      <c r="FSL44" s="47"/>
      <c r="FSM44" s="47"/>
      <c r="FSN44" s="47"/>
      <c r="FSO44" s="47"/>
      <c r="FSP44" s="47"/>
      <c r="FSQ44" s="47"/>
      <c r="FSR44" s="47"/>
      <c r="FSS44" s="47"/>
      <c r="FST44" s="47"/>
      <c r="FSU44" s="47"/>
      <c r="FSV44" s="47"/>
      <c r="FSW44" s="47"/>
      <c r="FSX44" s="47"/>
      <c r="FSY44" s="47"/>
      <c r="FSZ44" s="47"/>
      <c r="FTA44" s="47"/>
      <c r="FTB44" s="47"/>
      <c r="FTC44" s="47"/>
      <c r="FTD44" s="47"/>
      <c r="FTE44" s="47"/>
      <c r="FTF44" s="47"/>
      <c r="FTG44" s="47"/>
      <c r="FTH44" s="47"/>
      <c r="FTI44" s="47"/>
      <c r="FTJ44" s="47"/>
      <c r="FTK44" s="47"/>
      <c r="FTL44" s="47"/>
      <c r="FTM44" s="47"/>
      <c r="FTN44" s="47"/>
      <c r="FTO44" s="47"/>
      <c r="FTP44" s="47"/>
      <c r="FTQ44" s="47"/>
      <c r="FTR44" s="47"/>
      <c r="FTS44" s="47"/>
      <c r="FTT44" s="47"/>
      <c r="FTU44" s="47"/>
      <c r="FTV44" s="47"/>
      <c r="FTW44" s="47"/>
      <c r="FTX44" s="47"/>
      <c r="FTY44" s="47"/>
      <c r="FTZ44" s="47"/>
      <c r="FUA44" s="47"/>
      <c r="FUB44" s="47"/>
      <c r="FUC44" s="47"/>
      <c r="FUD44" s="47"/>
      <c r="FUE44" s="47"/>
      <c r="FUF44" s="47"/>
      <c r="FUG44" s="47"/>
      <c r="FUH44" s="47"/>
      <c r="FUI44" s="47"/>
      <c r="FUJ44" s="47"/>
      <c r="FUK44" s="47"/>
      <c r="FUL44" s="47"/>
      <c r="FUM44" s="47"/>
      <c r="FUN44" s="47"/>
      <c r="FUO44" s="47"/>
      <c r="FUP44" s="47"/>
      <c r="FUQ44" s="47"/>
      <c r="FUR44" s="47"/>
      <c r="FUS44" s="47"/>
      <c r="FUT44" s="47"/>
      <c r="FUU44" s="47"/>
      <c r="FUV44" s="47"/>
      <c r="FUW44" s="47"/>
      <c r="FUX44" s="47"/>
      <c r="FUY44" s="47"/>
      <c r="FUZ44" s="47"/>
      <c r="FVA44" s="47"/>
      <c r="FVB44" s="47"/>
      <c r="FVC44" s="47"/>
      <c r="FVD44" s="47"/>
      <c r="FVE44" s="47"/>
      <c r="FVF44" s="47"/>
      <c r="FVG44" s="47"/>
      <c r="FVH44" s="47"/>
      <c r="FVI44" s="47"/>
      <c r="FVJ44" s="47"/>
      <c r="FVK44" s="47"/>
      <c r="FVL44" s="47"/>
      <c r="FVM44" s="47"/>
      <c r="FVN44" s="47"/>
      <c r="FVO44" s="47"/>
      <c r="FVP44" s="47"/>
      <c r="FVQ44" s="47"/>
      <c r="FVR44" s="47"/>
      <c r="FVS44" s="47"/>
      <c r="FVT44" s="47"/>
      <c r="FVU44" s="47"/>
      <c r="FVV44" s="47"/>
      <c r="FVW44" s="47"/>
      <c r="FVX44" s="47"/>
      <c r="FVY44" s="47"/>
      <c r="FVZ44" s="47"/>
      <c r="FWA44" s="47"/>
      <c r="FWB44" s="47"/>
      <c r="FWC44" s="47"/>
      <c r="FWD44" s="47"/>
      <c r="FWE44" s="47"/>
      <c r="FWF44" s="47"/>
      <c r="FWG44" s="47"/>
      <c r="FWH44" s="47"/>
      <c r="FWI44" s="47"/>
      <c r="FWJ44" s="47"/>
      <c r="FWK44" s="47"/>
      <c r="FWL44" s="47"/>
      <c r="FWM44" s="47"/>
      <c r="FWN44" s="47"/>
      <c r="FWO44" s="47"/>
      <c r="FWP44" s="47"/>
      <c r="FWQ44" s="47"/>
      <c r="FWR44" s="47"/>
      <c r="FWS44" s="47"/>
      <c r="FWT44" s="47"/>
      <c r="FWU44" s="47"/>
      <c r="FWV44" s="47"/>
      <c r="FWW44" s="47"/>
      <c r="FWX44" s="47"/>
      <c r="FWY44" s="47"/>
      <c r="FWZ44" s="47"/>
      <c r="FXA44" s="47"/>
      <c r="FXB44" s="47"/>
      <c r="FXC44" s="47"/>
      <c r="FXD44" s="47"/>
      <c r="FXE44" s="47"/>
      <c r="FXF44" s="47"/>
      <c r="FXG44" s="47"/>
      <c r="FXH44" s="47"/>
      <c r="FXI44" s="47"/>
      <c r="FXJ44" s="47"/>
      <c r="FXK44" s="47"/>
      <c r="FXL44" s="47"/>
      <c r="FXM44" s="47"/>
      <c r="FXN44" s="47"/>
      <c r="FXO44" s="47"/>
      <c r="FXP44" s="47"/>
      <c r="FXQ44" s="47"/>
      <c r="FXR44" s="47"/>
      <c r="FXS44" s="47"/>
      <c r="FXT44" s="47"/>
      <c r="FXU44" s="47"/>
      <c r="FXV44" s="47"/>
      <c r="FXW44" s="47"/>
      <c r="FXX44" s="47"/>
      <c r="FXY44" s="47"/>
      <c r="FXZ44" s="47"/>
      <c r="FYA44" s="47"/>
      <c r="FYB44" s="47"/>
      <c r="FYC44" s="47"/>
      <c r="FYD44" s="47"/>
      <c r="FYE44" s="47"/>
      <c r="FYF44" s="47"/>
      <c r="FYG44" s="47"/>
      <c r="FYH44" s="47"/>
      <c r="FYI44" s="47"/>
      <c r="FYJ44" s="47"/>
      <c r="FYK44" s="47"/>
      <c r="FYL44" s="47"/>
      <c r="FYM44" s="47"/>
      <c r="FYN44" s="47"/>
      <c r="FYO44" s="47"/>
      <c r="FYP44" s="47"/>
      <c r="FYQ44" s="47"/>
      <c r="FYR44" s="47"/>
      <c r="FYS44" s="47"/>
      <c r="FYT44" s="47"/>
      <c r="FYU44" s="47"/>
      <c r="FYV44" s="47"/>
      <c r="FYW44" s="47"/>
      <c r="FYX44" s="47"/>
      <c r="FYY44" s="47"/>
      <c r="FYZ44" s="47"/>
      <c r="FZA44" s="47"/>
      <c r="FZB44" s="47"/>
      <c r="FZC44" s="47"/>
      <c r="FZD44" s="47"/>
      <c r="FZE44" s="47"/>
      <c r="FZF44" s="47"/>
      <c r="FZG44" s="47"/>
      <c r="FZH44" s="47"/>
      <c r="FZI44" s="47"/>
      <c r="FZJ44" s="47"/>
      <c r="FZK44" s="47"/>
      <c r="FZL44" s="47"/>
      <c r="FZM44" s="47"/>
      <c r="FZN44" s="47"/>
      <c r="FZO44" s="47"/>
      <c r="FZP44" s="47"/>
      <c r="FZQ44" s="47"/>
      <c r="FZR44" s="47"/>
      <c r="FZS44" s="47"/>
      <c r="FZT44" s="47"/>
      <c r="FZU44" s="47"/>
      <c r="FZV44" s="47"/>
      <c r="FZW44" s="47"/>
      <c r="FZX44" s="47"/>
      <c r="FZY44" s="47"/>
      <c r="FZZ44" s="47"/>
      <c r="GAA44" s="47"/>
      <c r="GAB44" s="47"/>
      <c r="GAC44" s="47"/>
      <c r="GAD44" s="47"/>
      <c r="GAE44" s="47"/>
      <c r="GAF44" s="47"/>
      <c r="GAG44" s="47"/>
      <c r="GAH44" s="47"/>
      <c r="GAI44" s="47"/>
      <c r="GAJ44" s="47"/>
      <c r="GAK44" s="47"/>
      <c r="GAL44" s="47"/>
      <c r="GAM44" s="47"/>
      <c r="GAN44" s="47"/>
      <c r="GAO44" s="47"/>
      <c r="GAP44" s="47"/>
      <c r="GAQ44" s="47"/>
      <c r="GAR44" s="47"/>
      <c r="GAS44" s="47"/>
      <c r="GAT44" s="47"/>
      <c r="GAU44" s="47"/>
      <c r="GAV44" s="47"/>
      <c r="GAW44" s="47"/>
      <c r="GAX44" s="47"/>
      <c r="GAY44" s="47"/>
      <c r="GAZ44" s="47"/>
      <c r="GBA44" s="47"/>
      <c r="GBB44" s="47"/>
      <c r="GBC44" s="47"/>
      <c r="GBD44" s="47"/>
      <c r="GBE44" s="47"/>
      <c r="GBF44" s="47"/>
      <c r="GBG44" s="47"/>
      <c r="GBH44" s="47"/>
      <c r="GBI44" s="47"/>
      <c r="GBJ44" s="47"/>
      <c r="GBK44" s="47"/>
      <c r="GBL44" s="47"/>
      <c r="GBM44" s="47"/>
      <c r="GBN44" s="47"/>
      <c r="GBO44" s="47"/>
      <c r="GBP44" s="47"/>
      <c r="GBQ44" s="47"/>
      <c r="GBR44" s="47"/>
      <c r="GBS44" s="47"/>
      <c r="GBT44" s="47"/>
      <c r="GBU44" s="47"/>
      <c r="GBV44" s="47"/>
      <c r="GBW44" s="47"/>
      <c r="GBX44" s="47"/>
      <c r="GBY44" s="47"/>
      <c r="GBZ44" s="47"/>
      <c r="GCA44" s="47"/>
      <c r="GCB44" s="47"/>
      <c r="GCC44" s="47"/>
      <c r="GCD44" s="47"/>
      <c r="GCE44" s="47"/>
      <c r="GCF44" s="47"/>
      <c r="GCG44" s="47"/>
      <c r="GCH44" s="47"/>
      <c r="GCI44" s="47"/>
      <c r="GCJ44" s="47"/>
      <c r="GCK44" s="47"/>
      <c r="GCL44" s="47"/>
      <c r="GCM44" s="47"/>
      <c r="GCN44" s="47"/>
      <c r="GCO44" s="47"/>
      <c r="GCP44" s="47"/>
      <c r="GCQ44" s="47"/>
      <c r="GCR44" s="47"/>
      <c r="GCS44" s="47"/>
      <c r="GCT44" s="47"/>
      <c r="GCU44" s="47"/>
      <c r="GCV44" s="47"/>
      <c r="GCW44" s="47"/>
      <c r="GCX44" s="47"/>
      <c r="GCY44" s="47"/>
      <c r="GCZ44" s="47"/>
      <c r="GDA44" s="47"/>
      <c r="GDB44" s="47"/>
      <c r="GDC44" s="47"/>
      <c r="GDD44" s="47"/>
      <c r="GDE44" s="47"/>
      <c r="GDF44" s="47"/>
      <c r="GDG44" s="47"/>
      <c r="GDH44" s="47"/>
      <c r="GDI44" s="47"/>
      <c r="GDJ44" s="47"/>
      <c r="GDK44" s="47"/>
      <c r="GDL44" s="47"/>
      <c r="GDM44" s="47"/>
      <c r="GDN44" s="47"/>
      <c r="GDO44" s="47"/>
      <c r="GDP44" s="47"/>
      <c r="GDQ44" s="47"/>
      <c r="GDR44" s="47"/>
      <c r="GDS44" s="47"/>
      <c r="GDT44" s="47"/>
      <c r="GDU44" s="47"/>
      <c r="GDV44" s="47"/>
      <c r="GDW44" s="47"/>
      <c r="GDX44" s="47"/>
      <c r="GDY44" s="47"/>
      <c r="GDZ44" s="47"/>
      <c r="GEA44" s="47"/>
      <c r="GEB44" s="47"/>
      <c r="GEC44" s="47"/>
      <c r="GED44" s="47"/>
      <c r="GEE44" s="47"/>
      <c r="GEF44" s="47"/>
      <c r="GEG44" s="47"/>
      <c r="GEH44" s="47"/>
      <c r="GEI44" s="47"/>
      <c r="GEJ44" s="47"/>
      <c r="GEK44" s="47"/>
      <c r="GEL44" s="47"/>
      <c r="GEM44" s="47"/>
      <c r="GEN44" s="47"/>
      <c r="GEO44" s="47"/>
      <c r="GEP44" s="47"/>
      <c r="GEQ44" s="47"/>
      <c r="GER44" s="47"/>
      <c r="GES44" s="47"/>
      <c r="GET44" s="47"/>
      <c r="GEU44" s="47"/>
      <c r="GEV44" s="47"/>
      <c r="GEW44" s="47"/>
      <c r="GEX44" s="47"/>
      <c r="GEY44" s="47"/>
      <c r="GEZ44" s="47"/>
      <c r="GFA44" s="47"/>
      <c r="GFB44" s="47"/>
      <c r="GFC44" s="47"/>
      <c r="GFD44" s="47"/>
      <c r="GFE44" s="47"/>
      <c r="GFF44" s="47"/>
      <c r="GFG44" s="47"/>
      <c r="GFH44" s="47"/>
      <c r="GFI44" s="47"/>
      <c r="GFJ44" s="47"/>
      <c r="GFK44" s="47"/>
      <c r="GFL44" s="47"/>
      <c r="GFM44" s="47"/>
      <c r="GFN44" s="47"/>
      <c r="GFO44" s="47"/>
      <c r="GFP44" s="47"/>
      <c r="GFQ44" s="47"/>
      <c r="GFR44" s="47"/>
      <c r="GFS44" s="47"/>
      <c r="GFT44" s="47"/>
      <c r="GFU44" s="47"/>
      <c r="GFV44" s="47"/>
      <c r="GFW44" s="47"/>
      <c r="GFX44" s="47"/>
      <c r="GFY44" s="47"/>
      <c r="GFZ44" s="47"/>
      <c r="GGA44" s="47"/>
      <c r="GGB44" s="47"/>
      <c r="GGC44" s="47"/>
      <c r="GGD44" s="47"/>
      <c r="GGE44" s="47"/>
      <c r="GGF44" s="47"/>
      <c r="GGG44" s="47"/>
      <c r="GGH44" s="47"/>
      <c r="GGI44" s="47"/>
      <c r="GGJ44" s="47"/>
      <c r="GGK44" s="47"/>
      <c r="GGL44" s="47"/>
      <c r="GGM44" s="47"/>
      <c r="GGN44" s="47"/>
      <c r="GGO44" s="47"/>
      <c r="GGP44" s="47"/>
      <c r="GGQ44" s="47"/>
      <c r="GGR44" s="47"/>
      <c r="GGS44" s="47"/>
      <c r="GGT44" s="47"/>
      <c r="GGU44" s="47"/>
      <c r="GGV44" s="47"/>
      <c r="GGW44" s="47"/>
      <c r="GGX44" s="47"/>
      <c r="GGY44" s="47"/>
      <c r="GGZ44" s="47"/>
      <c r="GHA44" s="47"/>
      <c r="GHB44" s="47"/>
      <c r="GHC44" s="47"/>
      <c r="GHD44" s="47"/>
      <c r="GHE44" s="47"/>
      <c r="GHF44" s="47"/>
      <c r="GHG44" s="47"/>
      <c r="GHH44" s="47"/>
      <c r="GHI44" s="47"/>
      <c r="GHJ44" s="47"/>
      <c r="GHK44" s="47"/>
      <c r="GHL44" s="47"/>
      <c r="GHM44" s="47"/>
      <c r="GHN44" s="47"/>
      <c r="GHO44" s="47"/>
      <c r="GHP44" s="47"/>
      <c r="GHQ44" s="47"/>
      <c r="GHR44" s="47"/>
      <c r="GHS44" s="47"/>
      <c r="GHT44" s="47"/>
      <c r="GHU44" s="47"/>
      <c r="GHV44" s="47"/>
      <c r="GHW44" s="47"/>
      <c r="GHX44" s="47"/>
      <c r="GHY44" s="47"/>
      <c r="GHZ44" s="47"/>
      <c r="GIA44" s="47"/>
      <c r="GIB44" s="47"/>
      <c r="GIC44" s="47"/>
      <c r="GID44" s="47"/>
      <c r="GIE44" s="47"/>
      <c r="GIF44" s="47"/>
      <c r="GIG44" s="47"/>
      <c r="GIH44" s="47"/>
      <c r="GII44" s="47"/>
      <c r="GIJ44" s="47"/>
      <c r="GIK44" s="47"/>
      <c r="GIL44" s="47"/>
      <c r="GIM44" s="47"/>
      <c r="GIN44" s="47"/>
      <c r="GIO44" s="47"/>
      <c r="GIP44" s="47"/>
      <c r="GIQ44" s="47"/>
      <c r="GIR44" s="47"/>
      <c r="GIS44" s="47"/>
      <c r="GIT44" s="47"/>
      <c r="GIU44" s="47"/>
      <c r="GIV44" s="47"/>
      <c r="GIW44" s="47"/>
      <c r="GIX44" s="47"/>
      <c r="GIY44" s="47"/>
      <c r="GIZ44" s="47"/>
      <c r="GJA44" s="47"/>
      <c r="GJB44" s="47"/>
      <c r="GJC44" s="47"/>
      <c r="GJD44" s="47"/>
      <c r="GJE44" s="47"/>
      <c r="GJF44" s="47"/>
      <c r="GJG44" s="47"/>
      <c r="GJH44" s="47"/>
      <c r="GJI44" s="47"/>
      <c r="GJJ44" s="47"/>
      <c r="GJK44" s="47"/>
      <c r="GJL44" s="47"/>
      <c r="GJM44" s="47"/>
      <c r="GJN44" s="47"/>
      <c r="GJO44" s="47"/>
      <c r="GJP44" s="47"/>
      <c r="GJQ44" s="47"/>
      <c r="GJR44" s="47"/>
      <c r="GJS44" s="47"/>
      <c r="GJT44" s="47"/>
      <c r="GJU44" s="47"/>
      <c r="GJV44" s="47"/>
      <c r="GJW44" s="47"/>
      <c r="GJX44" s="47"/>
      <c r="GJY44" s="47"/>
      <c r="GJZ44" s="47"/>
      <c r="GKA44" s="47"/>
      <c r="GKB44" s="47"/>
      <c r="GKC44" s="47"/>
      <c r="GKD44" s="47"/>
      <c r="GKE44" s="47"/>
      <c r="GKF44" s="47"/>
      <c r="GKG44" s="47"/>
      <c r="GKH44" s="47"/>
      <c r="GKI44" s="47"/>
      <c r="GKJ44" s="47"/>
      <c r="GKK44" s="47"/>
      <c r="GKL44" s="47"/>
      <c r="GKM44" s="47"/>
      <c r="GKN44" s="47"/>
      <c r="GKO44" s="47"/>
      <c r="GKP44" s="47"/>
      <c r="GKQ44" s="47"/>
      <c r="GKR44" s="47"/>
      <c r="GKS44" s="47"/>
      <c r="GKT44" s="47"/>
      <c r="GKU44" s="47"/>
      <c r="GKV44" s="47"/>
      <c r="GKW44" s="47"/>
      <c r="GKX44" s="47"/>
      <c r="GKY44" s="47"/>
      <c r="GKZ44" s="47"/>
      <c r="GLA44" s="47"/>
      <c r="GLB44" s="47"/>
      <c r="GLC44" s="47"/>
      <c r="GLD44" s="47"/>
      <c r="GLE44" s="47"/>
      <c r="GLF44" s="47"/>
      <c r="GLG44" s="47"/>
      <c r="GLH44" s="47"/>
      <c r="GLI44" s="47"/>
      <c r="GLJ44" s="47"/>
      <c r="GLK44" s="47"/>
      <c r="GLL44" s="47"/>
      <c r="GLM44" s="47"/>
      <c r="GLN44" s="47"/>
      <c r="GLO44" s="47"/>
      <c r="GLP44" s="47"/>
      <c r="GLQ44" s="47"/>
      <c r="GLR44" s="47"/>
      <c r="GLS44" s="47"/>
      <c r="GLT44" s="47"/>
      <c r="GLU44" s="47"/>
      <c r="GLV44" s="47"/>
      <c r="GLW44" s="47"/>
      <c r="GLX44" s="47"/>
      <c r="GLY44" s="47"/>
      <c r="GLZ44" s="47"/>
      <c r="GMA44" s="47"/>
      <c r="GMB44" s="47"/>
      <c r="GMC44" s="47"/>
      <c r="GMD44" s="47"/>
      <c r="GME44" s="47"/>
      <c r="GMF44" s="47"/>
      <c r="GMG44" s="47"/>
      <c r="GMH44" s="47"/>
      <c r="GMI44" s="47"/>
      <c r="GMJ44" s="47"/>
      <c r="GMK44" s="47"/>
      <c r="GML44" s="47"/>
      <c r="GMM44" s="47"/>
      <c r="GMN44" s="47"/>
      <c r="GMO44" s="47"/>
      <c r="GMP44" s="47"/>
      <c r="GMQ44" s="47"/>
      <c r="GMR44" s="47"/>
      <c r="GMS44" s="47"/>
      <c r="GMT44" s="47"/>
      <c r="GMU44" s="47"/>
      <c r="GMV44" s="47"/>
      <c r="GMW44" s="47"/>
      <c r="GMX44" s="47"/>
      <c r="GMY44" s="47"/>
      <c r="GMZ44" s="47"/>
      <c r="GNA44" s="47"/>
      <c r="GNB44" s="47"/>
      <c r="GNC44" s="47"/>
      <c r="GND44" s="47"/>
      <c r="GNE44" s="47"/>
      <c r="GNF44" s="47"/>
      <c r="GNG44" s="47"/>
      <c r="GNH44" s="47"/>
      <c r="GNI44" s="47"/>
      <c r="GNJ44" s="47"/>
      <c r="GNK44" s="47"/>
      <c r="GNL44" s="47"/>
      <c r="GNM44" s="47"/>
      <c r="GNN44" s="47"/>
      <c r="GNO44" s="47"/>
      <c r="GNP44" s="47"/>
      <c r="GNQ44" s="47"/>
      <c r="GNR44" s="47"/>
      <c r="GNS44" s="47"/>
      <c r="GNT44" s="47"/>
      <c r="GNU44" s="47"/>
      <c r="GNV44" s="47"/>
      <c r="GNW44" s="47"/>
      <c r="GNX44" s="47"/>
      <c r="GNY44" s="47"/>
      <c r="GNZ44" s="47"/>
      <c r="GOA44" s="47"/>
      <c r="GOB44" s="47"/>
      <c r="GOC44" s="47"/>
      <c r="GOD44" s="47"/>
      <c r="GOE44" s="47"/>
      <c r="GOF44" s="47"/>
      <c r="GOG44" s="47"/>
      <c r="GOH44" s="47"/>
      <c r="GOI44" s="47"/>
      <c r="GOJ44" s="47"/>
      <c r="GOK44" s="47"/>
      <c r="GOL44" s="47"/>
      <c r="GOM44" s="47"/>
      <c r="GON44" s="47"/>
      <c r="GOO44" s="47"/>
      <c r="GOP44" s="47"/>
      <c r="GOQ44" s="47"/>
      <c r="GOR44" s="47"/>
      <c r="GOS44" s="47"/>
      <c r="GOT44" s="47"/>
      <c r="GOU44" s="47"/>
      <c r="GOV44" s="47"/>
      <c r="GOW44" s="47"/>
      <c r="GOX44" s="47"/>
      <c r="GOY44" s="47"/>
      <c r="GOZ44" s="47"/>
      <c r="GPA44" s="47"/>
      <c r="GPB44" s="47"/>
      <c r="GPC44" s="47"/>
      <c r="GPD44" s="47"/>
      <c r="GPE44" s="47"/>
      <c r="GPF44" s="47"/>
      <c r="GPG44" s="47"/>
      <c r="GPH44" s="47"/>
      <c r="GPI44" s="47"/>
      <c r="GPJ44" s="47"/>
      <c r="GPK44" s="47"/>
      <c r="GPL44" s="47"/>
      <c r="GPM44" s="47"/>
      <c r="GPN44" s="47"/>
      <c r="GPO44" s="47"/>
      <c r="GPP44" s="47"/>
      <c r="GPQ44" s="47"/>
      <c r="GPR44" s="47"/>
      <c r="GPS44" s="47"/>
      <c r="GPT44" s="47"/>
      <c r="GPU44" s="47"/>
      <c r="GPV44" s="47"/>
      <c r="GPW44" s="47"/>
      <c r="GPX44" s="47"/>
      <c r="GPY44" s="47"/>
      <c r="GPZ44" s="47"/>
      <c r="GQA44" s="47"/>
      <c r="GQB44" s="47"/>
      <c r="GQC44" s="47"/>
      <c r="GQD44" s="47"/>
      <c r="GQE44" s="47"/>
      <c r="GQF44" s="47"/>
      <c r="GQG44" s="47"/>
      <c r="GQH44" s="47"/>
      <c r="GQI44" s="47"/>
      <c r="GQJ44" s="47"/>
      <c r="GQK44" s="47"/>
      <c r="GQL44" s="47"/>
      <c r="GQM44" s="47"/>
      <c r="GQN44" s="47"/>
      <c r="GQO44" s="47"/>
      <c r="GQP44" s="47"/>
      <c r="GQQ44" s="47"/>
      <c r="GQR44" s="47"/>
      <c r="GQS44" s="47"/>
      <c r="GQT44" s="47"/>
      <c r="GQU44" s="47"/>
      <c r="GQV44" s="47"/>
      <c r="GQW44" s="47"/>
      <c r="GQX44" s="47"/>
      <c r="GQY44" s="47"/>
      <c r="GQZ44" s="47"/>
      <c r="GRA44" s="47"/>
      <c r="GRB44" s="47"/>
      <c r="GRC44" s="47"/>
      <c r="GRD44" s="47"/>
      <c r="GRE44" s="47"/>
      <c r="GRF44" s="47"/>
      <c r="GRG44" s="47"/>
      <c r="GRH44" s="47"/>
      <c r="GRI44" s="47"/>
      <c r="GRJ44" s="47"/>
      <c r="GRK44" s="47"/>
      <c r="GRL44" s="47"/>
      <c r="GRM44" s="47"/>
      <c r="GRN44" s="47"/>
      <c r="GRO44" s="47"/>
      <c r="GRP44" s="47"/>
      <c r="GRQ44" s="47"/>
      <c r="GRR44" s="47"/>
      <c r="GRS44" s="47"/>
      <c r="GRT44" s="47"/>
      <c r="GRU44" s="47"/>
      <c r="GRV44" s="47"/>
      <c r="GRW44" s="47"/>
      <c r="GRX44" s="47"/>
      <c r="GRY44" s="47"/>
      <c r="GRZ44" s="47"/>
      <c r="GSA44" s="47"/>
      <c r="GSB44" s="47"/>
      <c r="GSC44" s="47"/>
      <c r="GSD44" s="47"/>
      <c r="GSE44" s="47"/>
      <c r="GSF44" s="47"/>
      <c r="GSG44" s="47"/>
      <c r="GSH44" s="47"/>
      <c r="GSI44" s="47"/>
      <c r="GSJ44" s="47"/>
      <c r="GSK44" s="47"/>
      <c r="GSL44" s="47"/>
      <c r="GSM44" s="47"/>
      <c r="GSN44" s="47"/>
      <c r="GSO44" s="47"/>
      <c r="GSP44" s="47"/>
      <c r="GSQ44" s="47"/>
      <c r="GSR44" s="47"/>
      <c r="GSS44" s="47"/>
      <c r="GST44" s="47"/>
      <c r="GSU44" s="47"/>
      <c r="GSV44" s="47"/>
      <c r="GSW44" s="47"/>
      <c r="GSX44" s="47"/>
      <c r="GSY44" s="47"/>
      <c r="GSZ44" s="47"/>
      <c r="GTA44" s="47"/>
      <c r="GTB44" s="47"/>
      <c r="GTC44" s="47"/>
      <c r="GTD44" s="47"/>
      <c r="GTE44" s="47"/>
      <c r="GTF44" s="47"/>
      <c r="GTG44" s="47"/>
      <c r="GTH44" s="47"/>
      <c r="GTI44" s="47"/>
      <c r="GTJ44" s="47"/>
      <c r="GTK44" s="47"/>
      <c r="GTL44" s="47"/>
      <c r="GTM44" s="47"/>
      <c r="GTN44" s="47"/>
      <c r="GTO44" s="47"/>
      <c r="GTP44" s="47"/>
      <c r="GTQ44" s="47"/>
      <c r="GTR44" s="47"/>
      <c r="GTS44" s="47"/>
      <c r="GTT44" s="47"/>
      <c r="GTU44" s="47"/>
      <c r="GTV44" s="47"/>
      <c r="GTW44" s="47"/>
      <c r="GTX44" s="47"/>
      <c r="GTY44" s="47"/>
      <c r="GTZ44" s="47"/>
      <c r="GUA44" s="47"/>
      <c r="GUB44" s="47"/>
      <c r="GUC44" s="47"/>
      <c r="GUD44" s="47"/>
      <c r="GUE44" s="47"/>
      <c r="GUF44" s="47"/>
      <c r="GUG44" s="47"/>
      <c r="GUH44" s="47"/>
      <c r="GUI44" s="47"/>
      <c r="GUJ44" s="47"/>
      <c r="GUK44" s="47"/>
      <c r="GUL44" s="47"/>
      <c r="GUM44" s="47"/>
      <c r="GUN44" s="47"/>
      <c r="GUO44" s="47"/>
      <c r="GUP44" s="47"/>
      <c r="GUQ44" s="47"/>
      <c r="GUR44" s="47"/>
      <c r="GUS44" s="47"/>
      <c r="GUT44" s="47"/>
      <c r="GUU44" s="47"/>
      <c r="GUV44" s="47"/>
      <c r="GUW44" s="47"/>
      <c r="GUX44" s="47"/>
      <c r="GUY44" s="47"/>
      <c r="GUZ44" s="47"/>
      <c r="GVA44" s="47"/>
      <c r="GVB44" s="47"/>
      <c r="GVC44" s="47"/>
      <c r="GVD44" s="47"/>
      <c r="GVE44" s="47"/>
      <c r="GVF44" s="47"/>
      <c r="GVG44" s="47"/>
      <c r="GVH44" s="47"/>
      <c r="GVI44" s="47"/>
      <c r="GVJ44" s="47"/>
      <c r="GVK44" s="47"/>
      <c r="GVL44" s="47"/>
      <c r="GVM44" s="47"/>
      <c r="GVN44" s="47"/>
      <c r="GVO44" s="47"/>
      <c r="GVP44" s="47"/>
      <c r="GVQ44" s="47"/>
      <c r="GVR44" s="47"/>
      <c r="GVS44" s="47"/>
      <c r="GVT44" s="47"/>
      <c r="GVU44" s="47"/>
      <c r="GVV44" s="47"/>
      <c r="GVW44" s="47"/>
      <c r="GVX44" s="47"/>
      <c r="GVY44" s="47"/>
      <c r="GVZ44" s="47"/>
      <c r="GWA44" s="47"/>
      <c r="GWB44" s="47"/>
      <c r="GWC44" s="47"/>
      <c r="GWD44" s="47"/>
      <c r="GWE44" s="47"/>
      <c r="GWF44" s="47"/>
      <c r="GWG44" s="47"/>
      <c r="GWH44" s="47"/>
      <c r="GWI44" s="47"/>
      <c r="GWJ44" s="47"/>
      <c r="GWK44" s="47"/>
      <c r="GWL44" s="47"/>
      <c r="GWM44" s="47"/>
      <c r="GWN44" s="47"/>
      <c r="GWO44" s="47"/>
      <c r="GWP44" s="47"/>
      <c r="GWQ44" s="47"/>
      <c r="GWR44" s="47"/>
      <c r="GWS44" s="47"/>
      <c r="GWT44" s="47"/>
      <c r="GWU44" s="47"/>
      <c r="GWV44" s="47"/>
      <c r="GWW44" s="47"/>
      <c r="GWX44" s="47"/>
      <c r="GWY44" s="47"/>
      <c r="GWZ44" s="47"/>
      <c r="GXA44" s="47"/>
      <c r="GXB44" s="47"/>
      <c r="GXC44" s="47"/>
      <c r="GXD44" s="47"/>
      <c r="GXE44" s="47"/>
      <c r="GXF44" s="47"/>
      <c r="GXG44" s="47"/>
      <c r="GXH44" s="47"/>
      <c r="GXI44" s="47"/>
      <c r="GXJ44" s="47"/>
      <c r="GXK44" s="47"/>
      <c r="GXL44" s="47"/>
      <c r="GXM44" s="47"/>
      <c r="GXN44" s="47"/>
      <c r="GXO44" s="47"/>
      <c r="GXP44" s="47"/>
      <c r="GXQ44" s="47"/>
      <c r="GXR44" s="47"/>
      <c r="GXS44" s="47"/>
      <c r="GXT44" s="47"/>
      <c r="GXU44" s="47"/>
      <c r="GXV44" s="47"/>
      <c r="GXW44" s="47"/>
      <c r="GXX44" s="47"/>
      <c r="GXY44" s="47"/>
      <c r="GXZ44" s="47"/>
      <c r="GYA44" s="47"/>
      <c r="GYB44" s="47"/>
      <c r="GYC44" s="47"/>
      <c r="GYD44" s="47"/>
      <c r="GYE44" s="47"/>
      <c r="GYF44" s="47"/>
      <c r="GYG44" s="47"/>
      <c r="GYH44" s="47"/>
      <c r="GYI44" s="47"/>
      <c r="GYJ44" s="47"/>
      <c r="GYK44" s="47"/>
      <c r="GYL44" s="47"/>
      <c r="GYM44" s="47"/>
      <c r="GYN44" s="47"/>
      <c r="GYO44" s="47"/>
      <c r="GYP44" s="47"/>
      <c r="GYQ44" s="47"/>
      <c r="GYR44" s="47"/>
      <c r="GYS44" s="47"/>
      <c r="GYT44" s="47"/>
      <c r="GYU44" s="47"/>
      <c r="GYV44" s="47"/>
      <c r="GYW44" s="47"/>
      <c r="GYX44" s="47"/>
      <c r="GYY44" s="47"/>
      <c r="GYZ44" s="47"/>
      <c r="GZA44" s="47"/>
      <c r="GZB44" s="47"/>
      <c r="GZC44" s="47"/>
      <c r="GZD44" s="47"/>
      <c r="GZE44" s="47"/>
      <c r="GZF44" s="47"/>
      <c r="GZG44" s="47"/>
      <c r="GZH44" s="47"/>
      <c r="GZI44" s="47"/>
      <c r="GZJ44" s="47"/>
      <c r="GZK44" s="47"/>
      <c r="GZL44" s="47"/>
      <c r="GZM44" s="47"/>
      <c r="GZN44" s="47"/>
      <c r="GZO44" s="47"/>
      <c r="GZP44" s="47"/>
      <c r="GZQ44" s="47"/>
      <c r="GZR44" s="47"/>
      <c r="GZS44" s="47"/>
      <c r="GZT44" s="47"/>
      <c r="GZU44" s="47"/>
      <c r="GZV44" s="47"/>
      <c r="GZW44" s="47"/>
      <c r="GZX44" s="47"/>
      <c r="GZY44" s="47"/>
      <c r="GZZ44" s="47"/>
      <c r="HAA44" s="47"/>
      <c r="HAB44" s="47"/>
      <c r="HAC44" s="47"/>
      <c r="HAD44" s="47"/>
      <c r="HAE44" s="47"/>
      <c r="HAF44" s="47"/>
      <c r="HAG44" s="47"/>
      <c r="HAH44" s="47"/>
      <c r="HAI44" s="47"/>
      <c r="HAJ44" s="47"/>
      <c r="HAK44" s="47"/>
      <c r="HAL44" s="47"/>
      <c r="HAM44" s="47"/>
      <c r="HAN44" s="47"/>
      <c r="HAO44" s="47"/>
      <c r="HAP44" s="47"/>
      <c r="HAQ44" s="47"/>
      <c r="HAR44" s="47"/>
      <c r="HAS44" s="47"/>
      <c r="HAT44" s="47"/>
      <c r="HAU44" s="47"/>
      <c r="HAV44" s="47"/>
      <c r="HAW44" s="47"/>
      <c r="HAX44" s="47"/>
      <c r="HAY44" s="47"/>
      <c r="HAZ44" s="47"/>
      <c r="HBA44" s="47"/>
      <c r="HBB44" s="47"/>
      <c r="HBC44" s="47"/>
      <c r="HBD44" s="47"/>
      <c r="HBE44" s="47"/>
      <c r="HBF44" s="47"/>
      <c r="HBG44" s="47"/>
      <c r="HBH44" s="47"/>
      <c r="HBI44" s="47"/>
      <c r="HBJ44" s="47"/>
      <c r="HBK44" s="47"/>
      <c r="HBL44" s="47"/>
      <c r="HBM44" s="47"/>
      <c r="HBN44" s="47"/>
      <c r="HBO44" s="47"/>
      <c r="HBP44" s="47"/>
      <c r="HBQ44" s="47"/>
      <c r="HBR44" s="47"/>
      <c r="HBS44" s="47"/>
      <c r="HBT44" s="47"/>
      <c r="HBU44" s="47"/>
      <c r="HBV44" s="47"/>
      <c r="HBW44" s="47"/>
      <c r="HBX44" s="47"/>
      <c r="HBY44" s="47"/>
      <c r="HBZ44" s="47"/>
      <c r="HCA44" s="47"/>
      <c r="HCB44" s="47"/>
      <c r="HCC44" s="47"/>
      <c r="HCD44" s="47"/>
      <c r="HCE44" s="47"/>
      <c r="HCF44" s="47"/>
      <c r="HCG44" s="47"/>
      <c r="HCH44" s="47"/>
      <c r="HCI44" s="47"/>
      <c r="HCJ44" s="47"/>
      <c r="HCK44" s="47"/>
      <c r="HCL44" s="47"/>
      <c r="HCM44" s="47"/>
      <c r="HCN44" s="47"/>
      <c r="HCO44" s="47"/>
      <c r="HCP44" s="47"/>
      <c r="HCQ44" s="47"/>
      <c r="HCR44" s="47"/>
      <c r="HCS44" s="47"/>
      <c r="HCT44" s="47"/>
      <c r="HCU44" s="47"/>
      <c r="HCV44" s="47"/>
      <c r="HCW44" s="47"/>
      <c r="HCX44" s="47"/>
      <c r="HCY44" s="47"/>
      <c r="HCZ44" s="47"/>
      <c r="HDA44" s="47"/>
      <c r="HDB44" s="47"/>
      <c r="HDC44" s="47"/>
      <c r="HDD44" s="47"/>
      <c r="HDE44" s="47"/>
      <c r="HDF44" s="47"/>
      <c r="HDG44" s="47"/>
      <c r="HDH44" s="47"/>
      <c r="HDI44" s="47"/>
      <c r="HDJ44" s="47"/>
      <c r="HDK44" s="47"/>
      <c r="HDL44" s="47"/>
      <c r="HDM44" s="47"/>
      <c r="HDN44" s="47"/>
      <c r="HDO44" s="47"/>
      <c r="HDP44" s="47"/>
      <c r="HDQ44" s="47"/>
      <c r="HDR44" s="47"/>
      <c r="HDS44" s="47"/>
      <c r="HDT44" s="47"/>
      <c r="HDU44" s="47"/>
      <c r="HDV44" s="47"/>
      <c r="HDW44" s="47"/>
      <c r="HDX44" s="47"/>
      <c r="HDY44" s="47"/>
      <c r="HDZ44" s="47"/>
      <c r="HEA44" s="47"/>
      <c r="HEB44" s="47"/>
      <c r="HEC44" s="47"/>
      <c r="HED44" s="47"/>
      <c r="HEE44" s="47"/>
      <c r="HEF44" s="47"/>
      <c r="HEG44" s="47"/>
      <c r="HEH44" s="47"/>
      <c r="HEI44" s="47"/>
      <c r="HEJ44" s="47"/>
      <c r="HEK44" s="47"/>
      <c r="HEL44" s="47"/>
      <c r="HEM44" s="47"/>
      <c r="HEN44" s="47"/>
      <c r="HEO44" s="47"/>
      <c r="HEP44" s="47"/>
      <c r="HEQ44" s="47"/>
      <c r="HER44" s="47"/>
      <c r="HES44" s="47"/>
      <c r="HET44" s="47"/>
      <c r="HEU44" s="47"/>
      <c r="HEV44" s="47"/>
      <c r="HEW44" s="47"/>
      <c r="HEX44" s="47"/>
      <c r="HEY44" s="47"/>
      <c r="HEZ44" s="47"/>
      <c r="HFA44" s="47"/>
      <c r="HFB44" s="47"/>
      <c r="HFC44" s="47"/>
      <c r="HFD44" s="47"/>
      <c r="HFE44" s="47"/>
      <c r="HFF44" s="47"/>
      <c r="HFG44" s="47"/>
      <c r="HFH44" s="47"/>
      <c r="HFI44" s="47"/>
      <c r="HFJ44" s="47"/>
      <c r="HFK44" s="47"/>
      <c r="HFL44" s="47"/>
      <c r="HFM44" s="47"/>
      <c r="HFN44" s="47"/>
      <c r="HFO44" s="47"/>
      <c r="HFP44" s="47"/>
      <c r="HFQ44" s="47"/>
      <c r="HFR44" s="47"/>
      <c r="HFS44" s="47"/>
      <c r="HFT44" s="47"/>
      <c r="HFU44" s="47"/>
      <c r="HFV44" s="47"/>
      <c r="HFW44" s="47"/>
      <c r="HFX44" s="47"/>
      <c r="HFY44" s="47"/>
      <c r="HFZ44" s="47"/>
      <c r="HGA44" s="47"/>
      <c r="HGB44" s="47"/>
      <c r="HGC44" s="47"/>
      <c r="HGD44" s="47"/>
      <c r="HGE44" s="47"/>
      <c r="HGF44" s="47"/>
      <c r="HGG44" s="47"/>
      <c r="HGH44" s="47"/>
      <c r="HGI44" s="47"/>
      <c r="HGJ44" s="47"/>
      <c r="HGK44" s="47"/>
      <c r="HGL44" s="47"/>
      <c r="HGM44" s="47"/>
      <c r="HGN44" s="47"/>
      <c r="HGO44" s="47"/>
      <c r="HGP44" s="47"/>
      <c r="HGQ44" s="47"/>
      <c r="HGR44" s="47"/>
      <c r="HGS44" s="47"/>
      <c r="HGT44" s="47"/>
      <c r="HGU44" s="47"/>
      <c r="HGV44" s="47"/>
      <c r="HGW44" s="47"/>
      <c r="HGX44" s="47"/>
      <c r="HGY44" s="47"/>
      <c r="HGZ44" s="47"/>
      <c r="HHA44" s="47"/>
      <c r="HHB44" s="47"/>
      <c r="HHC44" s="47"/>
      <c r="HHD44" s="47"/>
      <c r="HHE44" s="47"/>
      <c r="HHF44" s="47"/>
      <c r="HHG44" s="47"/>
      <c r="HHH44" s="47"/>
      <c r="HHI44" s="47"/>
      <c r="HHJ44" s="47"/>
      <c r="HHK44" s="47"/>
      <c r="HHL44" s="47"/>
      <c r="HHM44" s="47"/>
      <c r="HHN44" s="47"/>
      <c r="HHO44" s="47"/>
      <c r="HHP44" s="47"/>
      <c r="HHQ44" s="47"/>
      <c r="HHR44" s="47"/>
      <c r="HHS44" s="47"/>
      <c r="HHT44" s="47"/>
      <c r="HHU44" s="47"/>
      <c r="HHV44" s="47"/>
      <c r="HHW44" s="47"/>
      <c r="HHX44" s="47"/>
      <c r="HHY44" s="47"/>
      <c r="HHZ44" s="47"/>
      <c r="HIA44" s="47"/>
      <c r="HIB44" s="47"/>
      <c r="HIC44" s="47"/>
      <c r="HID44" s="47"/>
      <c r="HIE44" s="47"/>
      <c r="HIF44" s="47"/>
      <c r="HIG44" s="47"/>
      <c r="HIH44" s="47"/>
      <c r="HII44" s="47"/>
      <c r="HIJ44" s="47"/>
      <c r="HIK44" s="47"/>
      <c r="HIL44" s="47"/>
      <c r="HIM44" s="47"/>
      <c r="HIN44" s="47"/>
      <c r="HIO44" s="47"/>
      <c r="HIP44" s="47"/>
      <c r="HIQ44" s="47"/>
      <c r="HIR44" s="47"/>
      <c r="HIS44" s="47"/>
      <c r="HIT44" s="47"/>
      <c r="HIU44" s="47"/>
      <c r="HIV44" s="47"/>
      <c r="HIW44" s="47"/>
      <c r="HIX44" s="47"/>
      <c r="HIY44" s="47"/>
      <c r="HIZ44" s="47"/>
      <c r="HJA44" s="47"/>
      <c r="HJB44" s="47"/>
      <c r="HJC44" s="47"/>
      <c r="HJD44" s="47"/>
      <c r="HJE44" s="47"/>
      <c r="HJF44" s="47"/>
      <c r="HJG44" s="47"/>
      <c r="HJH44" s="47"/>
      <c r="HJI44" s="47"/>
      <c r="HJJ44" s="47"/>
      <c r="HJK44" s="47"/>
      <c r="HJL44" s="47"/>
      <c r="HJM44" s="47"/>
      <c r="HJN44" s="47"/>
      <c r="HJO44" s="47"/>
      <c r="HJP44" s="47"/>
      <c r="HJQ44" s="47"/>
      <c r="HJR44" s="47"/>
      <c r="HJS44" s="47"/>
      <c r="HJT44" s="47"/>
      <c r="HJU44" s="47"/>
      <c r="HJV44" s="47"/>
      <c r="HJW44" s="47"/>
      <c r="HJX44" s="47"/>
      <c r="HJY44" s="47"/>
      <c r="HJZ44" s="47"/>
      <c r="HKA44" s="47"/>
      <c r="HKB44" s="47"/>
      <c r="HKC44" s="47"/>
      <c r="HKD44" s="47"/>
      <c r="HKE44" s="47"/>
      <c r="HKF44" s="47"/>
      <c r="HKG44" s="47"/>
      <c r="HKH44" s="47"/>
      <c r="HKI44" s="47"/>
      <c r="HKJ44" s="47"/>
      <c r="HKK44" s="47"/>
      <c r="HKL44" s="47"/>
      <c r="HKM44" s="47"/>
      <c r="HKN44" s="47"/>
      <c r="HKO44" s="47"/>
      <c r="HKP44" s="47"/>
      <c r="HKQ44" s="47"/>
      <c r="HKR44" s="47"/>
      <c r="HKS44" s="47"/>
      <c r="HKT44" s="47"/>
      <c r="HKU44" s="47"/>
      <c r="HKV44" s="47"/>
      <c r="HKW44" s="47"/>
      <c r="HKX44" s="47"/>
      <c r="HKY44" s="47"/>
      <c r="HKZ44" s="47"/>
      <c r="HLA44" s="47"/>
      <c r="HLB44" s="47"/>
      <c r="HLC44" s="47"/>
      <c r="HLD44" s="47"/>
      <c r="HLE44" s="47"/>
      <c r="HLF44" s="47"/>
      <c r="HLG44" s="47"/>
      <c r="HLH44" s="47"/>
      <c r="HLI44" s="47"/>
      <c r="HLJ44" s="47"/>
      <c r="HLK44" s="47"/>
      <c r="HLL44" s="47"/>
      <c r="HLM44" s="47"/>
      <c r="HLN44" s="47"/>
      <c r="HLO44" s="47"/>
      <c r="HLP44" s="47"/>
      <c r="HLQ44" s="47"/>
      <c r="HLR44" s="47"/>
      <c r="HLS44" s="47"/>
      <c r="HLT44" s="47"/>
      <c r="HLU44" s="47"/>
      <c r="HLV44" s="47"/>
      <c r="HLW44" s="47"/>
      <c r="HLX44" s="47"/>
      <c r="HLY44" s="47"/>
      <c r="HLZ44" s="47"/>
      <c r="HMA44" s="47"/>
      <c r="HMB44" s="47"/>
      <c r="HMC44" s="47"/>
      <c r="HMD44" s="47"/>
      <c r="HME44" s="47"/>
      <c r="HMF44" s="47"/>
      <c r="HMG44" s="47"/>
      <c r="HMH44" s="47"/>
      <c r="HMI44" s="47"/>
      <c r="HMJ44" s="47"/>
      <c r="HMK44" s="47"/>
      <c r="HML44" s="47"/>
      <c r="HMM44" s="47"/>
      <c r="HMN44" s="47"/>
      <c r="HMO44" s="47"/>
      <c r="HMP44" s="47"/>
      <c r="HMQ44" s="47"/>
      <c r="HMR44" s="47"/>
      <c r="HMS44" s="47"/>
      <c r="HMT44" s="47"/>
      <c r="HMU44" s="47"/>
      <c r="HMV44" s="47"/>
      <c r="HMW44" s="47"/>
      <c r="HMX44" s="47"/>
      <c r="HMY44" s="47"/>
      <c r="HMZ44" s="47"/>
      <c r="HNA44" s="47"/>
      <c r="HNB44" s="47"/>
      <c r="HNC44" s="47"/>
      <c r="HND44" s="47"/>
      <c r="HNE44" s="47"/>
      <c r="HNF44" s="47"/>
      <c r="HNG44" s="47"/>
      <c r="HNH44" s="47"/>
      <c r="HNI44" s="47"/>
      <c r="HNJ44" s="47"/>
      <c r="HNK44" s="47"/>
      <c r="HNL44" s="47"/>
      <c r="HNM44" s="47"/>
      <c r="HNN44" s="47"/>
      <c r="HNO44" s="47"/>
      <c r="HNP44" s="47"/>
      <c r="HNQ44" s="47"/>
      <c r="HNR44" s="47"/>
      <c r="HNS44" s="47"/>
      <c r="HNT44" s="47"/>
      <c r="HNU44" s="47"/>
      <c r="HNV44" s="47"/>
      <c r="HNW44" s="47"/>
      <c r="HNX44" s="47"/>
      <c r="HNY44" s="47"/>
      <c r="HNZ44" s="47"/>
      <c r="HOA44" s="47"/>
      <c r="HOB44" s="47"/>
      <c r="HOC44" s="47"/>
      <c r="HOD44" s="47"/>
      <c r="HOE44" s="47"/>
      <c r="HOF44" s="47"/>
      <c r="HOG44" s="47"/>
      <c r="HOH44" s="47"/>
      <c r="HOI44" s="47"/>
      <c r="HOJ44" s="47"/>
      <c r="HOK44" s="47"/>
      <c r="HOL44" s="47"/>
      <c r="HOM44" s="47"/>
      <c r="HON44" s="47"/>
      <c r="HOO44" s="47"/>
      <c r="HOP44" s="47"/>
      <c r="HOQ44" s="47"/>
      <c r="HOR44" s="47"/>
      <c r="HOS44" s="47"/>
      <c r="HOT44" s="47"/>
      <c r="HOU44" s="47"/>
      <c r="HOV44" s="47"/>
      <c r="HOW44" s="47"/>
      <c r="HOX44" s="47"/>
      <c r="HOY44" s="47"/>
      <c r="HOZ44" s="47"/>
      <c r="HPA44" s="47"/>
      <c r="HPB44" s="47"/>
      <c r="HPC44" s="47"/>
      <c r="HPD44" s="47"/>
      <c r="HPE44" s="47"/>
      <c r="HPF44" s="47"/>
      <c r="HPG44" s="47"/>
      <c r="HPH44" s="47"/>
      <c r="HPI44" s="47"/>
      <c r="HPJ44" s="47"/>
      <c r="HPK44" s="47"/>
      <c r="HPL44" s="47"/>
      <c r="HPM44" s="47"/>
      <c r="HPN44" s="47"/>
      <c r="HPO44" s="47"/>
      <c r="HPP44" s="47"/>
      <c r="HPQ44" s="47"/>
      <c r="HPR44" s="47"/>
      <c r="HPS44" s="47"/>
      <c r="HPT44" s="47"/>
      <c r="HPU44" s="47"/>
      <c r="HPV44" s="47"/>
      <c r="HPW44" s="47"/>
      <c r="HPX44" s="47"/>
      <c r="HPY44" s="47"/>
      <c r="HPZ44" s="47"/>
      <c r="HQA44" s="47"/>
      <c r="HQB44" s="47"/>
      <c r="HQC44" s="47"/>
      <c r="HQD44" s="47"/>
      <c r="HQE44" s="47"/>
      <c r="HQF44" s="47"/>
      <c r="HQG44" s="47"/>
      <c r="HQH44" s="47"/>
      <c r="HQI44" s="47"/>
      <c r="HQJ44" s="47"/>
      <c r="HQK44" s="47"/>
      <c r="HQL44" s="47"/>
      <c r="HQM44" s="47"/>
      <c r="HQN44" s="47"/>
      <c r="HQO44" s="47"/>
      <c r="HQP44" s="47"/>
      <c r="HQQ44" s="47"/>
      <c r="HQR44" s="47"/>
      <c r="HQS44" s="47"/>
      <c r="HQT44" s="47"/>
      <c r="HQU44" s="47"/>
      <c r="HQV44" s="47"/>
      <c r="HQW44" s="47"/>
      <c r="HQX44" s="47"/>
      <c r="HQY44" s="47"/>
      <c r="HQZ44" s="47"/>
      <c r="HRA44" s="47"/>
      <c r="HRB44" s="47"/>
      <c r="HRC44" s="47"/>
      <c r="HRD44" s="47"/>
      <c r="HRE44" s="47"/>
      <c r="HRF44" s="47"/>
      <c r="HRG44" s="47"/>
      <c r="HRH44" s="47"/>
      <c r="HRI44" s="47"/>
      <c r="HRJ44" s="47"/>
      <c r="HRK44" s="47"/>
      <c r="HRL44" s="47"/>
      <c r="HRM44" s="47"/>
      <c r="HRN44" s="47"/>
      <c r="HRO44" s="47"/>
      <c r="HRP44" s="47"/>
      <c r="HRQ44" s="47"/>
      <c r="HRR44" s="47"/>
      <c r="HRS44" s="47"/>
      <c r="HRT44" s="47"/>
      <c r="HRU44" s="47"/>
      <c r="HRV44" s="47"/>
      <c r="HRW44" s="47"/>
      <c r="HRX44" s="47"/>
      <c r="HRY44" s="47"/>
      <c r="HRZ44" s="47"/>
      <c r="HSA44" s="47"/>
      <c r="HSB44" s="47"/>
      <c r="HSC44" s="47"/>
      <c r="HSD44" s="47"/>
      <c r="HSE44" s="47"/>
      <c r="HSF44" s="47"/>
      <c r="HSG44" s="47"/>
      <c r="HSH44" s="47"/>
      <c r="HSI44" s="47"/>
      <c r="HSJ44" s="47"/>
      <c r="HSK44" s="47"/>
      <c r="HSL44" s="47"/>
      <c r="HSM44" s="47"/>
      <c r="HSN44" s="47"/>
      <c r="HSO44" s="47"/>
      <c r="HSP44" s="47"/>
      <c r="HSQ44" s="47"/>
      <c r="HSR44" s="47"/>
      <c r="HSS44" s="47"/>
      <c r="HST44" s="47"/>
      <c r="HSU44" s="47"/>
      <c r="HSV44" s="47"/>
      <c r="HSW44" s="47"/>
      <c r="HSX44" s="47"/>
      <c r="HSY44" s="47"/>
      <c r="HSZ44" s="47"/>
      <c r="HTA44" s="47"/>
      <c r="HTB44" s="47"/>
      <c r="HTC44" s="47"/>
      <c r="HTD44" s="47"/>
      <c r="HTE44" s="47"/>
      <c r="HTF44" s="47"/>
      <c r="HTG44" s="47"/>
      <c r="HTH44" s="47"/>
      <c r="HTI44" s="47"/>
      <c r="HTJ44" s="47"/>
      <c r="HTK44" s="47"/>
      <c r="HTL44" s="47"/>
      <c r="HTM44" s="47"/>
      <c r="HTN44" s="47"/>
      <c r="HTO44" s="47"/>
      <c r="HTP44" s="47"/>
      <c r="HTQ44" s="47"/>
      <c r="HTR44" s="47"/>
      <c r="HTS44" s="47"/>
      <c r="HTT44" s="47"/>
      <c r="HTU44" s="47"/>
      <c r="HTV44" s="47"/>
      <c r="HTW44" s="47"/>
      <c r="HTX44" s="47"/>
      <c r="HTY44" s="47"/>
      <c r="HTZ44" s="47"/>
      <c r="HUA44" s="47"/>
      <c r="HUB44" s="47"/>
      <c r="HUC44" s="47"/>
      <c r="HUD44" s="47"/>
      <c r="HUE44" s="47"/>
      <c r="HUF44" s="47"/>
      <c r="HUG44" s="47"/>
      <c r="HUH44" s="47"/>
      <c r="HUI44" s="47"/>
      <c r="HUJ44" s="47"/>
      <c r="HUK44" s="47"/>
      <c r="HUL44" s="47"/>
      <c r="HUM44" s="47"/>
      <c r="HUN44" s="47"/>
      <c r="HUO44" s="47"/>
      <c r="HUP44" s="47"/>
      <c r="HUQ44" s="47"/>
      <c r="HUR44" s="47"/>
      <c r="HUS44" s="47"/>
      <c r="HUT44" s="47"/>
      <c r="HUU44" s="47"/>
      <c r="HUV44" s="47"/>
      <c r="HUW44" s="47"/>
      <c r="HUX44" s="47"/>
      <c r="HUY44" s="47"/>
      <c r="HUZ44" s="47"/>
      <c r="HVA44" s="47"/>
      <c r="HVB44" s="47"/>
      <c r="HVC44" s="47"/>
      <c r="HVD44" s="47"/>
      <c r="HVE44" s="47"/>
      <c r="HVF44" s="47"/>
      <c r="HVG44" s="47"/>
      <c r="HVH44" s="47"/>
      <c r="HVI44" s="47"/>
      <c r="HVJ44" s="47"/>
      <c r="HVK44" s="47"/>
      <c r="HVL44" s="47"/>
      <c r="HVM44" s="47"/>
      <c r="HVN44" s="47"/>
      <c r="HVO44" s="47"/>
      <c r="HVP44" s="47"/>
      <c r="HVQ44" s="47"/>
      <c r="HVR44" s="47"/>
      <c r="HVS44" s="47"/>
      <c r="HVT44" s="47"/>
      <c r="HVU44" s="47"/>
      <c r="HVV44" s="47"/>
      <c r="HVW44" s="47"/>
      <c r="HVX44" s="47"/>
      <c r="HVY44" s="47"/>
      <c r="HVZ44" s="47"/>
      <c r="HWA44" s="47"/>
      <c r="HWB44" s="47"/>
      <c r="HWC44" s="47"/>
      <c r="HWD44" s="47"/>
      <c r="HWE44" s="47"/>
      <c r="HWF44" s="47"/>
      <c r="HWG44" s="47"/>
      <c r="HWH44" s="47"/>
      <c r="HWI44" s="47"/>
      <c r="HWJ44" s="47"/>
      <c r="HWK44" s="47"/>
      <c r="HWL44" s="47"/>
      <c r="HWM44" s="47"/>
      <c r="HWN44" s="47"/>
      <c r="HWO44" s="47"/>
      <c r="HWP44" s="47"/>
      <c r="HWQ44" s="47"/>
      <c r="HWR44" s="47"/>
      <c r="HWS44" s="47"/>
      <c r="HWT44" s="47"/>
      <c r="HWU44" s="47"/>
      <c r="HWV44" s="47"/>
      <c r="HWW44" s="47"/>
      <c r="HWX44" s="47"/>
      <c r="HWY44" s="47"/>
      <c r="HWZ44" s="47"/>
      <c r="HXA44" s="47"/>
      <c r="HXB44" s="47"/>
      <c r="HXC44" s="47"/>
      <c r="HXD44" s="47"/>
      <c r="HXE44" s="47"/>
      <c r="HXF44" s="47"/>
      <c r="HXG44" s="47"/>
      <c r="HXH44" s="47"/>
      <c r="HXI44" s="47"/>
      <c r="HXJ44" s="47"/>
      <c r="HXK44" s="47"/>
      <c r="HXL44" s="47"/>
      <c r="HXM44" s="47"/>
      <c r="HXN44" s="47"/>
      <c r="HXO44" s="47"/>
      <c r="HXP44" s="47"/>
      <c r="HXQ44" s="47"/>
      <c r="HXR44" s="47"/>
      <c r="HXS44" s="47"/>
      <c r="HXT44" s="47"/>
      <c r="HXU44" s="47"/>
      <c r="HXV44" s="47"/>
      <c r="HXW44" s="47"/>
      <c r="HXX44" s="47"/>
      <c r="HXY44" s="47"/>
      <c r="HXZ44" s="47"/>
      <c r="HYA44" s="47"/>
      <c r="HYB44" s="47"/>
      <c r="HYC44" s="47"/>
      <c r="HYD44" s="47"/>
      <c r="HYE44" s="47"/>
      <c r="HYF44" s="47"/>
      <c r="HYG44" s="47"/>
      <c r="HYH44" s="47"/>
      <c r="HYI44" s="47"/>
      <c r="HYJ44" s="47"/>
      <c r="HYK44" s="47"/>
      <c r="HYL44" s="47"/>
      <c r="HYM44" s="47"/>
      <c r="HYN44" s="47"/>
      <c r="HYO44" s="47"/>
      <c r="HYP44" s="47"/>
      <c r="HYQ44" s="47"/>
      <c r="HYR44" s="47"/>
      <c r="HYS44" s="47"/>
      <c r="HYT44" s="47"/>
      <c r="HYU44" s="47"/>
      <c r="HYV44" s="47"/>
      <c r="HYW44" s="47"/>
      <c r="HYX44" s="47"/>
      <c r="HYY44" s="47"/>
      <c r="HYZ44" s="47"/>
      <c r="HZA44" s="47"/>
      <c r="HZB44" s="47"/>
      <c r="HZC44" s="47"/>
      <c r="HZD44" s="47"/>
      <c r="HZE44" s="47"/>
      <c r="HZF44" s="47"/>
      <c r="HZG44" s="47"/>
      <c r="HZH44" s="47"/>
      <c r="HZI44" s="47"/>
      <c r="HZJ44" s="47"/>
      <c r="HZK44" s="47"/>
      <c r="HZL44" s="47"/>
      <c r="HZM44" s="47"/>
      <c r="HZN44" s="47"/>
      <c r="HZO44" s="47"/>
      <c r="HZP44" s="47"/>
      <c r="HZQ44" s="47"/>
      <c r="HZR44" s="47"/>
      <c r="HZS44" s="47"/>
      <c r="HZT44" s="47"/>
      <c r="HZU44" s="47"/>
      <c r="HZV44" s="47"/>
      <c r="HZW44" s="47"/>
      <c r="HZX44" s="47"/>
      <c r="HZY44" s="47"/>
      <c r="HZZ44" s="47"/>
      <c r="IAA44" s="47"/>
      <c r="IAB44" s="47"/>
      <c r="IAC44" s="47"/>
      <c r="IAD44" s="47"/>
      <c r="IAE44" s="47"/>
      <c r="IAF44" s="47"/>
      <c r="IAG44" s="47"/>
      <c r="IAH44" s="47"/>
      <c r="IAI44" s="47"/>
      <c r="IAJ44" s="47"/>
      <c r="IAK44" s="47"/>
      <c r="IAL44" s="47"/>
      <c r="IAM44" s="47"/>
      <c r="IAN44" s="47"/>
      <c r="IAO44" s="47"/>
      <c r="IAP44" s="47"/>
      <c r="IAQ44" s="47"/>
      <c r="IAR44" s="47"/>
      <c r="IAS44" s="47"/>
      <c r="IAT44" s="47"/>
      <c r="IAU44" s="47"/>
      <c r="IAV44" s="47"/>
      <c r="IAW44" s="47"/>
      <c r="IAX44" s="47"/>
      <c r="IAY44" s="47"/>
      <c r="IAZ44" s="47"/>
      <c r="IBA44" s="47"/>
      <c r="IBB44" s="47"/>
      <c r="IBC44" s="47"/>
      <c r="IBD44" s="47"/>
      <c r="IBE44" s="47"/>
      <c r="IBF44" s="47"/>
      <c r="IBG44" s="47"/>
      <c r="IBH44" s="47"/>
      <c r="IBI44" s="47"/>
      <c r="IBJ44" s="47"/>
      <c r="IBK44" s="47"/>
      <c r="IBL44" s="47"/>
      <c r="IBM44" s="47"/>
      <c r="IBN44" s="47"/>
      <c r="IBO44" s="47"/>
      <c r="IBP44" s="47"/>
      <c r="IBQ44" s="47"/>
      <c r="IBR44" s="47"/>
      <c r="IBS44" s="47"/>
      <c r="IBT44" s="47"/>
      <c r="IBU44" s="47"/>
      <c r="IBV44" s="47"/>
      <c r="IBW44" s="47"/>
      <c r="IBX44" s="47"/>
      <c r="IBY44" s="47"/>
      <c r="IBZ44" s="47"/>
      <c r="ICA44" s="47"/>
      <c r="ICB44" s="47"/>
      <c r="ICC44" s="47"/>
      <c r="ICD44" s="47"/>
      <c r="ICE44" s="47"/>
      <c r="ICF44" s="47"/>
      <c r="ICG44" s="47"/>
      <c r="ICH44" s="47"/>
      <c r="ICI44" s="47"/>
      <c r="ICJ44" s="47"/>
      <c r="ICK44" s="47"/>
      <c r="ICL44" s="47"/>
      <c r="ICM44" s="47"/>
      <c r="ICN44" s="47"/>
      <c r="ICO44" s="47"/>
      <c r="ICP44" s="47"/>
      <c r="ICQ44" s="47"/>
      <c r="ICR44" s="47"/>
      <c r="ICS44" s="47"/>
      <c r="ICT44" s="47"/>
      <c r="ICU44" s="47"/>
      <c r="ICV44" s="47"/>
      <c r="ICW44" s="47"/>
      <c r="ICX44" s="47"/>
      <c r="ICY44" s="47"/>
      <c r="ICZ44" s="47"/>
      <c r="IDA44" s="47"/>
      <c r="IDB44" s="47"/>
      <c r="IDC44" s="47"/>
      <c r="IDD44" s="47"/>
      <c r="IDE44" s="47"/>
      <c r="IDF44" s="47"/>
      <c r="IDG44" s="47"/>
      <c r="IDH44" s="47"/>
      <c r="IDI44" s="47"/>
      <c r="IDJ44" s="47"/>
      <c r="IDK44" s="47"/>
      <c r="IDL44" s="47"/>
      <c r="IDM44" s="47"/>
      <c r="IDN44" s="47"/>
      <c r="IDO44" s="47"/>
      <c r="IDP44" s="47"/>
      <c r="IDQ44" s="47"/>
      <c r="IDR44" s="47"/>
      <c r="IDS44" s="47"/>
      <c r="IDT44" s="47"/>
      <c r="IDU44" s="47"/>
      <c r="IDV44" s="47"/>
      <c r="IDW44" s="47"/>
      <c r="IDX44" s="47"/>
      <c r="IDY44" s="47"/>
      <c r="IDZ44" s="47"/>
      <c r="IEA44" s="47"/>
      <c r="IEB44" s="47"/>
      <c r="IEC44" s="47"/>
      <c r="IED44" s="47"/>
      <c r="IEE44" s="47"/>
      <c r="IEF44" s="47"/>
      <c r="IEG44" s="47"/>
      <c r="IEH44" s="47"/>
      <c r="IEI44" s="47"/>
      <c r="IEJ44" s="47"/>
      <c r="IEK44" s="47"/>
      <c r="IEL44" s="47"/>
      <c r="IEM44" s="47"/>
      <c r="IEN44" s="47"/>
      <c r="IEO44" s="47"/>
      <c r="IEP44" s="47"/>
      <c r="IEQ44" s="47"/>
      <c r="IER44" s="47"/>
      <c r="IES44" s="47"/>
      <c r="IET44" s="47"/>
      <c r="IEU44" s="47"/>
      <c r="IEV44" s="47"/>
      <c r="IEW44" s="47"/>
      <c r="IEX44" s="47"/>
      <c r="IEY44" s="47"/>
      <c r="IEZ44" s="47"/>
      <c r="IFA44" s="47"/>
      <c r="IFB44" s="47"/>
      <c r="IFC44" s="47"/>
      <c r="IFD44" s="47"/>
      <c r="IFE44" s="47"/>
      <c r="IFF44" s="47"/>
      <c r="IFG44" s="47"/>
      <c r="IFH44" s="47"/>
      <c r="IFI44" s="47"/>
      <c r="IFJ44" s="47"/>
      <c r="IFK44" s="47"/>
      <c r="IFL44" s="47"/>
      <c r="IFM44" s="47"/>
      <c r="IFN44" s="47"/>
      <c r="IFO44" s="47"/>
      <c r="IFP44" s="47"/>
      <c r="IFQ44" s="47"/>
      <c r="IFR44" s="47"/>
      <c r="IFS44" s="47"/>
      <c r="IFT44" s="47"/>
      <c r="IFU44" s="47"/>
      <c r="IFV44" s="47"/>
      <c r="IFW44" s="47"/>
      <c r="IFX44" s="47"/>
      <c r="IFY44" s="47"/>
      <c r="IFZ44" s="47"/>
      <c r="IGA44" s="47"/>
      <c r="IGB44" s="47"/>
      <c r="IGC44" s="47"/>
      <c r="IGD44" s="47"/>
      <c r="IGE44" s="47"/>
      <c r="IGF44" s="47"/>
      <c r="IGG44" s="47"/>
      <c r="IGH44" s="47"/>
      <c r="IGI44" s="47"/>
      <c r="IGJ44" s="47"/>
      <c r="IGK44" s="47"/>
      <c r="IGL44" s="47"/>
      <c r="IGM44" s="47"/>
      <c r="IGN44" s="47"/>
      <c r="IGO44" s="47"/>
      <c r="IGP44" s="47"/>
      <c r="IGQ44" s="47"/>
      <c r="IGR44" s="47"/>
      <c r="IGS44" s="47"/>
      <c r="IGT44" s="47"/>
      <c r="IGU44" s="47"/>
      <c r="IGV44" s="47"/>
      <c r="IGW44" s="47"/>
      <c r="IGX44" s="47"/>
      <c r="IGY44" s="47"/>
      <c r="IGZ44" s="47"/>
      <c r="IHA44" s="47"/>
      <c r="IHB44" s="47"/>
      <c r="IHC44" s="47"/>
      <c r="IHD44" s="47"/>
      <c r="IHE44" s="47"/>
      <c r="IHF44" s="47"/>
      <c r="IHG44" s="47"/>
      <c r="IHH44" s="47"/>
      <c r="IHI44" s="47"/>
      <c r="IHJ44" s="47"/>
      <c r="IHK44" s="47"/>
      <c r="IHL44" s="47"/>
      <c r="IHM44" s="47"/>
      <c r="IHN44" s="47"/>
      <c r="IHO44" s="47"/>
      <c r="IHP44" s="47"/>
      <c r="IHQ44" s="47"/>
      <c r="IHR44" s="47"/>
      <c r="IHS44" s="47"/>
      <c r="IHT44" s="47"/>
      <c r="IHU44" s="47"/>
      <c r="IHV44" s="47"/>
      <c r="IHW44" s="47"/>
      <c r="IHX44" s="47"/>
      <c r="IHY44" s="47"/>
      <c r="IHZ44" s="47"/>
      <c r="IIA44" s="47"/>
      <c r="IIB44" s="47"/>
      <c r="IIC44" s="47"/>
      <c r="IID44" s="47"/>
      <c r="IIE44" s="47"/>
      <c r="IIF44" s="47"/>
      <c r="IIG44" s="47"/>
      <c r="IIH44" s="47"/>
      <c r="III44" s="47"/>
      <c r="IIJ44" s="47"/>
      <c r="IIK44" s="47"/>
      <c r="IIL44" s="47"/>
      <c r="IIM44" s="47"/>
      <c r="IIN44" s="47"/>
      <c r="IIO44" s="47"/>
      <c r="IIP44" s="47"/>
      <c r="IIQ44" s="47"/>
      <c r="IIR44" s="47"/>
      <c r="IIS44" s="47"/>
      <c r="IIT44" s="47"/>
      <c r="IIU44" s="47"/>
      <c r="IIV44" s="47"/>
      <c r="IIW44" s="47"/>
      <c r="IIX44" s="47"/>
      <c r="IIY44" s="47"/>
      <c r="IIZ44" s="47"/>
      <c r="IJA44" s="47"/>
      <c r="IJB44" s="47"/>
      <c r="IJC44" s="47"/>
      <c r="IJD44" s="47"/>
      <c r="IJE44" s="47"/>
      <c r="IJF44" s="47"/>
      <c r="IJG44" s="47"/>
      <c r="IJH44" s="47"/>
      <c r="IJI44" s="47"/>
      <c r="IJJ44" s="47"/>
      <c r="IJK44" s="47"/>
      <c r="IJL44" s="47"/>
      <c r="IJM44" s="47"/>
      <c r="IJN44" s="47"/>
      <c r="IJO44" s="47"/>
      <c r="IJP44" s="47"/>
      <c r="IJQ44" s="47"/>
      <c r="IJR44" s="47"/>
      <c r="IJS44" s="47"/>
      <c r="IJT44" s="47"/>
      <c r="IJU44" s="47"/>
      <c r="IJV44" s="47"/>
      <c r="IJW44" s="47"/>
      <c r="IJX44" s="47"/>
      <c r="IJY44" s="47"/>
      <c r="IJZ44" s="47"/>
      <c r="IKA44" s="47"/>
      <c r="IKB44" s="47"/>
      <c r="IKC44" s="47"/>
      <c r="IKD44" s="47"/>
      <c r="IKE44" s="47"/>
      <c r="IKF44" s="47"/>
      <c r="IKG44" s="47"/>
      <c r="IKH44" s="47"/>
      <c r="IKI44" s="47"/>
      <c r="IKJ44" s="47"/>
      <c r="IKK44" s="47"/>
      <c r="IKL44" s="47"/>
      <c r="IKM44" s="47"/>
      <c r="IKN44" s="47"/>
      <c r="IKO44" s="47"/>
      <c r="IKP44" s="47"/>
      <c r="IKQ44" s="47"/>
      <c r="IKR44" s="47"/>
      <c r="IKS44" s="47"/>
      <c r="IKT44" s="47"/>
      <c r="IKU44" s="47"/>
      <c r="IKV44" s="47"/>
      <c r="IKW44" s="47"/>
      <c r="IKX44" s="47"/>
      <c r="IKY44" s="47"/>
      <c r="IKZ44" s="47"/>
      <c r="ILA44" s="47"/>
      <c r="ILB44" s="47"/>
      <c r="ILC44" s="47"/>
      <c r="ILD44" s="47"/>
      <c r="ILE44" s="47"/>
      <c r="ILF44" s="47"/>
      <c r="ILG44" s="47"/>
      <c r="ILH44" s="47"/>
      <c r="ILI44" s="47"/>
      <c r="ILJ44" s="47"/>
      <c r="ILK44" s="47"/>
      <c r="ILL44" s="47"/>
      <c r="ILM44" s="47"/>
      <c r="ILN44" s="47"/>
      <c r="ILO44" s="47"/>
      <c r="ILP44" s="47"/>
      <c r="ILQ44" s="47"/>
      <c r="ILR44" s="47"/>
      <c r="ILS44" s="47"/>
      <c r="ILT44" s="47"/>
      <c r="ILU44" s="47"/>
      <c r="ILV44" s="47"/>
      <c r="ILW44" s="47"/>
      <c r="ILX44" s="47"/>
      <c r="ILY44" s="47"/>
      <c r="ILZ44" s="47"/>
      <c r="IMA44" s="47"/>
      <c r="IMB44" s="47"/>
      <c r="IMC44" s="47"/>
      <c r="IMD44" s="47"/>
      <c r="IME44" s="47"/>
      <c r="IMF44" s="47"/>
      <c r="IMG44" s="47"/>
      <c r="IMH44" s="47"/>
      <c r="IMI44" s="47"/>
      <c r="IMJ44" s="47"/>
      <c r="IMK44" s="47"/>
      <c r="IML44" s="47"/>
      <c r="IMM44" s="47"/>
      <c r="IMN44" s="47"/>
      <c r="IMO44" s="47"/>
      <c r="IMP44" s="47"/>
      <c r="IMQ44" s="47"/>
      <c r="IMR44" s="47"/>
      <c r="IMS44" s="47"/>
      <c r="IMT44" s="47"/>
      <c r="IMU44" s="47"/>
      <c r="IMV44" s="47"/>
      <c r="IMW44" s="47"/>
      <c r="IMX44" s="47"/>
      <c r="IMY44" s="47"/>
      <c r="IMZ44" s="47"/>
      <c r="INA44" s="47"/>
      <c r="INB44" s="47"/>
      <c r="INC44" s="47"/>
      <c r="IND44" s="47"/>
      <c r="INE44" s="47"/>
      <c r="INF44" s="47"/>
      <c r="ING44" s="47"/>
      <c r="INH44" s="47"/>
      <c r="INI44" s="47"/>
      <c r="INJ44" s="47"/>
      <c r="INK44" s="47"/>
      <c r="INL44" s="47"/>
      <c r="INM44" s="47"/>
      <c r="INN44" s="47"/>
      <c r="INO44" s="47"/>
      <c r="INP44" s="47"/>
      <c r="INQ44" s="47"/>
      <c r="INR44" s="47"/>
      <c r="INS44" s="47"/>
      <c r="INT44" s="47"/>
      <c r="INU44" s="47"/>
      <c r="INV44" s="47"/>
      <c r="INW44" s="47"/>
      <c r="INX44" s="47"/>
      <c r="INY44" s="47"/>
      <c r="INZ44" s="47"/>
      <c r="IOA44" s="47"/>
      <c r="IOB44" s="47"/>
      <c r="IOC44" s="47"/>
      <c r="IOD44" s="47"/>
      <c r="IOE44" s="47"/>
      <c r="IOF44" s="47"/>
      <c r="IOG44" s="47"/>
      <c r="IOH44" s="47"/>
      <c r="IOI44" s="47"/>
      <c r="IOJ44" s="47"/>
      <c r="IOK44" s="47"/>
      <c r="IOL44" s="47"/>
      <c r="IOM44" s="47"/>
      <c r="ION44" s="47"/>
      <c r="IOO44" s="47"/>
      <c r="IOP44" s="47"/>
      <c r="IOQ44" s="47"/>
      <c r="IOR44" s="47"/>
      <c r="IOS44" s="47"/>
      <c r="IOT44" s="47"/>
      <c r="IOU44" s="47"/>
      <c r="IOV44" s="47"/>
      <c r="IOW44" s="47"/>
      <c r="IOX44" s="47"/>
      <c r="IOY44" s="47"/>
      <c r="IOZ44" s="47"/>
      <c r="IPA44" s="47"/>
      <c r="IPB44" s="47"/>
      <c r="IPC44" s="47"/>
      <c r="IPD44" s="47"/>
      <c r="IPE44" s="47"/>
      <c r="IPF44" s="47"/>
      <c r="IPG44" s="47"/>
      <c r="IPH44" s="47"/>
      <c r="IPI44" s="47"/>
      <c r="IPJ44" s="47"/>
      <c r="IPK44" s="47"/>
      <c r="IPL44" s="47"/>
      <c r="IPM44" s="47"/>
      <c r="IPN44" s="47"/>
      <c r="IPO44" s="47"/>
      <c r="IPP44" s="47"/>
      <c r="IPQ44" s="47"/>
      <c r="IPR44" s="47"/>
      <c r="IPS44" s="47"/>
      <c r="IPT44" s="47"/>
      <c r="IPU44" s="47"/>
      <c r="IPV44" s="47"/>
      <c r="IPW44" s="47"/>
      <c r="IPX44" s="47"/>
      <c r="IPY44" s="47"/>
      <c r="IPZ44" s="47"/>
      <c r="IQA44" s="47"/>
      <c r="IQB44" s="47"/>
      <c r="IQC44" s="47"/>
      <c r="IQD44" s="47"/>
      <c r="IQE44" s="47"/>
      <c r="IQF44" s="47"/>
      <c r="IQG44" s="47"/>
      <c r="IQH44" s="47"/>
      <c r="IQI44" s="47"/>
      <c r="IQJ44" s="47"/>
      <c r="IQK44" s="47"/>
      <c r="IQL44" s="47"/>
      <c r="IQM44" s="47"/>
      <c r="IQN44" s="47"/>
      <c r="IQO44" s="47"/>
      <c r="IQP44" s="47"/>
      <c r="IQQ44" s="47"/>
      <c r="IQR44" s="47"/>
      <c r="IQS44" s="47"/>
      <c r="IQT44" s="47"/>
      <c r="IQU44" s="47"/>
      <c r="IQV44" s="47"/>
      <c r="IQW44" s="47"/>
      <c r="IQX44" s="47"/>
      <c r="IQY44" s="47"/>
      <c r="IQZ44" s="47"/>
      <c r="IRA44" s="47"/>
      <c r="IRB44" s="47"/>
      <c r="IRC44" s="47"/>
      <c r="IRD44" s="47"/>
      <c r="IRE44" s="47"/>
      <c r="IRF44" s="47"/>
      <c r="IRG44" s="47"/>
      <c r="IRH44" s="47"/>
      <c r="IRI44" s="47"/>
      <c r="IRJ44" s="47"/>
      <c r="IRK44" s="47"/>
      <c r="IRL44" s="47"/>
      <c r="IRM44" s="47"/>
      <c r="IRN44" s="47"/>
      <c r="IRO44" s="47"/>
      <c r="IRP44" s="47"/>
      <c r="IRQ44" s="47"/>
      <c r="IRR44" s="47"/>
      <c r="IRS44" s="47"/>
      <c r="IRT44" s="47"/>
      <c r="IRU44" s="47"/>
      <c r="IRV44" s="47"/>
      <c r="IRW44" s="47"/>
      <c r="IRX44" s="47"/>
      <c r="IRY44" s="47"/>
      <c r="IRZ44" s="47"/>
      <c r="ISA44" s="47"/>
      <c r="ISB44" s="47"/>
      <c r="ISC44" s="47"/>
      <c r="ISD44" s="47"/>
      <c r="ISE44" s="47"/>
      <c r="ISF44" s="47"/>
      <c r="ISG44" s="47"/>
      <c r="ISH44" s="47"/>
      <c r="ISI44" s="47"/>
      <c r="ISJ44" s="47"/>
      <c r="ISK44" s="47"/>
      <c r="ISL44" s="47"/>
      <c r="ISM44" s="47"/>
      <c r="ISN44" s="47"/>
      <c r="ISO44" s="47"/>
      <c r="ISP44" s="47"/>
      <c r="ISQ44" s="47"/>
      <c r="ISR44" s="47"/>
      <c r="ISS44" s="47"/>
      <c r="IST44" s="47"/>
      <c r="ISU44" s="47"/>
      <c r="ISV44" s="47"/>
      <c r="ISW44" s="47"/>
      <c r="ISX44" s="47"/>
      <c r="ISY44" s="47"/>
      <c r="ISZ44" s="47"/>
      <c r="ITA44" s="47"/>
      <c r="ITB44" s="47"/>
      <c r="ITC44" s="47"/>
      <c r="ITD44" s="47"/>
      <c r="ITE44" s="47"/>
      <c r="ITF44" s="47"/>
      <c r="ITG44" s="47"/>
      <c r="ITH44" s="47"/>
      <c r="ITI44" s="47"/>
      <c r="ITJ44" s="47"/>
      <c r="ITK44" s="47"/>
      <c r="ITL44" s="47"/>
      <c r="ITM44" s="47"/>
      <c r="ITN44" s="47"/>
      <c r="ITO44" s="47"/>
      <c r="ITP44" s="47"/>
      <c r="ITQ44" s="47"/>
      <c r="ITR44" s="47"/>
      <c r="ITS44" s="47"/>
      <c r="ITT44" s="47"/>
      <c r="ITU44" s="47"/>
      <c r="ITV44" s="47"/>
      <c r="ITW44" s="47"/>
      <c r="ITX44" s="47"/>
      <c r="ITY44" s="47"/>
      <c r="ITZ44" s="47"/>
      <c r="IUA44" s="47"/>
      <c r="IUB44" s="47"/>
      <c r="IUC44" s="47"/>
      <c r="IUD44" s="47"/>
      <c r="IUE44" s="47"/>
      <c r="IUF44" s="47"/>
      <c r="IUG44" s="47"/>
      <c r="IUH44" s="47"/>
      <c r="IUI44" s="47"/>
      <c r="IUJ44" s="47"/>
      <c r="IUK44" s="47"/>
      <c r="IUL44" s="47"/>
      <c r="IUM44" s="47"/>
      <c r="IUN44" s="47"/>
      <c r="IUO44" s="47"/>
      <c r="IUP44" s="47"/>
      <c r="IUQ44" s="47"/>
      <c r="IUR44" s="47"/>
      <c r="IUS44" s="47"/>
      <c r="IUT44" s="47"/>
      <c r="IUU44" s="47"/>
      <c r="IUV44" s="47"/>
      <c r="IUW44" s="47"/>
      <c r="IUX44" s="47"/>
      <c r="IUY44" s="47"/>
      <c r="IUZ44" s="47"/>
      <c r="IVA44" s="47"/>
      <c r="IVB44" s="47"/>
      <c r="IVC44" s="47"/>
      <c r="IVD44" s="47"/>
      <c r="IVE44" s="47"/>
      <c r="IVF44" s="47"/>
      <c r="IVG44" s="47"/>
      <c r="IVH44" s="47"/>
      <c r="IVI44" s="47"/>
      <c r="IVJ44" s="47"/>
      <c r="IVK44" s="47"/>
      <c r="IVL44" s="47"/>
      <c r="IVM44" s="47"/>
      <c r="IVN44" s="47"/>
      <c r="IVO44" s="47"/>
      <c r="IVP44" s="47"/>
      <c r="IVQ44" s="47"/>
      <c r="IVR44" s="47"/>
      <c r="IVS44" s="47"/>
      <c r="IVT44" s="47"/>
      <c r="IVU44" s="47"/>
      <c r="IVV44" s="47"/>
      <c r="IVW44" s="47"/>
      <c r="IVX44" s="47"/>
      <c r="IVY44" s="47"/>
      <c r="IVZ44" s="47"/>
      <c r="IWA44" s="47"/>
      <c r="IWB44" s="47"/>
      <c r="IWC44" s="47"/>
      <c r="IWD44" s="47"/>
      <c r="IWE44" s="47"/>
      <c r="IWF44" s="47"/>
      <c r="IWG44" s="47"/>
      <c r="IWH44" s="47"/>
      <c r="IWI44" s="47"/>
      <c r="IWJ44" s="47"/>
      <c r="IWK44" s="47"/>
      <c r="IWL44" s="47"/>
      <c r="IWM44" s="47"/>
      <c r="IWN44" s="47"/>
      <c r="IWO44" s="47"/>
      <c r="IWP44" s="47"/>
      <c r="IWQ44" s="47"/>
      <c r="IWR44" s="47"/>
      <c r="IWS44" s="47"/>
      <c r="IWT44" s="47"/>
      <c r="IWU44" s="47"/>
      <c r="IWV44" s="47"/>
      <c r="IWW44" s="47"/>
      <c r="IWX44" s="47"/>
      <c r="IWY44" s="47"/>
      <c r="IWZ44" s="47"/>
      <c r="IXA44" s="47"/>
      <c r="IXB44" s="47"/>
      <c r="IXC44" s="47"/>
      <c r="IXD44" s="47"/>
      <c r="IXE44" s="47"/>
      <c r="IXF44" s="47"/>
      <c r="IXG44" s="47"/>
      <c r="IXH44" s="47"/>
      <c r="IXI44" s="47"/>
      <c r="IXJ44" s="47"/>
      <c r="IXK44" s="47"/>
      <c r="IXL44" s="47"/>
      <c r="IXM44" s="47"/>
      <c r="IXN44" s="47"/>
      <c r="IXO44" s="47"/>
      <c r="IXP44" s="47"/>
      <c r="IXQ44" s="47"/>
      <c r="IXR44" s="47"/>
      <c r="IXS44" s="47"/>
      <c r="IXT44" s="47"/>
      <c r="IXU44" s="47"/>
      <c r="IXV44" s="47"/>
      <c r="IXW44" s="47"/>
      <c r="IXX44" s="47"/>
      <c r="IXY44" s="47"/>
      <c r="IXZ44" s="47"/>
      <c r="IYA44" s="47"/>
      <c r="IYB44" s="47"/>
      <c r="IYC44" s="47"/>
      <c r="IYD44" s="47"/>
      <c r="IYE44" s="47"/>
      <c r="IYF44" s="47"/>
      <c r="IYG44" s="47"/>
      <c r="IYH44" s="47"/>
      <c r="IYI44" s="47"/>
      <c r="IYJ44" s="47"/>
      <c r="IYK44" s="47"/>
      <c r="IYL44" s="47"/>
      <c r="IYM44" s="47"/>
      <c r="IYN44" s="47"/>
      <c r="IYO44" s="47"/>
      <c r="IYP44" s="47"/>
      <c r="IYQ44" s="47"/>
      <c r="IYR44" s="47"/>
      <c r="IYS44" s="47"/>
      <c r="IYT44" s="47"/>
      <c r="IYU44" s="47"/>
      <c r="IYV44" s="47"/>
      <c r="IYW44" s="47"/>
      <c r="IYX44" s="47"/>
      <c r="IYY44" s="47"/>
      <c r="IYZ44" s="47"/>
      <c r="IZA44" s="47"/>
      <c r="IZB44" s="47"/>
      <c r="IZC44" s="47"/>
      <c r="IZD44" s="47"/>
      <c r="IZE44" s="47"/>
      <c r="IZF44" s="47"/>
      <c r="IZG44" s="47"/>
      <c r="IZH44" s="47"/>
      <c r="IZI44" s="47"/>
      <c r="IZJ44" s="47"/>
      <c r="IZK44" s="47"/>
      <c r="IZL44" s="47"/>
      <c r="IZM44" s="47"/>
      <c r="IZN44" s="47"/>
      <c r="IZO44" s="47"/>
      <c r="IZP44" s="47"/>
      <c r="IZQ44" s="47"/>
      <c r="IZR44" s="47"/>
      <c r="IZS44" s="47"/>
      <c r="IZT44" s="47"/>
      <c r="IZU44" s="47"/>
      <c r="IZV44" s="47"/>
      <c r="IZW44" s="47"/>
      <c r="IZX44" s="47"/>
      <c r="IZY44" s="47"/>
      <c r="IZZ44" s="47"/>
      <c r="JAA44" s="47"/>
      <c r="JAB44" s="47"/>
      <c r="JAC44" s="47"/>
      <c r="JAD44" s="47"/>
      <c r="JAE44" s="47"/>
      <c r="JAF44" s="47"/>
      <c r="JAG44" s="47"/>
      <c r="JAH44" s="47"/>
      <c r="JAI44" s="47"/>
      <c r="JAJ44" s="47"/>
      <c r="JAK44" s="47"/>
      <c r="JAL44" s="47"/>
      <c r="JAM44" s="47"/>
      <c r="JAN44" s="47"/>
      <c r="JAO44" s="47"/>
      <c r="JAP44" s="47"/>
      <c r="JAQ44" s="47"/>
      <c r="JAR44" s="47"/>
      <c r="JAS44" s="47"/>
      <c r="JAT44" s="47"/>
      <c r="JAU44" s="47"/>
      <c r="JAV44" s="47"/>
      <c r="JAW44" s="47"/>
      <c r="JAX44" s="47"/>
      <c r="JAY44" s="47"/>
      <c r="JAZ44" s="47"/>
      <c r="JBA44" s="47"/>
      <c r="JBB44" s="47"/>
      <c r="JBC44" s="47"/>
      <c r="JBD44" s="47"/>
      <c r="JBE44" s="47"/>
      <c r="JBF44" s="47"/>
      <c r="JBG44" s="47"/>
      <c r="JBH44" s="47"/>
      <c r="JBI44" s="47"/>
      <c r="JBJ44" s="47"/>
      <c r="JBK44" s="47"/>
      <c r="JBL44" s="47"/>
      <c r="JBM44" s="47"/>
      <c r="JBN44" s="47"/>
      <c r="JBO44" s="47"/>
      <c r="JBP44" s="47"/>
      <c r="JBQ44" s="47"/>
      <c r="JBR44" s="47"/>
      <c r="JBS44" s="47"/>
      <c r="JBT44" s="47"/>
      <c r="JBU44" s="47"/>
      <c r="JBV44" s="47"/>
      <c r="JBW44" s="47"/>
      <c r="JBX44" s="47"/>
      <c r="JBY44" s="47"/>
      <c r="JBZ44" s="47"/>
      <c r="JCA44" s="47"/>
      <c r="JCB44" s="47"/>
      <c r="JCC44" s="47"/>
      <c r="JCD44" s="47"/>
      <c r="JCE44" s="47"/>
      <c r="JCF44" s="47"/>
      <c r="JCG44" s="47"/>
      <c r="JCH44" s="47"/>
      <c r="JCI44" s="47"/>
      <c r="JCJ44" s="47"/>
      <c r="JCK44" s="47"/>
      <c r="JCL44" s="47"/>
      <c r="JCM44" s="47"/>
      <c r="JCN44" s="47"/>
      <c r="JCO44" s="47"/>
      <c r="JCP44" s="47"/>
      <c r="JCQ44" s="47"/>
      <c r="JCR44" s="47"/>
      <c r="JCS44" s="47"/>
      <c r="JCT44" s="47"/>
      <c r="JCU44" s="47"/>
      <c r="JCV44" s="47"/>
      <c r="JCW44" s="47"/>
      <c r="JCX44" s="47"/>
      <c r="JCY44" s="47"/>
      <c r="JCZ44" s="47"/>
      <c r="JDA44" s="47"/>
      <c r="JDB44" s="47"/>
      <c r="JDC44" s="47"/>
      <c r="JDD44" s="47"/>
      <c r="JDE44" s="47"/>
      <c r="JDF44" s="47"/>
      <c r="JDG44" s="47"/>
      <c r="JDH44" s="47"/>
      <c r="JDI44" s="47"/>
      <c r="JDJ44" s="47"/>
      <c r="JDK44" s="47"/>
      <c r="JDL44" s="47"/>
      <c r="JDM44" s="47"/>
      <c r="JDN44" s="47"/>
      <c r="JDO44" s="47"/>
      <c r="JDP44" s="47"/>
      <c r="JDQ44" s="47"/>
      <c r="JDR44" s="47"/>
      <c r="JDS44" s="47"/>
      <c r="JDT44" s="47"/>
      <c r="JDU44" s="47"/>
      <c r="JDV44" s="47"/>
      <c r="JDW44" s="47"/>
      <c r="JDX44" s="47"/>
      <c r="JDY44" s="47"/>
      <c r="JDZ44" s="47"/>
      <c r="JEA44" s="47"/>
      <c r="JEB44" s="47"/>
      <c r="JEC44" s="47"/>
      <c r="JED44" s="47"/>
      <c r="JEE44" s="47"/>
      <c r="JEF44" s="47"/>
      <c r="JEG44" s="47"/>
      <c r="JEH44" s="47"/>
      <c r="JEI44" s="47"/>
      <c r="JEJ44" s="47"/>
      <c r="JEK44" s="47"/>
      <c r="JEL44" s="47"/>
      <c r="JEM44" s="47"/>
      <c r="JEN44" s="47"/>
      <c r="JEO44" s="47"/>
      <c r="JEP44" s="47"/>
      <c r="JEQ44" s="47"/>
      <c r="JER44" s="47"/>
      <c r="JES44" s="47"/>
      <c r="JET44" s="47"/>
      <c r="JEU44" s="47"/>
      <c r="JEV44" s="47"/>
      <c r="JEW44" s="47"/>
      <c r="JEX44" s="47"/>
      <c r="JEY44" s="47"/>
      <c r="JEZ44" s="47"/>
      <c r="JFA44" s="47"/>
      <c r="JFB44" s="47"/>
      <c r="JFC44" s="47"/>
      <c r="JFD44" s="47"/>
      <c r="JFE44" s="47"/>
      <c r="JFF44" s="47"/>
      <c r="JFG44" s="47"/>
      <c r="JFH44" s="47"/>
      <c r="JFI44" s="47"/>
      <c r="JFJ44" s="47"/>
      <c r="JFK44" s="47"/>
      <c r="JFL44" s="47"/>
      <c r="JFM44" s="47"/>
      <c r="JFN44" s="47"/>
      <c r="JFO44" s="47"/>
      <c r="JFP44" s="47"/>
      <c r="JFQ44" s="47"/>
      <c r="JFR44" s="47"/>
      <c r="JFS44" s="47"/>
      <c r="JFT44" s="47"/>
      <c r="JFU44" s="47"/>
      <c r="JFV44" s="47"/>
      <c r="JFW44" s="47"/>
      <c r="JFX44" s="47"/>
      <c r="JFY44" s="47"/>
      <c r="JFZ44" s="47"/>
      <c r="JGA44" s="47"/>
      <c r="JGB44" s="47"/>
      <c r="JGC44" s="47"/>
      <c r="JGD44" s="47"/>
      <c r="JGE44" s="47"/>
      <c r="JGF44" s="47"/>
      <c r="JGG44" s="47"/>
      <c r="JGH44" s="47"/>
      <c r="JGI44" s="47"/>
      <c r="JGJ44" s="47"/>
      <c r="JGK44" s="47"/>
      <c r="JGL44" s="47"/>
      <c r="JGM44" s="47"/>
      <c r="JGN44" s="47"/>
      <c r="JGO44" s="47"/>
      <c r="JGP44" s="47"/>
      <c r="JGQ44" s="47"/>
      <c r="JGR44" s="47"/>
      <c r="JGS44" s="47"/>
      <c r="JGT44" s="47"/>
      <c r="JGU44" s="47"/>
      <c r="JGV44" s="47"/>
      <c r="JGW44" s="47"/>
      <c r="JGX44" s="47"/>
      <c r="JGY44" s="47"/>
      <c r="JGZ44" s="47"/>
      <c r="JHA44" s="47"/>
      <c r="JHB44" s="47"/>
      <c r="JHC44" s="47"/>
      <c r="JHD44" s="47"/>
      <c r="JHE44" s="47"/>
      <c r="JHF44" s="47"/>
      <c r="JHG44" s="47"/>
      <c r="JHH44" s="47"/>
      <c r="JHI44" s="47"/>
      <c r="JHJ44" s="47"/>
      <c r="JHK44" s="47"/>
      <c r="JHL44" s="47"/>
      <c r="JHM44" s="47"/>
      <c r="JHN44" s="47"/>
      <c r="JHO44" s="47"/>
      <c r="JHP44" s="47"/>
      <c r="JHQ44" s="47"/>
      <c r="JHR44" s="47"/>
      <c r="JHS44" s="47"/>
      <c r="JHT44" s="47"/>
      <c r="JHU44" s="47"/>
      <c r="JHV44" s="47"/>
      <c r="JHW44" s="47"/>
      <c r="JHX44" s="47"/>
      <c r="JHY44" s="47"/>
      <c r="JHZ44" s="47"/>
      <c r="JIA44" s="47"/>
      <c r="JIB44" s="47"/>
      <c r="JIC44" s="47"/>
      <c r="JID44" s="47"/>
      <c r="JIE44" s="47"/>
      <c r="JIF44" s="47"/>
      <c r="JIG44" s="47"/>
      <c r="JIH44" s="47"/>
      <c r="JII44" s="47"/>
      <c r="JIJ44" s="47"/>
      <c r="JIK44" s="47"/>
      <c r="JIL44" s="47"/>
      <c r="JIM44" s="47"/>
      <c r="JIN44" s="47"/>
      <c r="JIO44" s="47"/>
      <c r="JIP44" s="47"/>
      <c r="JIQ44" s="47"/>
      <c r="JIR44" s="47"/>
      <c r="JIS44" s="47"/>
      <c r="JIT44" s="47"/>
      <c r="JIU44" s="47"/>
      <c r="JIV44" s="47"/>
      <c r="JIW44" s="47"/>
      <c r="JIX44" s="47"/>
      <c r="JIY44" s="47"/>
      <c r="JIZ44" s="47"/>
      <c r="JJA44" s="47"/>
      <c r="JJB44" s="47"/>
      <c r="JJC44" s="47"/>
      <c r="JJD44" s="47"/>
      <c r="JJE44" s="47"/>
      <c r="JJF44" s="47"/>
      <c r="JJG44" s="47"/>
      <c r="JJH44" s="47"/>
      <c r="JJI44" s="47"/>
      <c r="JJJ44" s="47"/>
      <c r="JJK44" s="47"/>
      <c r="JJL44" s="47"/>
      <c r="JJM44" s="47"/>
      <c r="JJN44" s="47"/>
      <c r="JJO44" s="47"/>
      <c r="JJP44" s="47"/>
      <c r="JJQ44" s="47"/>
      <c r="JJR44" s="47"/>
      <c r="JJS44" s="47"/>
      <c r="JJT44" s="47"/>
      <c r="JJU44" s="47"/>
      <c r="JJV44" s="47"/>
      <c r="JJW44" s="47"/>
      <c r="JJX44" s="47"/>
      <c r="JJY44" s="47"/>
      <c r="JJZ44" s="47"/>
      <c r="JKA44" s="47"/>
      <c r="JKB44" s="47"/>
      <c r="JKC44" s="47"/>
      <c r="JKD44" s="47"/>
      <c r="JKE44" s="47"/>
      <c r="JKF44" s="47"/>
      <c r="JKG44" s="47"/>
      <c r="JKH44" s="47"/>
      <c r="JKI44" s="47"/>
      <c r="JKJ44" s="47"/>
      <c r="JKK44" s="47"/>
      <c r="JKL44" s="47"/>
      <c r="JKM44" s="47"/>
      <c r="JKN44" s="47"/>
      <c r="JKO44" s="47"/>
      <c r="JKP44" s="47"/>
      <c r="JKQ44" s="47"/>
      <c r="JKR44" s="47"/>
      <c r="JKS44" s="47"/>
      <c r="JKT44" s="47"/>
      <c r="JKU44" s="47"/>
      <c r="JKV44" s="47"/>
      <c r="JKW44" s="47"/>
      <c r="JKX44" s="47"/>
      <c r="JKY44" s="47"/>
      <c r="JKZ44" s="47"/>
      <c r="JLA44" s="47"/>
      <c r="JLB44" s="47"/>
      <c r="JLC44" s="47"/>
      <c r="JLD44" s="47"/>
      <c r="JLE44" s="47"/>
      <c r="JLF44" s="47"/>
      <c r="JLG44" s="47"/>
      <c r="JLH44" s="47"/>
      <c r="JLI44" s="47"/>
      <c r="JLJ44" s="47"/>
      <c r="JLK44" s="47"/>
      <c r="JLL44" s="47"/>
      <c r="JLM44" s="47"/>
      <c r="JLN44" s="47"/>
      <c r="JLO44" s="47"/>
      <c r="JLP44" s="47"/>
      <c r="JLQ44" s="47"/>
      <c r="JLR44" s="47"/>
      <c r="JLS44" s="47"/>
      <c r="JLT44" s="47"/>
      <c r="JLU44" s="47"/>
      <c r="JLV44" s="47"/>
      <c r="JLW44" s="47"/>
      <c r="JLX44" s="47"/>
      <c r="JLY44" s="47"/>
      <c r="JLZ44" s="47"/>
      <c r="JMA44" s="47"/>
      <c r="JMB44" s="47"/>
      <c r="JMC44" s="47"/>
      <c r="JMD44" s="47"/>
      <c r="JME44" s="47"/>
      <c r="JMF44" s="47"/>
      <c r="JMG44" s="47"/>
      <c r="JMH44" s="47"/>
      <c r="JMI44" s="47"/>
      <c r="JMJ44" s="47"/>
      <c r="JMK44" s="47"/>
      <c r="JML44" s="47"/>
      <c r="JMM44" s="47"/>
      <c r="JMN44" s="47"/>
      <c r="JMO44" s="47"/>
      <c r="JMP44" s="47"/>
      <c r="JMQ44" s="47"/>
      <c r="JMR44" s="47"/>
      <c r="JMS44" s="47"/>
      <c r="JMT44" s="47"/>
      <c r="JMU44" s="47"/>
      <c r="JMV44" s="47"/>
      <c r="JMW44" s="47"/>
      <c r="JMX44" s="47"/>
      <c r="JMY44" s="47"/>
      <c r="JMZ44" s="47"/>
      <c r="JNA44" s="47"/>
      <c r="JNB44" s="47"/>
      <c r="JNC44" s="47"/>
      <c r="JND44" s="47"/>
      <c r="JNE44" s="47"/>
      <c r="JNF44" s="47"/>
      <c r="JNG44" s="47"/>
      <c r="JNH44" s="47"/>
      <c r="JNI44" s="47"/>
      <c r="JNJ44" s="47"/>
      <c r="JNK44" s="47"/>
      <c r="JNL44" s="47"/>
      <c r="JNM44" s="47"/>
      <c r="JNN44" s="47"/>
      <c r="JNO44" s="47"/>
      <c r="JNP44" s="47"/>
      <c r="JNQ44" s="47"/>
      <c r="JNR44" s="47"/>
      <c r="JNS44" s="47"/>
      <c r="JNT44" s="47"/>
      <c r="JNU44" s="47"/>
      <c r="JNV44" s="47"/>
      <c r="JNW44" s="47"/>
      <c r="JNX44" s="47"/>
      <c r="JNY44" s="47"/>
      <c r="JNZ44" s="47"/>
      <c r="JOA44" s="47"/>
      <c r="JOB44" s="47"/>
      <c r="JOC44" s="47"/>
      <c r="JOD44" s="47"/>
      <c r="JOE44" s="47"/>
      <c r="JOF44" s="47"/>
      <c r="JOG44" s="47"/>
      <c r="JOH44" s="47"/>
      <c r="JOI44" s="47"/>
      <c r="JOJ44" s="47"/>
      <c r="JOK44" s="47"/>
      <c r="JOL44" s="47"/>
      <c r="JOM44" s="47"/>
      <c r="JON44" s="47"/>
      <c r="JOO44" s="47"/>
      <c r="JOP44" s="47"/>
      <c r="JOQ44" s="47"/>
      <c r="JOR44" s="47"/>
      <c r="JOS44" s="47"/>
      <c r="JOT44" s="47"/>
      <c r="JOU44" s="47"/>
      <c r="JOV44" s="47"/>
      <c r="JOW44" s="47"/>
      <c r="JOX44" s="47"/>
      <c r="JOY44" s="47"/>
      <c r="JOZ44" s="47"/>
      <c r="JPA44" s="47"/>
      <c r="JPB44" s="47"/>
      <c r="JPC44" s="47"/>
      <c r="JPD44" s="47"/>
      <c r="JPE44" s="47"/>
      <c r="JPF44" s="47"/>
      <c r="JPG44" s="47"/>
      <c r="JPH44" s="47"/>
      <c r="JPI44" s="47"/>
      <c r="JPJ44" s="47"/>
      <c r="JPK44" s="47"/>
      <c r="JPL44" s="47"/>
      <c r="JPM44" s="47"/>
      <c r="JPN44" s="47"/>
      <c r="JPO44" s="47"/>
      <c r="JPP44" s="47"/>
      <c r="JPQ44" s="47"/>
      <c r="JPR44" s="47"/>
      <c r="JPS44" s="47"/>
      <c r="JPT44" s="47"/>
      <c r="JPU44" s="47"/>
      <c r="JPV44" s="47"/>
      <c r="JPW44" s="47"/>
      <c r="JPX44" s="47"/>
      <c r="JPY44" s="47"/>
      <c r="JPZ44" s="47"/>
      <c r="JQA44" s="47"/>
      <c r="JQB44" s="47"/>
      <c r="JQC44" s="47"/>
      <c r="JQD44" s="47"/>
      <c r="JQE44" s="47"/>
      <c r="JQF44" s="47"/>
      <c r="JQG44" s="47"/>
      <c r="JQH44" s="47"/>
      <c r="JQI44" s="47"/>
      <c r="JQJ44" s="47"/>
      <c r="JQK44" s="47"/>
      <c r="JQL44" s="47"/>
      <c r="JQM44" s="47"/>
      <c r="JQN44" s="47"/>
      <c r="JQO44" s="47"/>
      <c r="JQP44" s="47"/>
      <c r="JQQ44" s="47"/>
      <c r="JQR44" s="47"/>
      <c r="JQS44" s="47"/>
      <c r="JQT44" s="47"/>
      <c r="JQU44" s="47"/>
      <c r="JQV44" s="47"/>
      <c r="JQW44" s="47"/>
      <c r="JQX44" s="47"/>
      <c r="JQY44" s="47"/>
      <c r="JQZ44" s="47"/>
      <c r="JRA44" s="47"/>
      <c r="JRB44" s="47"/>
      <c r="JRC44" s="47"/>
      <c r="JRD44" s="47"/>
      <c r="JRE44" s="47"/>
      <c r="JRF44" s="47"/>
      <c r="JRG44" s="47"/>
      <c r="JRH44" s="47"/>
      <c r="JRI44" s="47"/>
      <c r="JRJ44" s="47"/>
      <c r="JRK44" s="47"/>
      <c r="JRL44" s="47"/>
      <c r="JRM44" s="47"/>
      <c r="JRN44" s="47"/>
      <c r="JRO44" s="47"/>
      <c r="JRP44" s="47"/>
      <c r="JRQ44" s="47"/>
      <c r="JRR44" s="47"/>
      <c r="JRS44" s="47"/>
      <c r="JRT44" s="47"/>
      <c r="JRU44" s="47"/>
      <c r="JRV44" s="47"/>
      <c r="JRW44" s="47"/>
      <c r="JRX44" s="47"/>
      <c r="JRY44" s="47"/>
      <c r="JRZ44" s="47"/>
      <c r="JSA44" s="47"/>
      <c r="JSB44" s="47"/>
      <c r="JSC44" s="47"/>
      <c r="JSD44" s="47"/>
      <c r="JSE44" s="47"/>
      <c r="JSF44" s="47"/>
      <c r="JSG44" s="47"/>
      <c r="JSH44" s="47"/>
      <c r="JSI44" s="47"/>
      <c r="JSJ44" s="47"/>
      <c r="JSK44" s="47"/>
      <c r="JSL44" s="47"/>
      <c r="JSM44" s="47"/>
      <c r="JSN44" s="47"/>
      <c r="JSO44" s="47"/>
      <c r="JSP44" s="47"/>
      <c r="JSQ44" s="47"/>
      <c r="JSR44" s="47"/>
      <c r="JSS44" s="47"/>
      <c r="JST44" s="47"/>
      <c r="JSU44" s="47"/>
      <c r="JSV44" s="47"/>
      <c r="JSW44" s="47"/>
      <c r="JSX44" s="47"/>
      <c r="JSY44" s="47"/>
      <c r="JSZ44" s="47"/>
      <c r="JTA44" s="47"/>
      <c r="JTB44" s="47"/>
      <c r="JTC44" s="47"/>
      <c r="JTD44" s="47"/>
      <c r="JTE44" s="47"/>
      <c r="JTF44" s="47"/>
      <c r="JTG44" s="47"/>
      <c r="JTH44" s="47"/>
      <c r="JTI44" s="47"/>
      <c r="JTJ44" s="47"/>
      <c r="JTK44" s="47"/>
      <c r="JTL44" s="47"/>
      <c r="JTM44" s="47"/>
      <c r="JTN44" s="47"/>
      <c r="JTO44" s="47"/>
      <c r="JTP44" s="47"/>
      <c r="JTQ44" s="47"/>
      <c r="JTR44" s="47"/>
      <c r="JTS44" s="47"/>
      <c r="JTT44" s="47"/>
      <c r="JTU44" s="47"/>
      <c r="JTV44" s="47"/>
      <c r="JTW44" s="47"/>
      <c r="JTX44" s="47"/>
      <c r="JTY44" s="47"/>
      <c r="JTZ44" s="47"/>
      <c r="JUA44" s="47"/>
      <c r="JUB44" s="47"/>
      <c r="JUC44" s="47"/>
      <c r="JUD44" s="47"/>
      <c r="JUE44" s="47"/>
      <c r="JUF44" s="47"/>
      <c r="JUG44" s="47"/>
      <c r="JUH44" s="47"/>
      <c r="JUI44" s="47"/>
      <c r="JUJ44" s="47"/>
      <c r="JUK44" s="47"/>
      <c r="JUL44" s="47"/>
      <c r="JUM44" s="47"/>
      <c r="JUN44" s="47"/>
      <c r="JUO44" s="47"/>
      <c r="JUP44" s="47"/>
      <c r="JUQ44" s="47"/>
      <c r="JUR44" s="47"/>
      <c r="JUS44" s="47"/>
      <c r="JUT44" s="47"/>
      <c r="JUU44" s="47"/>
      <c r="JUV44" s="47"/>
      <c r="JUW44" s="47"/>
      <c r="JUX44" s="47"/>
      <c r="JUY44" s="47"/>
      <c r="JUZ44" s="47"/>
      <c r="JVA44" s="47"/>
      <c r="JVB44" s="47"/>
      <c r="JVC44" s="47"/>
      <c r="JVD44" s="47"/>
      <c r="JVE44" s="47"/>
      <c r="JVF44" s="47"/>
      <c r="JVG44" s="47"/>
      <c r="JVH44" s="47"/>
      <c r="JVI44" s="47"/>
      <c r="JVJ44" s="47"/>
      <c r="JVK44" s="47"/>
      <c r="JVL44" s="47"/>
      <c r="JVM44" s="47"/>
      <c r="JVN44" s="47"/>
      <c r="JVO44" s="47"/>
      <c r="JVP44" s="47"/>
      <c r="JVQ44" s="47"/>
      <c r="JVR44" s="47"/>
      <c r="JVS44" s="47"/>
      <c r="JVT44" s="47"/>
      <c r="JVU44" s="47"/>
      <c r="JVV44" s="47"/>
      <c r="JVW44" s="47"/>
      <c r="JVX44" s="47"/>
      <c r="JVY44" s="47"/>
      <c r="JVZ44" s="47"/>
      <c r="JWA44" s="47"/>
      <c r="JWB44" s="47"/>
      <c r="JWC44" s="47"/>
      <c r="JWD44" s="47"/>
      <c r="JWE44" s="47"/>
      <c r="JWF44" s="47"/>
      <c r="JWG44" s="47"/>
      <c r="JWH44" s="47"/>
      <c r="JWI44" s="47"/>
      <c r="JWJ44" s="47"/>
      <c r="JWK44" s="47"/>
      <c r="JWL44" s="47"/>
      <c r="JWM44" s="47"/>
      <c r="JWN44" s="47"/>
      <c r="JWO44" s="47"/>
      <c r="JWP44" s="47"/>
      <c r="JWQ44" s="47"/>
      <c r="JWR44" s="47"/>
      <c r="JWS44" s="47"/>
      <c r="JWT44" s="47"/>
      <c r="JWU44" s="47"/>
      <c r="JWV44" s="47"/>
      <c r="JWW44" s="47"/>
      <c r="JWX44" s="47"/>
      <c r="JWY44" s="47"/>
      <c r="JWZ44" s="47"/>
      <c r="JXA44" s="47"/>
      <c r="JXB44" s="47"/>
      <c r="JXC44" s="47"/>
      <c r="JXD44" s="47"/>
      <c r="JXE44" s="47"/>
      <c r="JXF44" s="47"/>
      <c r="JXG44" s="47"/>
      <c r="JXH44" s="47"/>
      <c r="JXI44" s="47"/>
      <c r="JXJ44" s="47"/>
      <c r="JXK44" s="47"/>
      <c r="JXL44" s="47"/>
      <c r="JXM44" s="47"/>
      <c r="JXN44" s="47"/>
      <c r="JXO44" s="47"/>
      <c r="JXP44" s="47"/>
      <c r="JXQ44" s="47"/>
      <c r="JXR44" s="47"/>
      <c r="JXS44" s="47"/>
      <c r="JXT44" s="47"/>
      <c r="JXU44" s="47"/>
      <c r="JXV44" s="47"/>
      <c r="JXW44" s="47"/>
      <c r="JXX44" s="47"/>
      <c r="JXY44" s="47"/>
      <c r="JXZ44" s="47"/>
      <c r="JYA44" s="47"/>
      <c r="JYB44" s="47"/>
      <c r="JYC44" s="47"/>
      <c r="JYD44" s="47"/>
      <c r="JYE44" s="47"/>
      <c r="JYF44" s="47"/>
      <c r="JYG44" s="47"/>
      <c r="JYH44" s="47"/>
      <c r="JYI44" s="47"/>
      <c r="JYJ44" s="47"/>
      <c r="JYK44" s="47"/>
      <c r="JYL44" s="47"/>
      <c r="JYM44" s="47"/>
      <c r="JYN44" s="47"/>
      <c r="JYO44" s="47"/>
      <c r="JYP44" s="47"/>
      <c r="JYQ44" s="47"/>
      <c r="JYR44" s="47"/>
      <c r="JYS44" s="47"/>
      <c r="JYT44" s="47"/>
      <c r="JYU44" s="47"/>
      <c r="JYV44" s="47"/>
      <c r="JYW44" s="47"/>
      <c r="JYX44" s="47"/>
      <c r="JYY44" s="47"/>
      <c r="JYZ44" s="47"/>
      <c r="JZA44" s="47"/>
      <c r="JZB44" s="47"/>
      <c r="JZC44" s="47"/>
      <c r="JZD44" s="47"/>
      <c r="JZE44" s="47"/>
      <c r="JZF44" s="47"/>
      <c r="JZG44" s="47"/>
      <c r="JZH44" s="47"/>
      <c r="JZI44" s="47"/>
      <c r="JZJ44" s="47"/>
      <c r="JZK44" s="47"/>
      <c r="JZL44" s="47"/>
      <c r="JZM44" s="47"/>
      <c r="JZN44" s="47"/>
      <c r="JZO44" s="47"/>
      <c r="JZP44" s="47"/>
      <c r="JZQ44" s="47"/>
      <c r="JZR44" s="47"/>
      <c r="JZS44" s="47"/>
      <c r="JZT44" s="47"/>
      <c r="JZU44" s="47"/>
      <c r="JZV44" s="47"/>
      <c r="JZW44" s="47"/>
      <c r="JZX44" s="47"/>
      <c r="JZY44" s="47"/>
      <c r="JZZ44" s="47"/>
      <c r="KAA44" s="47"/>
      <c r="KAB44" s="47"/>
      <c r="KAC44" s="47"/>
      <c r="KAD44" s="47"/>
      <c r="KAE44" s="47"/>
      <c r="KAF44" s="47"/>
      <c r="KAG44" s="47"/>
      <c r="KAH44" s="47"/>
      <c r="KAI44" s="47"/>
      <c r="KAJ44" s="47"/>
      <c r="KAK44" s="47"/>
      <c r="KAL44" s="47"/>
      <c r="KAM44" s="47"/>
      <c r="KAN44" s="47"/>
      <c r="KAO44" s="47"/>
      <c r="KAP44" s="47"/>
      <c r="KAQ44" s="47"/>
      <c r="KAR44" s="47"/>
      <c r="KAS44" s="47"/>
      <c r="KAT44" s="47"/>
      <c r="KAU44" s="47"/>
      <c r="KAV44" s="47"/>
      <c r="KAW44" s="47"/>
      <c r="KAX44" s="47"/>
      <c r="KAY44" s="47"/>
      <c r="KAZ44" s="47"/>
      <c r="KBA44" s="47"/>
      <c r="KBB44" s="47"/>
      <c r="KBC44" s="47"/>
      <c r="KBD44" s="47"/>
      <c r="KBE44" s="47"/>
      <c r="KBF44" s="47"/>
      <c r="KBG44" s="47"/>
      <c r="KBH44" s="47"/>
      <c r="KBI44" s="47"/>
      <c r="KBJ44" s="47"/>
      <c r="KBK44" s="47"/>
      <c r="KBL44" s="47"/>
      <c r="KBM44" s="47"/>
      <c r="KBN44" s="47"/>
      <c r="KBO44" s="47"/>
      <c r="KBP44" s="47"/>
      <c r="KBQ44" s="47"/>
      <c r="KBR44" s="47"/>
      <c r="KBS44" s="47"/>
      <c r="KBT44" s="47"/>
      <c r="KBU44" s="47"/>
      <c r="KBV44" s="47"/>
      <c r="KBW44" s="47"/>
      <c r="KBX44" s="47"/>
      <c r="KBY44" s="47"/>
      <c r="KBZ44" s="47"/>
      <c r="KCA44" s="47"/>
      <c r="KCB44" s="47"/>
      <c r="KCC44" s="47"/>
      <c r="KCD44" s="47"/>
      <c r="KCE44" s="47"/>
      <c r="KCF44" s="47"/>
      <c r="KCG44" s="47"/>
      <c r="KCH44" s="47"/>
      <c r="KCI44" s="47"/>
      <c r="KCJ44" s="47"/>
      <c r="KCK44" s="47"/>
      <c r="KCL44" s="47"/>
      <c r="KCM44" s="47"/>
      <c r="KCN44" s="47"/>
      <c r="KCO44" s="47"/>
      <c r="KCP44" s="47"/>
      <c r="KCQ44" s="47"/>
      <c r="KCR44" s="47"/>
      <c r="KCS44" s="47"/>
      <c r="KCT44" s="47"/>
      <c r="KCU44" s="47"/>
      <c r="KCV44" s="47"/>
      <c r="KCW44" s="47"/>
      <c r="KCX44" s="47"/>
      <c r="KCY44" s="47"/>
      <c r="KCZ44" s="47"/>
      <c r="KDA44" s="47"/>
      <c r="KDB44" s="47"/>
      <c r="KDC44" s="47"/>
      <c r="KDD44" s="47"/>
      <c r="KDE44" s="47"/>
      <c r="KDF44" s="47"/>
      <c r="KDG44" s="47"/>
      <c r="KDH44" s="47"/>
      <c r="KDI44" s="47"/>
      <c r="KDJ44" s="47"/>
      <c r="KDK44" s="47"/>
      <c r="KDL44" s="47"/>
      <c r="KDM44" s="47"/>
      <c r="KDN44" s="47"/>
      <c r="KDO44" s="47"/>
      <c r="KDP44" s="47"/>
      <c r="KDQ44" s="47"/>
      <c r="KDR44" s="47"/>
      <c r="KDS44" s="47"/>
      <c r="KDT44" s="47"/>
      <c r="KDU44" s="47"/>
      <c r="KDV44" s="47"/>
      <c r="KDW44" s="47"/>
      <c r="KDX44" s="47"/>
      <c r="KDY44" s="47"/>
      <c r="KDZ44" s="47"/>
      <c r="KEA44" s="47"/>
      <c r="KEB44" s="47"/>
      <c r="KEC44" s="47"/>
      <c r="KED44" s="47"/>
      <c r="KEE44" s="47"/>
      <c r="KEF44" s="47"/>
      <c r="KEG44" s="47"/>
      <c r="KEH44" s="47"/>
      <c r="KEI44" s="47"/>
      <c r="KEJ44" s="47"/>
      <c r="KEK44" s="47"/>
      <c r="KEL44" s="47"/>
      <c r="KEM44" s="47"/>
      <c r="KEN44" s="47"/>
      <c r="KEO44" s="47"/>
      <c r="KEP44" s="47"/>
      <c r="KEQ44" s="47"/>
      <c r="KER44" s="47"/>
      <c r="KES44" s="47"/>
      <c r="KET44" s="47"/>
      <c r="KEU44" s="47"/>
      <c r="KEV44" s="47"/>
      <c r="KEW44" s="47"/>
      <c r="KEX44" s="47"/>
      <c r="KEY44" s="47"/>
      <c r="KEZ44" s="47"/>
      <c r="KFA44" s="47"/>
      <c r="KFB44" s="47"/>
      <c r="KFC44" s="47"/>
      <c r="KFD44" s="47"/>
      <c r="KFE44" s="47"/>
      <c r="KFF44" s="47"/>
      <c r="KFG44" s="47"/>
      <c r="KFH44" s="47"/>
      <c r="KFI44" s="47"/>
      <c r="KFJ44" s="47"/>
      <c r="KFK44" s="47"/>
      <c r="KFL44" s="47"/>
      <c r="KFM44" s="47"/>
      <c r="KFN44" s="47"/>
      <c r="KFO44" s="47"/>
      <c r="KFP44" s="47"/>
      <c r="KFQ44" s="47"/>
      <c r="KFR44" s="47"/>
      <c r="KFS44" s="47"/>
      <c r="KFT44" s="47"/>
      <c r="KFU44" s="47"/>
      <c r="KFV44" s="47"/>
      <c r="KFW44" s="47"/>
      <c r="KFX44" s="47"/>
      <c r="KFY44" s="47"/>
      <c r="KFZ44" s="47"/>
      <c r="KGA44" s="47"/>
      <c r="KGB44" s="47"/>
      <c r="KGC44" s="47"/>
      <c r="KGD44" s="47"/>
      <c r="KGE44" s="47"/>
      <c r="KGF44" s="47"/>
      <c r="KGG44" s="47"/>
      <c r="KGH44" s="47"/>
      <c r="KGI44" s="47"/>
      <c r="KGJ44" s="47"/>
      <c r="KGK44" s="47"/>
      <c r="KGL44" s="47"/>
      <c r="KGM44" s="47"/>
      <c r="KGN44" s="47"/>
      <c r="KGO44" s="47"/>
      <c r="KGP44" s="47"/>
      <c r="KGQ44" s="47"/>
      <c r="KGR44" s="47"/>
      <c r="KGS44" s="47"/>
      <c r="KGT44" s="47"/>
      <c r="KGU44" s="47"/>
      <c r="KGV44" s="47"/>
      <c r="KGW44" s="47"/>
      <c r="KGX44" s="47"/>
      <c r="KGY44" s="47"/>
      <c r="KGZ44" s="47"/>
      <c r="KHA44" s="47"/>
      <c r="KHB44" s="47"/>
      <c r="KHC44" s="47"/>
      <c r="KHD44" s="47"/>
      <c r="KHE44" s="47"/>
      <c r="KHF44" s="47"/>
      <c r="KHG44" s="47"/>
      <c r="KHH44" s="47"/>
      <c r="KHI44" s="47"/>
      <c r="KHJ44" s="47"/>
      <c r="KHK44" s="47"/>
      <c r="KHL44" s="47"/>
      <c r="KHM44" s="47"/>
      <c r="KHN44" s="47"/>
      <c r="KHO44" s="47"/>
      <c r="KHP44" s="47"/>
      <c r="KHQ44" s="47"/>
      <c r="KHR44" s="47"/>
      <c r="KHS44" s="47"/>
      <c r="KHT44" s="47"/>
      <c r="KHU44" s="47"/>
      <c r="KHV44" s="47"/>
      <c r="KHW44" s="47"/>
      <c r="KHX44" s="47"/>
      <c r="KHY44" s="47"/>
      <c r="KHZ44" s="47"/>
      <c r="KIA44" s="47"/>
      <c r="KIB44" s="47"/>
      <c r="KIC44" s="47"/>
      <c r="KID44" s="47"/>
      <c r="KIE44" s="47"/>
      <c r="KIF44" s="47"/>
      <c r="KIG44" s="47"/>
      <c r="KIH44" s="47"/>
      <c r="KII44" s="47"/>
      <c r="KIJ44" s="47"/>
      <c r="KIK44" s="47"/>
      <c r="KIL44" s="47"/>
      <c r="KIM44" s="47"/>
      <c r="KIN44" s="47"/>
      <c r="KIO44" s="47"/>
      <c r="KIP44" s="47"/>
      <c r="KIQ44" s="47"/>
      <c r="KIR44" s="47"/>
      <c r="KIS44" s="47"/>
      <c r="KIT44" s="47"/>
      <c r="KIU44" s="47"/>
      <c r="KIV44" s="47"/>
      <c r="KIW44" s="47"/>
      <c r="KIX44" s="47"/>
      <c r="KIY44" s="47"/>
      <c r="KIZ44" s="47"/>
      <c r="KJA44" s="47"/>
      <c r="KJB44" s="47"/>
      <c r="KJC44" s="47"/>
      <c r="KJD44" s="47"/>
      <c r="KJE44" s="47"/>
      <c r="KJF44" s="47"/>
      <c r="KJG44" s="47"/>
      <c r="KJH44" s="47"/>
      <c r="KJI44" s="47"/>
      <c r="KJJ44" s="47"/>
      <c r="KJK44" s="47"/>
      <c r="KJL44" s="47"/>
      <c r="KJM44" s="47"/>
      <c r="KJN44" s="47"/>
      <c r="KJO44" s="47"/>
      <c r="KJP44" s="47"/>
      <c r="KJQ44" s="47"/>
      <c r="KJR44" s="47"/>
      <c r="KJS44" s="47"/>
      <c r="KJT44" s="47"/>
      <c r="KJU44" s="47"/>
      <c r="KJV44" s="47"/>
      <c r="KJW44" s="47"/>
      <c r="KJX44" s="47"/>
      <c r="KJY44" s="47"/>
      <c r="KJZ44" s="47"/>
      <c r="KKA44" s="47"/>
      <c r="KKB44" s="47"/>
      <c r="KKC44" s="47"/>
      <c r="KKD44" s="47"/>
      <c r="KKE44" s="47"/>
      <c r="KKF44" s="47"/>
      <c r="KKG44" s="47"/>
      <c r="KKH44" s="47"/>
      <c r="KKI44" s="47"/>
      <c r="KKJ44" s="47"/>
      <c r="KKK44" s="47"/>
      <c r="KKL44" s="47"/>
      <c r="KKM44" s="47"/>
      <c r="KKN44" s="47"/>
      <c r="KKO44" s="47"/>
      <c r="KKP44" s="47"/>
      <c r="KKQ44" s="47"/>
      <c r="KKR44" s="47"/>
      <c r="KKS44" s="47"/>
      <c r="KKT44" s="47"/>
      <c r="KKU44" s="47"/>
      <c r="KKV44" s="47"/>
      <c r="KKW44" s="47"/>
      <c r="KKX44" s="47"/>
      <c r="KKY44" s="47"/>
      <c r="KKZ44" s="47"/>
      <c r="KLA44" s="47"/>
      <c r="KLB44" s="47"/>
      <c r="KLC44" s="47"/>
      <c r="KLD44" s="47"/>
      <c r="KLE44" s="47"/>
      <c r="KLF44" s="47"/>
      <c r="KLG44" s="47"/>
      <c r="KLH44" s="47"/>
      <c r="KLI44" s="47"/>
      <c r="KLJ44" s="47"/>
      <c r="KLK44" s="47"/>
      <c r="KLL44" s="47"/>
      <c r="KLM44" s="47"/>
      <c r="KLN44" s="47"/>
      <c r="KLO44" s="47"/>
      <c r="KLP44" s="47"/>
      <c r="KLQ44" s="47"/>
      <c r="KLR44" s="47"/>
      <c r="KLS44" s="47"/>
      <c r="KLT44" s="47"/>
      <c r="KLU44" s="47"/>
      <c r="KLV44" s="47"/>
      <c r="KLW44" s="47"/>
      <c r="KLX44" s="47"/>
      <c r="KLY44" s="47"/>
      <c r="KLZ44" s="47"/>
      <c r="KMA44" s="47"/>
      <c r="KMB44" s="47"/>
      <c r="KMC44" s="47"/>
      <c r="KMD44" s="47"/>
      <c r="KME44" s="47"/>
      <c r="KMF44" s="47"/>
      <c r="KMG44" s="47"/>
      <c r="KMH44" s="47"/>
      <c r="KMI44" s="47"/>
      <c r="KMJ44" s="47"/>
      <c r="KMK44" s="47"/>
      <c r="KML44" s="47"/>
      <c r="KMM44" s="47"/>
      <c r="KMN44" s="47"/>
      <c r="KMO44" s="47"/>
      <c r="KMP44" s="47"/>
      <c r="KMQ44" s="47"/>
      <c r="KMR44" s="47"/>
      <c r="KMS44" s="47"/>
      <c r="KMT44" s="47"/>
      <c r="KMU44" s="47"/>
      <c r="KMV44" s="47"/>
      <c r="KMW44" s="47"/>
      <c r="KMX44" s="47"/>
      <c r="KMY44" s="47"/>
      <c r="KMZ44" s="47"/>
      <c r="KNA44" s="47"/>
      <c r="KNB44" s="47"/>
      <c r="KNC44" s="47"/>
      <c r="KND44" s="47"/>
      <c r="KNE44" s="47"/>
      <c r="KNF44" s="47"/>
      <c r="KNG44" s="47"/>
      <c r="KNH44" s="47"/>
      <c r="KNI44" s="47"/>
      <c r="KNJ44" s="47"/>
      <c r="KNK44" s="47"/>
      <c r="KNL44" s="47"/>
      <c r="KNM44" s="47"/>
      <c r="KNN44" s="47"/>
      <c r="KNO44" s="47"/>
      <c r="KNP44" s="47"/>
      <c r="KNQ44" s="47"/>
      <c r="KNR44" s="47"/>
      <c r="KNS44" s="47"/>
      <c r="KNT44" s="47"/>
      <c r="KNU44" s="47"/>
      <c r="KNV44" s="47"/>
      <c r="KNW44" s="47"/>
      <c r="KNX44" s="47"/>
      <c r="KNY44" s="47"/>
      <c r="KNZ44" s="47"/>
      <c r="KOA44" s="47"/>
      <c r="KOB44" s="47"/>
      <c r="KOC44" s="47"/>
      <c r="KOD44" s="47"/>
      <c r="KOE44" s="47"/>
      <c r="KOF44" s="47"/>
      <c r="KOG44" s="47"/>
      <c r="KOH44" s="47"/>
      <c r="KOI44" s="47"/>
      <c r="KOJ44" s="47"/>
      <c r="KOK44" s="47"/>
      <c r="KOL44" s="47"/>
      <c r="KOM44" s="47"/>
      <c r="KON44" s="47"/>
      <c r="KOO44" s="47"/>
      <c r="KOP44" s="47"/>
      <c r="KOQ44" s="47"/>
      <c r="KOR44" s="47"/>
      <c r="KOS44" s="47"/>
      <c r="KOT44" s="47"/>
      <c r="KOU44" s="47"/>
      <c r="KOV44" s="47"/>
      <c r="KOW44" s="47"/>
      <c r="KOX44" s="47"/>
      <c r="KOY44" s="47"/>
      <c r="KOZ44" s="47"/>
      <c r="KPA44" s="47"/>
      <c r="KPB44" s="47"/>
      <c r="KPC44" s="47"/>
      <c r="KPD44" s="47"/>
      <c r="KPE44" s="47"/>
      <c r="KPF44" s="47"/>
      <c r="KPG44" s="47"/>
      <c r="KPH44" s="47"/>
      <c r="KPI44" s="47"/>
      <c r="KPJ44" s="47"/>
      <c r="KPK44" s="47"/>
      <c r="KPL44" s="47"/>
      <c r="KPM44" s="47"/>
      <c r="KPN44" s="47"/>
      <c r="KPO44" s="47"/>
      <c r="KPP44" s="47"/>
      <c r="KPQ44" s="47"/>
      <c r="KPR44" s="47"/>
      <c r="KPS44" s="47"/>
      <c r="KPT44" s="47"/>
      <c r="KPU44" s="47"/>
      <c r="KPV44" s="47"/>
      <c r="KPW44" s="47"/>
      <c r="KPX44" s="47"/>
      <c r="KPY44" s="47"/>
      <c r="KPZ44" s="47"/>
      <c r="KQA44" s="47"/>
      <c r="KQB44" s="47"/>
      <c r="KQC44" s="47"/>
      <c r="KQD44" s="47"/>
      <c r="KQE44" s="47"/>
      <c r="KQF44" s="47"/>
      <c r="KQG44" s="47"/>
      <c r="KQH44" s="47"/>
      <c r="KQI44" s="47"/>
      <c r="KQJ44" s="47"/>
      <c r="KQK44" s="47"/>
      <c r="KQL44" s="47"/>
      <c r="KQM44" s="47"/>
      <c r="KQN44" s="47"/>
      <c r="KQO44" s="47"/>
      <c r="KQP44" s="47"/>
      <c r="KQQ44" s="47"/>
      <c r="KQR44" s="47"/>
      <c r="KQS44" s="47"/>
      <c r="KQT44" s="47"/>
      <c r="KQU44" s="47"/>
      <c r="KQV44" s="47"/>
      <c r="KQW44" s="47"/>
      <c r="KQX44" s="47"/>
      <c r="KQY44" s="47"/>
      <c r="KQZ44" s="47"/>
      <c r="KRA44" s="47"/>
      <c r="KRB44" s="47"/>
      <c r="KRC44" s="47"/>
      <c r="KRD44" s="47"/>
      <c r="KRE44" s="47"/>
      <c r="KRF44" s="47"/>
      <c r="KRG44" s="47"/>
      <c r="KRH44" s="47"/>
      <c r="KRI44" s="47"/>
      <c r="KRJ44" s="47"/>
      <c r="KRK44" s="47"/>
      <c r="KRL44" s="47"/>
      <c r="KRM44" s="47"/>
      <c r="KRN44" s="47"/>
      <c r="KRO44" s="47"/>
      <c r="KRP44" s="47"/>
      <c r="KRQ44" s="47"/>
      <c r="KRR44" s="47"/>
      <c r="KRS44" s="47"/>
      <c r="KRT44" s="47"/>
      <c r="KRU44" s="47"/>
      <c r="KRV44" s="47"/>
      <c r="KRW44" s="47"/>
      <c r="KRX44" s="47"/>
      <c r="KRY44" s="47"/>
      <c r="KRZ44" s="47"/>
      <c r="KSA44" s="47"/>
      <c r="KSB44" s="47"/>
      <c r="KSC44" s="47"/>
      <c r="KSD44" s="47"/>
      <c r="KSE44" s="47"/>
      <c r="KSF44" s="47"/>
      <c r="KSG44" s="47"/>
      <c r="KSH44" s="47"/>
      <c r="KSI44" s="47"/>
      <c r="KSJ44" s="47"/>
      <c r="KSK44" s="47"/>
      <c r="KSL44" s="47"/>
      <c r="KSM44" s="47"/>
      <c r="KSN44" s="47"/>
      <c r="KSO44" s="47"/>
      <c r="KSP44" s="47"/>
      <c r="KSQ44" s="47"/>
      <c r="KSR44" s="47"/>
      <c r="KSS44" s="47"/>
      <c r="KST44" s="47"/>
      <c r="KSU44" s="47"/>
      <c r="KSV44" s="47"/>
      <c r="KSW44" s="47"/>
      <c r="KSX44" s="47"/>
      <c r="KSY44" s="47"/>
      <c r="KSZ44" s="47"/>
      <c r="KTA44" s="47"/>
      <c r="KTB44" s="47"/>
      <c r="KTC44" s="47"/>
      <c r="KTD44" s="47"/>
      <c r="KTE44" s="47"/>
      <c r="KTF44" s="47"/>
      <c r="KTG44" s="47"/>
      <c r="KTH44" s="47"/>
      <c r="KTI44" s="47"/>
      <c r="KTJ44" s="47"/>
      <c r="KTK44" s="47"/>
      <c r="KTL44" s="47"/>
      <c r="KTM44" s="47"/>
      <c r="KTN44" s="47"/>
      <c r="KTO44" s="47"/>
      <c r="KTP44" s="47"/>
      <c r="KTQ44" s="47"/>
      <c r="KTR44" s="47"/>
      <c r="KTS44" s="47"/>
      <c r="KTT44" s="47"/>
      <c r="KTU44" s="47"/>
      <c r="KTV44" s="47"/>
      <c r="KTW44" s="47"/>
      <c r="KTX44" s="47"/>
      <c r="KTY44" s="47"/>
      <c r="KTZ44" s="47"/>
      <c r="KUA44" s="47"/>
      <c r="KUB44" s="47"/>
      <c r="KUC44" s="47"/>
      <c r="KUD44" s="47"/>
      <c r="KUE44" s="47"/>
      <c r="KUF44" s="47"/>
      <c r="KUG44" s="47"/>
      <c r="KUH44" s="47"/>
      <c r="KUI44" s="47"/>
      <c r="KUJ44" s="47"/>
      <c r="KUK44" s="47"/>
      <c r="KUL44" s="47"/>
      <c r="KUM44" s="47"/>
      <c r="KUN44" s="47"/>
      <c r="KUO44" s="47"/>
      <c r="KUP44" s="47"/>
      <c r="KUQ44" s="47"/>
      <c r="KUR44" s="47"/>
      <c r="KUS44" s="47"/>
      <c r="KUT44" s="47"/>
      <c r="KUU44" s="47"/>
      <c r="KUV44" s="47"/>
      <c r="KUW44" s="47"/>
      <c r="KUX44" s="47"/>
      <c r="KUY44" s="47"/>
      <c r="KUZ44" s="47"/>
      <c r="KVA44" s="47"/>
      <c r="KVB44" s="47"/>
      <c r="KVC44" s="47"/>
      <c r="KVD44" s="47"/>
      <c r="KVE44" s="47"/>
      <c r="KVF44" s="47"/>
      <c r="KVG44" s="47"/>
      <c r="KVH44" s="47"/>
      <c r="KVI44" s="47"/>
      <c r="KVJ44" s="47"/>
      <c r="KVK44" s="47"/>
      <c r="KVL44" s="47"/>
      <c r="KVM44" s="47"/>
      <c r="KVN44" s="47"/>
      <c r="KVO44" s="47"/>
      <c r="KVP44" s="47"/>
      <c r="KVQ44" s="47"/>
      <c r="KVR44" s="47"/>
      <c r="KVS44" s="47"/>
      <c r="KVT44" s="47"/>
      <c r="KVU44" s="47"/>
      <c r="KVV44" s="47"/>
      <c r="KVW44" s="47"/>
      <c r="KVX44" s="47"/>
      <c r="KVY44" s="47"/>
      <c r="KVZ44" s="47"/>
      <c r="KWA44" s="47"/>
      <c r="KWB44" s="47"/>
      <c r="KWC44" s="47"/>
      <c r="KWD44" s="47"/>
      <c r="KWE44" s="47"/>
      <c r="KWF44" s="47"/>
      <c r="KWG44" s="47"/>
      <c r="KWH44" s="47"/>
      <c r="KWI44" s="47"/>
      <c r="KWJ44" s="47"/>
      <c r="KWK44" s="47"/>
      <c r="KWL44" s="47"/>
      <c r="KWM44" s="47"/>
      <c r="KWN44" s="47"/>
      <c r="KWO44" s="47"/>
      <c r="KWP44" s="47"/>
      <c r="KWQ44" s="47"/>
      <c r="KWR44" s="47"/>
      <c r="KWS44" s="47"/>
      <c r="KWT44" s="47"/>
      <c r="KWU44" s="47"/>
      <c r="KWV44" s="47"/>
      <c r="KWW44" s="47"/>
      <c r="KWX44" s="47"/>
      <c r="KWY44" s="47"/>
      <c r="KWZ44" s="47"/>
      <c r="KXA44" s="47"/>
      <c r="KXB44" s="47"/>
      <c r="KXC44" s="47"/>
      <c r="KXD44" s="47"/>
      <c r="KXE44" s="47"/>
      <c r="KXF44" s="47"/>
      <c r="KXG44" s="47"/>
      <c r="KXH44" s="47"/>
      <c r="KXI44" s="47"/>
      <c r="KXJ44" s="47"/>
      <c r="KXK44" s="47"/>
      <c r="KXL44" s="47"/>
      <c r="KXM44" s="47"/>
      <c r="KXN44" s="47"/>
      <c r="KXO44" s="47"/>
      <c r="KXP44" s="47"/>
      <c r="KXQ44" s="47"/>
      <c r="KXR44" s="47"/>
      <c r="KXS44" s="47"/>
      <c r="KXT44" s="47"/>
      <c r="KXU44" s="47"/>
      <c r="KXV44" s="47"/>
      <c r="KXW44" s="47"/>
      <c r="KXX44" s="47"/>
      <c r="KXY44" s="47"/>
      <c r="KXZ44" s="47"/>
      <c r="KYA44" s="47"/>
      <c r="KYB44" s="47"/>
      <c r="KYC44" s="47"/>
      <c r="KYD44" s="47"/>
      <c r="KYE44" s="47"/>
      <c r="KYF44" s="47"/>
      <c r="KYG44" s="47"/>
      <c r="KYH44" s="47"/>
      <c r="KYI44" s="47"/>
      <c r="KYJ44" s="47"/>
      <c r="KYK44" s="47"/>
      <c r="KYL44" s="47"/>
      <c r="KYM44" s="47"/>
      <c r="KYN44" s="47"/>
      <c r="KYO44" s="47"/>
      <c r="KYP44" s="47"/>
      <c r="KYQ44" s="47"/>
      <c r="KYR44" s="47"/>
      <c r="KYS44" s="47"/>
      <c r="KYT44" s="47"/>
      <c r="KYU44" s="47"/>
      <c r="KYV44" s="47"/>
      <c r="KYW44" s="47"/>
      <c r="KYX44" s="47"/>
      <c r="KYY44" s="47"/>
      <c r="KYZ44" s="47"/>
      <c r="KZA44" s="47"/>
      <c r="KZB44" s="47"/>
      <c r="KZC44" s="47"/>
      <c r="KZD44" s="47"/>
      <c r="KZE44" s="47"/>
      <c r="KZF44" s="47"/>
      <c r="KZG44" s="47"/>
      <c r="KZH44" s="47"/>
      <c r="KZI44" s="47"/>
      <c r="KZJ44" s="47"/>
      <c r="KZK44" s="47"/>
      <c r="KZL44" s="47"/>
      <c r="KZM44" s="47"/>
      <c r="KZN44" s="47"/>
      <c r="KZO44" s="47"/>
      <c r="KZP44" s="47"/>
      <c r="KZQ44" s="47"/>
      <c r="KZR44" s="47"/>
      <c r="KZS44" s="47"/>
      <c r="KZT44" s="47"/>
      <c r="KZU44" s="47"/>
      <c r="KZV44" s="47"/>
      <c r="KZW44" s="47"/>
      <c r="KZX44" s="47"/>
      <c r="KZY44" s="47"/>
      <c r="KZZ44" s="47"/>
      <c r="LAA44" s="47"/>
      <c r="LAB44" s="47"/>
      <c r="LAC44" s="47"/>
      <c r="LAD44" s="47"/>
      <c r="LAE44" s="47"/>
      <c r="LAF44" s="47"/>
      <c r="LAG44" s="47"/>
      <c r="LAH44" s="47"/>
      <c r="LAI44" s="47"/>
      <c r="LAJ44" s="47"/>
      <c r="LAK44" s="47"/>
      <c r="LAL44" s="47"/>
      <c r="LAM44" s="47"/>
      <c r="LAN44" s="47"/>
      <c r="LAO44" s="47"/>
      <c r="LAP44" s="47"/>
      <c r="LAQ44" s="47"/>
      <c r="LAR44" s="47"/>
      <c r="LAS44" s="47"/>
      <c r="LAT44" s="47"/>
      <c r="LAU44" s="47"/>
      <c r="LAV44" s="47"/>
      <c r="LAW44" s="47"/>
      <c r="LAX44" s="47"/>
      <c r="LAY44" s="47"/>
      <c r="LAZ44" s="47"/>
      <c r="LBA44" s="47"/>
      <c r="LBB44" s="47"/>
      <c r="LBC44" s="47"/>
      <c r="LBD44" s="47"/>
      <c r="LBE44" s="47"/>
      <c r="LBF44" s="47"/>
      <c r="LBG44" s="47"/>
      <c r="LBH44" s="47"/>
      <c r="LBI44" s="47"/>
      <c r="LBJ44" s="47"/>
      <c r="LBK44" s="47"/>
      <c r="LBL44" s="47"/>
      <c r="LBM44" s="47"/>
      <c r="LBN44" s="47"/>
      <c r="LBO44" s="47"/>
      <c r="LBP44" s="47"/>
      <c r="LBQ44" s="47"/>
      <c r="LBR44" s="47"/>
      <c r="LBS44" s="47"/>
      <c r="LBT44" s="47"/>
      <c r="LBU44" s="47"/>
      <c r="LBV44" s="47"/>
      <c r="LBW44" s="47"/>
      <c r="LBX44" s="47"/>
      <c r="LBY44" s="47"/>
      <c r="LBZ44" s="47"/>
      <c r="LCA44" s="47"/>
      <c r="LCB44" s="47"/>
      <c r="LCC44" s="47"/>
      <c r="LCD44" s="47"/>
      <c r="LCE44" s="47"/>
      <c r="LCF44" s="47"/>
      <c r="LCG44" s="47"/>
      <c r="LCH44" s="47"/>
      <c r="LCI44" s="47"/>
      <c r="LCJ44" s="47"/>
      <c r="LCK44" s="47"/>
      <c r="LCL44" s="47"/>
      <c r="LCM44" s="47"/>
      <c r="LCN44" s="47"/>
      <c r="LCO44" s="47"/>
      <c r="LCP44" s="47"/>
      <c r="LCQ44" s="47"/>
      <c r="LCR44" s="47"/>
      <c r="LCS44" s="47"/>
      <c r="LCT44" s="47"/>
      <c r="LCU44" s="47"/>
      <c r="LCV44" s="47"/>
      <c r="LCW44" s="47"/>
      <c r="LCX44" s="47"/>
      <c r="LCY44" s="47"/>
      <c r="LCZ44" s="47"/>
      <c r="LDA44" s="47"/>
      <c r="LDB44" s="47"/>
      <c r="LDC44" s="47"/>
      <c r="LDD44" s="47"/>
      <c r="LDE44" s="47"/>
      <c r="LDF44" s="47"/>
      <c r="LDG44" s="47"/>
      <c r="LDH44" s="47"/>
      <c r="LDI44" s="47"/>
      <c r="LDJ44" s="47"/>
      <c r="LDK44" s="47"/>
      <c r="LDL44" s="47"/>
      <c r="LDM44" s="47"/>
      <c r="LDN44" s="47"/>
      <c r="LDO44" s="47"/>
      <c r="LDP44" s="47"/>
      <c r="LDQ44" s="47"/>
      <c r="LDR44" s="47"/>
      <c r="LDS44" s="47"/>
      <c r="LDT44" s="47"/>
      <c r="LDU44" s="47"/>
      <c r="LDV44" s="47"/>
      <c r="LDW44" s="47"/>
      <c r="LDX44" s="47"/>
      <c r="LDY44" s="47"/>
      <c r="LDZ44" s="47"/>
      <c r="LEA44" s="47"/>
      <c r="LEB44" s="47"/>
      <c r="LEC44" s="47"/>
      <c r="LED44" s="47"/>
      <c r="LEE44" s="47"/>
      <c r="LEF44" s="47"/>
      <c r="LEG44" s="47"/>
      <c r="LEH44" s="47"/>
      <c r="LEI44" s="47"/>
      <c r="LEJ44" s="47"/>
      <c r="LEK44" s="47"/>
      <c r="LEL44" s="47"/>
      <c r="LEM44" s="47"/>
      <c r="LEN44" s="47"/>
      <c r="LEO44" s="47"/>
      <c r="LEP44" s="47"/>
      <c r="LEQ44" s="47"/>
      <c r="LER44" s="47"/>
      <c r="LES44" s="47"/>
      <c r="LET44" s="47"/>
      <c r="LEU44" s="47"/>
      <c r="LEV44" s="47"/>
      <c r="LEW44" s="47"/>
      <c r="LEX44" s="47"/>
      <c r="LEY44" s="47"/>
      <c r="LEZ44" s="47"/>
      <c r="LFA44" s="47"/>
      <c r="LFB44" s="47"/>
      <c r="LFC44" s="47"/>
      <c r="LFD44" s="47"/>
      <c r="LFE44" s="47"/>
      <c r="LFF44" s="47"/>
      <c r="LFG44" s="47"/>
      <c r="LFH44" s="47"/>
      <c r="LFI44" s="47"/>
      <c r="LFJ44" s="47"/>
      <c r="LFK44" s="47"/>
      <c r="LFL44" s="47"/>
      <c r="LFM44" s="47"/>
      <c r="LFN44" s="47"/>
      <c r="LFO44" s="47"/>
      <c r="LFP44" s="47"/>
      <c r="LFQ44" s="47"/>
      <c r="LFR44" s="47"/>
      <c r="LFS44" s="47"/>
      <c r="LFT44" s="47"/>
      <c r="LFU44" s="47"/>
      <c r="LFV44" s="47"/>
      <c r="LFW44" s="47"/>
      <c r="LFX44" s="47"/>
      <c r="LFY44" s="47"/>
      <c r="LFZ44" s="47"/>
      <c r="LGA44" s="47"/>
      <c r="LGB44" s="47"/>
      <c r="LGC44" s="47"/>
      <c r="LGD44" s="47"/>
      <c r="LGE44" s="47"/>
      <c r="LGF44" s="47"/>
      <c r="LGG44" s="47"/>
      <c r="LGH44" s="47"/>
      <c r="LGI44" s="47"/>
      <c r="LGJ44" s="47"/>
      <c r="LGK44" s="47"/>
      <c r="LGL44" s="47"/>
      <c r="LGM44" s="47"/>
      <c r="LGN44" s="47"/>
      <c r="LGO44" s="47"/>
      <c r="LGP44" s="47"/>
      <c r="LGQ44" s="47"/>
      <c r="LGR44" s="47"/>
      <c r="LGS44" s="47"/>
      <c r="LGT44" s="47"/>
      <c r="LGU44" s="47"/>
      <c r="LGV44" s="47"/>
      <c r="LGW44" s="47"/>
      <c r="LGX44" s="47"/>
      <c r="LGY44" s="47"/>
      <c r="LGZ44" s="47"/>
      <c r="LHA44" s="47"/>
      <c r="LHB44" s="47"/>
      <c r="LHC44" s="47"/>
      <c r="LHD44" s="47"/>
      <c r="LHE44" s="47"/>
      <c r="LHF44" s="47"/>
      <c r="LHG44" s="47"/>
      <c r="LHH44" s="47"/>
      <c r="LHI44" s="47"/>
      <c r="LHJ44" s="47"/>
      <c r="LHK44" s="47"/>
      <c r="LHL44" s="47"/>
      <c r="LHM44" s="47"/>
      <c r="LHN44" s="47"/>
      <c r="LHO44" s="47"/>
      <c r="LHP44" s="47"/>
      <c r="LHQ44" s="47"/>
      <c r="LHR44" s="47"/>
      <c r="LHS44" s="47"/>
      <c r="LHT44" s="47"/>
      <c r="LHU44" s="47"/>
      <c r="LHV44" s="47"/>
      <c r="LHW44" s="47"/>
      <c r="LHX44" s="47"/>
      <c r="LHY44" s="47"/>
      <c r="LHZ44" s="47"/>
      <c r="LIA44" s="47"/>
      <c r="LIB44" s="47"/>
      <c r="LIC44" s="47"/>
      <c r="LID44" s="47"/>
      <c r="LIE44" s="47"/>
      <c r="LIF44" s="47"/>
      <c r="LIG44" s="47"/>
      <c r="LIH44" s="47"/>
      <c r="LII44" s="47"/>
      <c r="LIJ44" s="47"/>
      <c r="LIK44" s="47"/>
      <c r="LIL44" s="47"/>
      <c r="LIM44" s="47"/>
      <c r="LIN44" s="47"/>
      <c r="LIO44" s="47"/>
      <c r="LIP44" s="47"/>
      <c r="LIQ44" s="47"/>
      <c r="LIR44" s="47"/>
      <c r="LIS44" s="47"/>
      <c r="LIT44" s="47"/>
      <c r="LIU44" s="47"/>
      <c r="LIV44" s="47"/>
      <c r="LIW44" s="47"/>
      <c r="LIX44" s="47"/>
      <c r="LIY44" s="47"/>
      <c r="LIZ44" s="47"/>
      <c r="LJA44" s="47"/>
      <c r="LJB44" s="47"/>
      <c r="LJC44" s="47"/>
      <c r="LJD44" s="47"/>
      <c r="LJE44" s="47"/>
      <c r="LJF44" s="47"/>
      <c r="LJG44" s="47"/>
      <c r="LJH44" s="47"/>
      <c r="LJI44" s="47"/>
      <c r="LJJ44" s="47"/>
      <c r="LJK44" s="47"/>
      <c r="LJL44" s="47"/>
      <c r="LJM44" s="47"/>
      <c r="LJN44" s="47"/>
      <c r="LJO44" s="47"/>
      <c r="LJP44" s="47"/>
      <c r="LJQ44" s="47"/>
      <c r="LJR44" s="47"/>
      <c r="LJS44" s="47"/>
      <c r="LJT44" s="47"/>
      <c r="LJU44" s="47"/>
      <c r="LJV44" s="47"/>
      <c r="LJW44" s="47"/>
      <c r="LJX44" s="47"/>
      <c r="LJY44" s="47"/>
      <c r="LJZ44" s="47"/>
      <c r="LKA44" s="47"/>
      <c r="LKB44" s="47"/>
      <c r="LKC44" s="47"/>
      <c r="LKD44" s="47"/>
      <c r="LKE44" s="47"/>
      <c r="LKF44" s="47"/>
      <c r="LKG44" s="47"/>
      <c r="LKH44" s="47"/>
      <c r="LKI44" s="47"/>
      <c r="LKJ44" s="47"/>
      <c r="LKK44" s="47"/>
      <c r="LKL44" s="47"/>
      <c r="LKM44" s="47"/>
      <c r="LKN44" s="47"/>
      <c r="LKO44" s="47"/>
      <c r="LKP44" s="47"/>
      <c r="LKQ44" s="47"/>
      <c r="LKR44" s="47"/>
      <c r="LKS44" s="47"/>
      <c r="LKT44" s="47"/>
      <c r="LKU44" s="47"/>
      <c r="LKV44" s="47"/>
      <c r="LKW44" s="47"/>
      <c r="LKX44" s="47"/>
      <c r="LKY44" s="47"/>
      <c r="LKZ44" s="47"/>
      <c r="LLA44" s="47"/>
      <c r="LLB44" s="47"/>
      <c r="LLC44" s="47"/>
      <c r="LLD44" s="47"/>
      <c r="LLE44" s="47"/>
      <c r="LLF44" s="47"/>
      <c r="LLG44" s="47"/>
      <c r="LLH44" s="47"/>
      <c r="LLI44" s="47"/>
      <c r="LLJ44" s="47"/>
      <c r="LLK44" s="47"/>
      <c r="LLL44" s="47"/>
      <c r="LLM44" s="47"/>
      <c r="LLN44" s="47"/>
      <c r="LLO44" s="47"/>
      <c r="LLP44" s="47"/>
      <c r="LLQ44" s="47"/>
      <c r="LLR44" s="47"/>
      <c r="LLS44" s="47"/>
      <c r="LLT44" s="47"/>
      <c r="LLU44" s="47"/>
      <c r="LLV44" s="47"/>
      <c r="LLW44" s="47"/>
      <c r="LLX44" s="47"/>
      <c r="LLY44" s="47"/>
      <c r="LLZ44" s="47"/>
      <c r="LMA44" s="47"/>
      <c r="LMB44" s="47"/>
      <c r="LMC44" s="47"/>
      <c r="LMD44" s="47"/>
      <c r="LME44" s="47"/>
      <c r="LMF44" s="47"/>
      <c r="LMG44" s="47"/>
      <c r="LMH44" s="47"/>
      <c r="LMI44" s="47"/>
      <c r="LMJ44" s="47"/>
      <c r="LMK44" s="47"/>
      <c r="LML44" s="47"/>
      <c r="LMM44" s="47"/>
      <c r="LMN44" s="47"/>
      <c r="LMO44" s="47"/>
      <c r="LMP44" s="47"/>
      <c r="LMQ44" s="47"/>
      <c r="LMR44" s="47"/>
      <c r="LMS44" s="47"/>
      <c r="LMT44" s="47"/>
      <c r="LMU44" s="47"/>
      <c r="LMV44" s="47"/>
      <c r="LMW44" s="47"/>
      <c r="LMX44" s="47"/>
      <c r="LMY44" s="47"/>
      <c r="LMZ44" s="47"/>
      <c r="LNA44" s="47"/>
      <c r="LNB44" s="47"/>
      <c r="LNC44" s="47"/>
      <c r="LND44" s="47"/>
      <c r="LNE44" s="47"/>
      <c r="LNF44" s="47"/>
      <c r="LNG44" s="47"/>
      <c r="LNH44" s="47"/>
      <c r="LNI44" s="47"/>
      <c r="LNJ44" s="47"/>
      <c r="LNK44" s="47"/>
      <c r="LNL44" s="47"/>
      <c r="LNM44" s="47"/>
      <c r="LNN44" s="47"/>
      <c r="LNO44" s="47"/>
      <c r="LNP44" s="47"/>
      <c r="LNQ44" s="47"/>
      <c r="LNR44" s="47"/>
      <c r="LNS44" s="47"/>
      <c r="LNT44" s="47"/>
      <c r="LNU44" s="47"/>
      <c r="LNV44" s="47"/>
      <c r="LNW44" s="47"/>
      <c r="LNX44" s="47"/>
      <c r="LNY44" s="47"/>
      <c r="LNZ44" s="47"/>
      <c r="LOA44" s="47"/>
      <c r="LOB44" s="47"/>
      <c r="LOC44" s="47"/>
      <c r="LOD44" s="47"/>
      <c r="LOE44" s="47"/>
      <c r="LOF44" s="47"/>
      <c r="LOG44" s="47"/>
      <c r="LOH44" s="47"/>
      <c r="LOI44" s="47"/>
      <c r="LOJ44" s="47"/>
      <c r="LOK44" s="47"/>
      <c r="LOL44" s="47"/>
      <c r="LOM44" s="47"/>
      <c r="LON44" s="47"/>
      <c r="LOO44" s="47"/>
      <c r="LOP44" s="47"/>
      <c r="LOQ44" s="47"/>
      <c r="LOR44" s="47"/>
      <c r="LOS44" s="47"/>
      <c r="LOT44" s="47"/>
      <c r="LOU44" s="47"/>
      <c r="LOV44" s="47"/>
      <c r="LOW44" s="47"/>
      <c r="LOX44" s="47"/>
      <c r="LOY44" s="47"/>
      <c r="LOZ44" s="47"/>
      <c r="LPA44" s="47"/>
      <c r="LPB44" s="47"/>
      <c r="LPC44" s="47"/>
      <c r="LPD44" s="47"/>
      <c r="LPE44" s="47"/>
      <c r="LPF44" s="47"/>
      <c r="LPG44" s="47"/>
      <c r="LPH44" s="47"/>
      <c r="LPI44" s="47"/>
      <c r="LPJ44" s="47"/>
      <c r="LPK44" s="47"/>
      <c r="LPL44" s="47"/>
      <c r="LPM44" s="47"/>
      <c r="LPN44" s="47"/>
      <c r="LPO44" s="47"/>
      <c r="LPP44" s="47"/>
      <c r="LPQ44" s="47"/>
      <c r="LPR44" s="47"/>
      <c r="LPS44" s="47"/>
      <c r="LPT44" s="47"/>
      <c r="LPU44" s="47"/>
      <c r="LPV44" s="47"/>
      <c r="LPW44" s="47"/>
      <c r="LPX44" s="47"/>
      <c r="LPY44" s="47"/>
      <c r="LPZ44" s="47"/>
      <c r="LQA44" s="47"/>
      <c r="LQB44" s="47"/>
      <c r="LQC44" s="47"/>
      <c r="LQD44" s="47"/>
      <c r="LQE44" s="47"/>
      <c r="LQF44" s="47"/>
      <c r="LQG44" s="47"/>
      <c r="LQH44" s="47"/>
      <c r="LQI44" s="47"/>
      <c r="LQJ44" s="47"/>
      <c r="LQK44" s="47"/>
      <c r="LQL44" s="47"/>
      <c r="LQM44" s="47"/>
      <c r="LQN44" s="47"/>
      <c r="LQO44" s="47"/>
      <c r="LQP44" s="47"/>
      <c r="LQQ44" s="47"/>
      <c r="LQR44" s="47"/>
      <c r="LQS44" s="47"/>
      <c r="LQT44" s="47"/>
      <c r="LQU44" s="47"/>
      <c r="LQV44" s="47"/>
      <c r="LQW44" s="47"/>
      <c r="LQX44" s="47"/>
      <c r="LQY44" s="47"/>
      <c r="LQZ44" s="47"/>
      <c r="LRA44" s="47"/>
      <c r="LRB44" s="47"/>
      <c r="LRC44" s="47"/>
      <c r="LRD44" s="47"/>
      <c r="LRE44" s="47"/>
      <c r="LRF44" s="47"/>
      <c r="LRG44" s="47"/>
      <c r="LRH44" s="47"/>
      <c r="LRI44" s="47"/>
      <c r="LRJ44" s="47"/>
      <c r="LRK44" s="47"/>
      <c r="LRL44" s="47"/>
      <c r="LRM44" s="47"/>
      <c r="LRN44" s="47"/>
      <c r="LRO44" s="47"/>
      <c r="LRP44" s="47"/>
      <c r="LRQ44" s="47"/>
      <c r="LRR44" s="47"/>
      <c r="LRS44" s="47"/>
      <c r="LRT44" s="47"/>
      <c r="LRU44" s="47"/>
      <c r="LRV44" s="47"/>
      <c r="LRW44" s="47"/>
      <c r="LRX44" s="47"/>
      <c r="LRY44" s="47"/>
      <c r="LRZ44" s="47"/>
      <c r="LSA44" s="47"/>
      <c r="LSB44" s="47"/>
      <c r="LSC44" s="47"/>
      <c r="LSD44" s="47"/>
      <c r="LSE44" s="47"/>
      <c r="LSF44" s="47"/>
      <c r="LSG44" s="47"/>
      <c r="LSH44" s="47"/>
      <c r="LSI44" s="47"/>
      <c r="LSJ44" s="47"/>
      <c r="LSK44" s="47"/>
      <c r="LSL44" s="47"/>
      <c r="LSM44" s="47"/>
      <c r="LSN44" s="47"/>
      <c r="LSO44" s="47"/>
      <c r="LSP44" s="47"/>
      <c r="LSQ44" s="47"/>
      <c r="LSR44" s="47"/>
      <c r="LSS44" s="47"/>
      <c r="LST44" s="47"/>
      <c r="LSU44" s="47"/>
      <c r="LSV44" s="47"/>
      <c r="LSW44" s="47"/>
      <c r="LSX44" s="47"/>
      <c r="LSY44" s="47"/>
      <c r="LSZ44" s="47"/>
      <c r="LTA44" s="47"/>
      <c r="LTB44" s="47"/>
      <c r="LTC44" s="47"/>
      <c r="LTD44" s="47"/>
      <c r="LTE44" s="47"/>
      <c r="LTF44" s="47"/>
      <c r="LTG44" s="47"/>
      <c r="LTH44" s="47"/>
      <c r="LTI44" s="47"/>
      <c r="LTJ44" s="47"/>
      <c r="LTK44" s="47"/>
      <c r="LTL44" s="47"/>
      <c r="LTM44" s="47"/>
      <c r="LTN44" s="47"/>
      <c r="LTO44" s="47"/>
      <c r="LTP44" s="47"/>
      <c r="LTQ44" s="47"/>
      <c r="LTR44" s="47"/>
      <c r="LTS44" s="47"/>
      <c r="LTT44" s="47"/>
      <c r="LTU44" s="47"/>
      <c r="LTV44" s="47"/>
      <c r="LTW44" s="47"/>
      <c r="LTX44" s="47"/>
      <c r="LTY44" s="47"/>
      <c r="LTZ44" s="47"/>
      <c r="LUA44" s="47"/>
      <c r="LUB44" s="47"/>
      <c r="LUC44" s="47"/>
      <c r="LUD44" s="47"/>
      <c r="LUE44" s="47"/>
      <c r="LUF44" s="47"/>
      <c r="LUG44" s="47"/>
      <c r="LUH44" s="47"/>
      <c r="LUI44" s="47"/>
      <c r="LUJ44" s="47"/>
      <c r="LUK44" s="47"/>
      <c r="LUL44" s="47"/>
      <c r="LUM44" s="47"/>
      <c r="LUN44" s="47"/>
      <c r="LUO44" s="47"/>
      <c r="LUP44" s="47"/>
      <c r="LUQ44" s="47"/>
      <c r="LUR44" s="47"/>
      <c r="LUS44" s="47"/>
      <c r="LUT44" s="47"/>
      <c r="LUU44" s="47"/>
      <c r="LUV44" s="47"/>
      <c r="LUW44" s="47"/>
      <c r="LUX44" s="47"/>
      <c r="LUY44" s="47"/>
      <c r="LUZ44" s="47"/>
      <c r="LVA44" s="47"/>
      <c r="LVB44" s="47"/>
      <c r="LVC44" s="47"/>
      <c r="LVD44" s="47"/>
      <c r="LVE44" s="47"/>
      <c r="LVF44" s="47"/>
      <c r="LVG44" s="47"/>
      <c r="LVH44" s="47"/>
      <c r="LVI44" s="47"/>
      <c r="LVJ44" s="47"/>
      <c r="LVK44" s="47"/>
      <c r="LVL44" s="47"/>
      <c r="LVM44" s="47"/>
      <c r="LVN44" s="47"/>
      <c r="LVO44" s="47"/>
      <c r="LVP44" s="47"/>
      <c r="LVQ44" s="47"/>
      <c r="LVR44" s="47"/>
      <c r="LVS44" s="47"/>
      <c r="LVT44" s="47"/>
      <c r="LVU44" s="47"/>
      <c r="LVV44" s="47"/>
      <c r="LVW44" s="47"/>
      <c r="LVX44" s="47"/>
      <c r="LVY44" s="47"/>
      <c r="LVZ44" s="47"/>
      <c r="LWA44" s="47"/>
      <c r="LWB44" s="47"/>
      <c r="LWC44" s="47"/>
      <c r="LWD44" s="47"/>
      <c r="LWE44" s="47"/>
      <c r="LWF44" s="47"/>
      <c r="LWG44" s="47"/>
      <c r="LWH44" s="47"/>
      <c r="LWI44" s="47"/>
      <c r="LWJ44" s="47"/>
      <c r="LWK44" s="47"/>
      <c r="LWL44" s="47"/>
      <c r="LWM44" s="47"/>
      <c r="LWN44" s="47"/>
      <c r="LWO44" s="47"/>
      <c r="LWP44" s="47"/>
      <c r="LWQ44" s="47"/>
      <c r="LWR44" s="47"/>
      <c r="LWS44" s="47"/>
      <c r="LWT44" s="47"/>
      <c r="LWU44" s="47"/>
      <c r="LWV44" s="47"/>
      <c r="LWW44" s="47"/>
      <c r="LWX44" s="47"/>
      <c r="LWY44" s="47"/>
      <c r="LWZ44" s="47"/>
      <c r="LXA44" s="47"/>
      <c r="LXB44" s="47"/>
      <c r="LXC44" s="47"/>
      <c r="LXD44" s="47"/>
      <c r="LXE44" s="47"/>
      <c r="LXF44" s="47"/>
      <c r="LXG44" s="47"/>
      <c r="LXH44" s="47"/>
      <c r="LXI44" s="47"/>
      <c r="LXJ44" s="47"/>
      <c r="LXK44" s="47"/>
      <c r="LXL44" s="47"/>
      <c r="LXM44" s="47"/>
      <c r="LXN44" s="47"/>
      <c r="LXO44" s="47"/>
      <c r="LXP44" s="47"/>
      <c r="LXQ44" s="47"/>
      <c r="LXR44" s="47"/>
      <c r="LXS44" s="47"/>
      <c r="LXT44" s="47"/>
      <c r="LXU44" s="47"/>
      <c r="LXV44" s="47"/>
      <c r="LXW44" s="47"/>
      <c r="LXX44" s="47"/>
      <c r="LXY44" s="47"/>
      <c r="LXZ44" s="47"/>
      <c r="LYA44" s="47"/>
      <c r="LYB44" s="47"/>
      <c r="LYC44" s="47"/>
      <c r="LYD44" s="47"/>
      <c r="LYE44" s="47"/>
      <c r="LYF44" s="47"/>
      <c r="LYG44" s="47"/>
      <c r="LYH44" s="47"/>
      <c r="LYI44" s="47"/>
      <c r="LYJ44" s="47"/>
      <c r="LYK44" s="47"/>
      <c r="LYL44" s="47"/>
      <c r="LYM44" s="47"/>
      <c r="LYN44" s="47"/>
      <c r="LYO44" s="47"/>
      <c r="LYP44" s="47"/>
      <c r="LYQ44" s="47"/>
      <c r="LYR44" s="47"/>
      <c r="LYS44" s="47"/>
      <c r="LYT44" s="47"/>
      <c r="LYU44" s="47"/>
      <c r="LYV44" s="47"/>
      <c r="LYW44" s="47"/>
      <c r="LYX44" s="47"/>
      <c r="LYY44" s="47"/>
      <c r="LYZ44" s="47"/>
      <c r="LZA44" s="47"/>
      <c r="LZB44" s="47"/>
      <c r="LZC44" s="47"/>
      <c r="LZD44" s="47"/>
      <c r="LZE44" s="47"/>
      <c r="LZF44" s="47"/>
      <c r="LZG44" s="47"/>
      <c r="LZH44" s="47"/>
      <c r="LZI44" s="47"/>
      <c r="LZJ44" s="47"/>
      <c r="LZK44" s="47"/>
      <c r="LZL44" s="47"/>
      <c r="LZM44" s="47"/>
      <c r="LZN44" s="47"/>
      <c r="LZO44" s="47"/>
      <c r="LZP44" s="47"/>
      <c r="LZQ44" s="47"/>
      <c r="LZR44" s="47"/>
      <c r="LZS44" s="47"/>
      <c r="LZT44" s="47"/>
      <c r="LZU44" s="47"/>
      <c r="LZV44" s="47"/>
      <c r="LZW44" s="47"/>
      <c r="LZX44" s="47"/>
      <c r="LZY44" s="47"/>
      <c r="LZZ44" s="47"/>
      <c r="MAA44" s="47"/>
      <c r="MAB44" s="47"/>
      <c r="MAC44" s="47"/>
      <c r="MAD44" s="47"/>
      <c r="MAE44" s="47"/>
      <c r="MAF44" s="47"/>
      <c r="MAG44" s="47"/>
      <c r="MAH44" s="47"/>
      <c r="MAI44" s="47"/>
      <c r="MAJ44" s="47"/>
      <c r="MAK44" s="47"/>
      <c r="MAL44" s="47"/>
      <c r="MAM44" s="47"/>
      <c r="MAN44" s="47"/>
      <c r="MAO44" s="47"/>
      <c r="MAP44" s="47"/>
      <c r="MAQ44" s="47"/>
      <c r="MAR44" s="47"/>
      <c r="MAS44" s="47"/>
      <c r="MAT44" s="47"/>
      <c r="MAU44" s="47"/>
      <c r="MAV44" s="47"/>
      <c r="MAW44" s="47"/>
      <c r="MAX44" s="47"/>
      <c r="MAY44" s="47"/>
      <c r="MAZ44" s="47"/>
      <c r="MBA44" s="47"/>
      <c r="MBB44" s="47"/>
      <c r="MBC44" s="47"/>
      <c r="MBD44" s="47"/>
      <c r="MBE44" s="47"/>
      <c r="MBF44" s="47"/>
      <c r="MBG44" s="47"/>
      <c r="MBH44" s="47"/>
      <c r="MBI44" s="47"/>
      <c r="MBJ44" s="47"/>
      <c r="MBK44" s="47"/>
      <c r="MBL44" s="47"/>
      <c r="MBM44" s="47"/>
      <c r="MBN44" s="47"/>
      <c r="MBO44" s="47"/>
      <c r="MBP44" s="47"/>
      <c r="MBQ44" s="47"/>
      <c r="MBR44" s="47"/>
      <c r="MBS44" s="47"/>
      <c r="MBT44" s="47"/>
      <c r="MBU44" s="47"/>
      <c r="MBV44" s="47"/>
      <c r="MBW44" s="47"/>
      <c r="MBX44" s="47"/>
      <c r="MBY44" s="47"/>
      <c r="MBZ44" s="47"/>
      <c r="MCA44" s="47"/>
      <c r="MCB44" s="47"/>
      <c r="MCC44" s="47"/>
      <c r="MCD44" s="47"/>
      <c r="MCE44" s="47"/>
      <c r="MCF44" s="47"/>
      <c r="MCG44" s="47"/>
      <c r="MCH44" s="47"/>
      <c r="MCI44" s="47"/>
      <c r="MCJ44" s="47"/>
      <c r="MCK44" s="47"/>
      <c r="MCL44" s="47"/>
      <c r="MCM44" s="47"/>
      <c r="MCN44" s="47"/>
      <c r="MCO44" s="47"/>
      <c r="MCP44" s="47"/>
      <c r="MCQ44" s="47"/>
      <c r="MCR44" s="47"/>
      <c r="MCS44" s="47"/>
      <c r="MCT44" s="47"/>
      <c r="MCU44" s="47"/>
      <c r="MCV44" s="47"/>
      <c r="MCW44" s="47"/>
      <c r="MCX44" s="47"/>
      <c r="MCY44" s="47"/>
      <c r="MCZ44" s="47"/>
      <c r="MDA44" s="47"/>
      <c r="MDB44" s="47"/>
      <c r="MDC44" s="47"/>
      <c r="MDD44" s="47"/>
      <c r="MDE44" s="47"/>
      <c r="MDF44" s="47"/>
      <c r="MDG44" s="47"/>
      <c r="MDH44" s="47"/>
      <c r="MDI44" s="47"/>
      <c r="MDJ44" s="47"/>
      <c r="MDK44" s="47"/>
      <c r="MDL44" s="47"/>
      <c r="MDM44" s="47"/>
      <c r="MDN44" s="47"/>
      <c r="MDO44" s="47"/>
      <c r="MDP44" s="47"/>
      <c r="MDQ44" s="47"/>
      <c r="MDR44" s="47"/>
      <c r="MDS44" s="47"/>
      <c r="MDT44" s="47"/>
      <c r="MDU44" s="47"/>
      <c r="MDV44" s="47"/>
      <c r="MDW44" s="47"/>
      <c r="MDX44" s="47"/>
      <c r="MDY44" s="47"/>
      <c r="MDZ44" s="47"/>
      <c r="MEA44" s="47"/>
      <c r="MEB44" s="47"/>
      <c r="MEC44" s="47"/>
      <c r="MED44" s="47"/>
      <c r="MEE44" s="47"/>
      <c r="MEF44" s="47"/>
      <c r="MEG44" s="47"/>
      <c r="MEH44" s="47"/>
      <c r="MEI44" s="47"/>
      <c r="MEJ44" s="47"/>
      <c r="MEK44" s="47"/>
      <c r="MEL44" s="47"/>
      <c r="MEM44" s="47"/>
      <c r="MEN44" s="47"/>
      <c r="MEO44" s="47"/>
      <c r="MEP44" s="47"/>
      <c r="MEQ44" s="47"/>
      <c r="MER44" s="47"/>
      <c r="MES44" s="47"/>
      <c r="MET44" s="47"/>
      <c r="MEU44" s="47"/>
      <c r="MEV44" s="47"/>
      <c r="MEW44" s="47"/>
      <c r="MEX44" s="47"/>
      <c r="MEY44" s="47"/>
      <c r="MEZ44" s="47"/>
      <c r="MFA44" s="47"/>
      <c r="MFB44" s="47"/>
      <c r="MFC44" s="47"/>
      <c r="MFD44" s="47"/>
      <c r="MFE44" s="47"/>
      <c r="MFF44" s="47"/>
      <c r="MFG44" s="47"/>
      <c r="MFH44" s="47"/>
      <c r="MFI44" s="47"/>
      <c r="MFJ44" s="47"/>
      <c r="MFK44" s="47"/>
      <c r="MFL44" s="47"/>
      <c r="MFM44" s="47"/>
      <c r="MFN44" s="47"/>
      <c r="MFO44" s="47"/>
      <c r="MFP44" s="47"/>
      <c r="MFQ44" s="47"/>
      <c r="MFR44" s="47"/>
      <c r="MFS44" s="47"/>
      <c r="MFT44" s="47"/>
      <c r="MFU44" s="47"/>
      <c r="MFV44" s="47"/>
      <c r="MFW44" s="47"/>
      <c r="MFX44" s="47"/>
      <c r="MFY44" s="47"/>
      <c r="MFZ44" s="47"/>
      <c r="MGA44" s="47"/>
      <c r="MGB44" s="47"/>
      <c r="MGC44" s="47"/>
      <c r="MGD44" s="47"/>
      <c r="MGE44" s="47"/>
      <c r="MGF44" s="47"/>
      <c r="MGG44" s="47"/>
      <c r="MGH44" s="47"/>
      <c r="MGI44" s="47"/>
      <c r="MGJ44" s="47"/>
      <c r="MGK44" s="47"/>
      <c r="MGL44" s="47"/>
      <c r="MGM44" s="47"/>
      <c r="MGN44" s="47"/>
      <c r="MGO44" s="47"/>
      <c r="MGP44" s="47"/>
      <c r="MGQ44" s="47"/>
      <c r="MGR44" s="47"/>
      <c r="MGS44" s="47"/>
      <c r="MGT44" s="47"/>
      <c r="MGU44" s="47"/>
      <c r="MGV44" s="47"/>
      <c r="MGW44" s="47"/>
      <c r="MGX44" s="47"/>
      <c r="MGY44" s="47"/>
      <c r="MGZ44" s="47"/>
      <c r="MHA44" s="47"/>
      <c r="MHB44" s="47"/>
      <c r="MHC44" s="47"/>
      <c r="MHD44" s="47"/>
      <c r="MHE44" s="47"/>
      <c r="MHF44" s="47"/>
      <c r="MHG44" s="47"/>
      <c r="MHH44" s="47"/>
      <c r="MHI44" s="47"/>
      <c r="MHJ44" s="47"/>
      <c r="MHK44" s="47"/>
      <c r="MHL44" s="47"/>
      <c r="MHM44" s="47"/>
      <c r="MHN44" s="47"/>
      <c r="MHO44" s="47"/>
      <c r="MHP44" s="47"/>
      <c r="MHQ44" s="47"/>
      <c r="MHR44" s="47"/>
      <c r="MHS44" s="47"/>
      <c r="MHT44" s="47"/>
      <c r="MHU44" s="47"/>
      <c r="MHV44" s="47"/>
      <c r="MHW44" s="47"/>
      <c r="MHX44" s="47"/>
      <c r="MHY44" s="47"/>
      <c r="MHZ44" s="47"/>
      <c r="MIA44" s="47"/>
      <c r="MIB44" s="47"/>
      <c r="MIC44" s="47"/>
      <c r="MID44" s="47"/>
      <c r="MIE44" s="47"/>
      <c r="MIF44" s="47"/>
      <c r="MIG44" s="47"/>
      <c r="MIH44" s="47"/>
      <c r="MII44" s="47"/>
      <c r="MIJ44" s="47"/>
      <c r="MIK44" s="47"/>
      <c r="MIL44" s="47"/>
      <c r="MIM44" s="47"/>
      <c r="MIN44" s="47"/>
      <c r="MIO44" s="47"/>
      <c r="MIP44" s="47"/>
      <c r="MIQ44" s="47"/>
      <c r="MIR44" s="47"/>
      <c r="MIS44" s="47"/>
      <c r="MIT44" s="47"/>
      <c r="MIU44" s="47"/>
      <c r="MIV44" s="47"/>
      <c r="MIW44" s="47"/>
      <c r="MIX44" s="47"/>
      <c r="MIY44" s="47"/>
      <c r="MIZ44" s="47"/>
      <c r="MJA44" s="47"/>
      <c r="MJB44" s="47"/>
      <c r="MJC44" s="47"/>
      <c r="MJD44" s="47"/>
      <c r="MJE44" s="47"/>
      <c r="MJF44" s="47"/>
      <c r="MJG44" s="47"/>
      <c r="MJH44" s="47"/>
      <c r="MJI44" s="47"/>
      <c r="MJJ44" s="47"/>
      <c r="MJK44" s="47"/>
      <c r="MJL44" s="47"/>
      <c r="MJM44" s="47"/>
      <c r="MJN44" s="47"/>
      <c r="MJO44" s="47"/>
      <c r="MJP44" s="47"/>
      <c r="MJQ44" s="47"/>
      <c r="MJR44" s="47"/>
      <c r="MJS44" s="47"/>
      <c r="MJT44" s="47"/>
      <c r="MJU44" s="47"/>
      <c r="MJV44" s="47"/>
      <c r="MJW44" s="47"/>
      <c r="MJX44" s="47"/>
      <c r="MJY44" s="47"/>
      <c r="MJZ44" s="47"/>
      <c r="MKA44" s="47"/>
      <c r="MKB44" s="47"/>
      <c r="MKC44" s="47"/>
      <c r="MKD44" s="47"/>
      <c r="MKE44" s="47"/>
      <c r="MKF44" s="47"/>
      <c r="MKG44" s="47"/>
      <c r="MKH44" s="47"/>
      <c r="MKI44" s="47"/>
      <c r="MKJ44" s="47"/>
      <c r="MKK44" s="47"/>
      <c r="MKL44" s="47"/>
      <c r="MKM44" s="47"/>
      <c r="MKN44" s="47"/>
      <c r="MKO44" s="47"/>
      <c r="MKP44" s="47"/>
      <c r="MKQ44" s="47"/>
      <c r="MKR44" s="47"/>
      <c r="MKS44" s="47"/>
      <c r="MKT44" s="47"/>
      <c r="MKU44" s="47"/>
      <c r="MKV44" s="47"/>
      <c r="MKW44" s="47"/>
      <c r="MKX44" s="47"/>
      <c r="MKY44" s="47"/>
      <c r="MKZ44" s="47"/>
      <c r="MLA44" s="47"/>
      <c r="MLB44" s="47"/>
      <c r="MLC44" s="47"/>
      <c r="MLD44" s="47"/>
      <c r="MLE44" s="47"/>
      <c r="MLF44" s="47"/>
      <c r="MLG44" s="47"/>
      <c r="MLH44" s="47"/>
      <c r="MLI44" s="47"/>
      <c r="MLJ44" s="47"/>
      <c r="MLK44" s="47"/>
      <c r="MLL44" s="47"/>
      <c r="MLM44" s="47"/>
      <c r="MLN44" s="47"/>
      <c r="MLO44" s="47"/>
      <c r="MLP44" s="47"/>
      <c r="MLQ44" s="47"/>
      <c r="MLR44" s="47"/>
      <c r="MLS44" s="47"/>
      <c r="MLT44" s="47"/>
      <c r="MLU44" s="47"/>
      <c r="MLV44" s="47"/>
      <c r="MLW44" s="47"/>
      <c r="MLX44" s="47"/>
      <c r="MLY44" s="47"/>
      <c r="MLZ44" s="47"/>
      <c r="MMA44" s="47"/>
      <c r="MMB44" s="47"/>
      <c r="MMC44" s="47"/>
      <c r="MMD44" s="47"/>
      <c r="MME44" s="47"/>
      <c r="MMF44" s="47"/>
      <c r="MMG44" s="47"/>
      <c r="MMH44" s="47"/>
      <c r="MMI44" s="47"/>
      <c r="MMJ44" s="47"/>
      <c r="MMK44" s="47"/>
      <c r="MML44" s="47"/>
      <c r="MMM44" s="47"/>
      <c r="MMN44" s="47"/>
      <c r="MMO44" s="47"/>
      <c r="MMP44" s="47"/>
      <c r="MMQ44" s="47"/>
      <c r="MMR44" s="47"/>
      <c r="MMS44" s="47"/>
      <c r="MMT44" s="47"/>
      <c r="MMU44" s="47"/>
      <c r="MMV44" s="47"/>
      <c r="MMW44" s="47"/>
      <c r="MMX44" s="47"/>
      <c r="MMY44" s="47"/>
      <c r="MMZ44" s="47"/>
      <c r="MNA44" s="47"/>
      <c r="MNB44" s="47"/>
      <c r="MNC44" s="47"/>
      <c r="MND44" s="47"/>
      <c r="MNE44" s="47"/>
      <c r="MNF44" s="47"/>
      <c r="MNG44" s="47"/>
      <c r="MNH44" s="47"/>
      <c r="MNI44" s="47"/>
      <c r="MNJ44" s="47"/>
      <c r="MNK44" s="47"/>
      <c r="MNL44" s="47"/>
      <c r="MNM44" s="47"/>
      <c r="MNN44" s="47"/>
      <c r="MNO44" s="47"/>
      <c r="MNP44" s="47"/>
      <c r="MNQ44" s="47"/>
      <c r="MNR44" s="47"/>
      <c r="MNS44" s="47"/>
      <c r="MNT44" s="47"/>
      <c r="MNU44" s="47"/>
      <c r="MNV44" s="47"/>
      <c r="MNW44" s="47"/>
      <c r="MNX44" s="47"/>
      <c r="MNY44" s="47"/>
      <c r="MNZ44" s="47"/>
      <c r="MOA44" s="47"/>
      <c r="MOB44" s="47"/>
      <c r="MOC44" s="47"/>
      <c r="MOD44" s="47"/>
      <c r="MOE44" s="47"/>
      <c r="MOF44" s="47"/>
      <c r="MOG44" s="47"/>
      <c r="MOH44" s="47"/>
      <c r="MOI44" s="47"/>
      <c r="MOJ44" s="47"/>
      <c r="MOK44" s="47"/>
      <c r="MOL44" s="47"/>
      <c r="MOM44" s="47"/>
      <c r="MON44" s="47"/>
      <c r="MOO44" s="47"/>
      <c r="MOP44" s="47"/>
      <c r="MOQ44" s="47"/>
      <c r="MOR44" s="47"/>
      <c r="MOS44" s="47"/>
      <c r="MOT44" s="47"/>
      <c r="MOU44" s="47"/>
      <c r="MOV44" s="47"/>
      <c r="MOW44" s="47"/>
      <c r="MOX44" s="47"/>
      <c r="MOY44" s="47"/>
      <c r="MOZ44" s="47"/>
      <c r="MPA44" s="47"/>
      <c r="MPB44" s="47"/>
      <c r="MPC44" s="47"/>
      <c r="MPD44" s="47"/>
      <c r="MPE44" s="47"/>
      <c r="MPF44" s="47"/>
      <c r="MPG44" s="47"/>
      <c r="MPH44" s="47"/>
      <c r="MPI44" s="47"/>
      <c r="MPJ44" s="47"/>
      <c r="MPK44" s="47"/>
      <c r="MPL44" s="47"/>
      <c r="MPM44" s="47"/>
      <c r="MPN44" s="47"/>
      <c r="MPO44" s="47"/>
      <c r="MPP44" s="47"/>
      <c r="MPQ44" s="47"/>
      <c r="MPR44" s="47"/>
      <c r="MPS44" s="47"/>
      <c r="MPT44" s="47"/>
      <c r="MPU44" s="47"/>
      <c r="MPV44" s="47"/>
      <c r="MPW44" s="47"/>
      <c r="MPX44" s="47"/>
      <c r="MPY44" s="47"/>
      <c r="MPZ44" s="47"/>
      <c r="MQA44" s="47"/>
      <c r="MQB44" s="47"/>
      <c r="MQC44" s="47"/>
      <c r="MQD44" s="47"/>
      <c r="MQE44" s="47"/>
      <c r="MQF44" s="47"/>
      <c r="MQG44" s="47"/>
      <c r="MQH44" s="47"/>
      <c r="MQI44" s="47"/>
      <c r="MQJ44" s="47"/>
      <c r="MQK44" s="47"/>
      <c r="MQL44" s="47"/>
      <c r="MQM44" s="47"/>
      <c r="MQN44" s="47"/>
      <c r="MQO44" s="47"/>
      <c r="MQP44" s="47"/>
      <c r="MQQ44" s="47"/>
      <c r="MQR44" s="47"/>
      <c r="MQS44" s="47"/>
      <c r="MQT44" s="47"/>
      <c r="MQU44" s="47"/>
      <c r="MQV44" s="47"/>
      <c r="MQW44" s="47"/>
      <c r="MQX44" s="47"/>
      <c r="MQY44" s="47"/>
      <c r="MQZ44" s="47"/>
      <c r="MRA44" s="47"/>
      <c r="MRB44" s="47"/>
      <c r="MRC44" s="47"/>
      <c r="MRD44" s="47"/>
      <c r="MRE44" s="47"/>
      <c r="MRF44" s="47"/>
      <c r="MRG44" s="47"/>
      <c r="MRH44" s="47"/>
      <c r="MRI44" s="47"/>
      <c r="MRJ44" s="47"/>
      <c r="MRK44" s="47"/>
      <c r="MRL44" s="47"/>
      <c r="MRM44" s="47"/>
      <c r="MRN44" s="47"/>
      <c r="MRO44" s="47"/>
      <c r="MRP44" s="47"/>
      <c r="MRQ44" s="47"/>
      <c r="MRR44" s="47"/>
      <c r="MRS44" s="47"/>
      <c r="MRT44" s="47"/>
      <c r="MRU44" s="47"/>
      <c r="MRV44" s="47"/>
      <c r="MRW44" s="47"/>
      <c r="MRX44" s="47"/>
      <c r="MRY44" s="47"/>
      <c r="MRZ44" s="47"/>
      <c r="MSA44" s="47"/>
      <c r="MSB44" s="47"/>
      <c r="MSC44" s="47"/>
      <c r="MSD44" s="47"/>
      <c r="MSE44" s="47"/>
      <c r="MSF44" s="47"/>
      <c r="MSG44" s="47"/>
      <c r="MSH44" s="47"/>
      <c r="MSI44" s="47"/>
      <c r="MSJ44" s="47"/>
      <c r="MSK44" s="47"/>
      <c r="MSL44" s="47"/>
      <c r="MSM44" s="47"/>
      <c r="MSN44" s="47"/>
      <c r="MSO44" s="47"/>
      <c r="MSP44" s="47"/>
      <c r="MSQ44" s="47"/>
      <c r="MSR44" s="47"/>
      <c r="MSS44" s="47"/>
      <c r="MST44" s="47"/>
      <c r="MSU44" s="47"/>
      <c r="MSV44" s="47"/>
      <c r="MSW44" s="47"/>
      <c r="MSX44" s="47"/>
      <c r="MSY44" s="47"/>
      <c r="MSZ44" s="47"/>
      <c r="MTA44" s="47"/>
      <c r="MTB44" s="47"/>
      <c r="MTC44" s="47"/>
      <c r="MTD44" s="47"/>
      <c r="MTE44" s="47"/>
      <c r="MTF44" s="47"/>
      <c r="MTG44" s="47"/>
      <c r="MTH44" s="47"/>
      <c r="MTI44" s="47"/>
      <c r="MTJ44" s="47"/>
      <c r="MTK44" s="47"/>
      <c r="MTL44" s="47"/>
      <c r="MTM44" s="47"/>
      <c r="MTN44" s="47"/>
      <c r="MTO44" s="47"/>
      <c r="MTP44" s="47"/>
      <c r="MTQ44" s="47"/>
      <c r="MTR44" s="47"/>
      <c r="MTS44" s="47"/>
      <c r="MTT44" s="47"/>
      <c r="MTU44" s="47"/>
      <c r="MTV44" s="47"/>
      <c r="MTW44" s="47"/>
      <c r="MTX44" s="47"/>
      <c r="MTY44" s="47"/>
      <c r="MTZ44" s="47"/>
      <c r="MUA44" s="47"/>
      <c r="MUB44" s="47"/>
      <c r="MUC44" s="47"/>
      <c r="MUD44" s="47"/>
      <c r="MUE44" s="47"/>
      <c r="MUF44" s="47"/>
      <c r="MUG44" s="47"/>
      <c r="MUH44" s="47"/>
      <c r="MUI44" s="47"/>
      <c r="MUJ44" s="47"/>
      <c r="MUK44" s="47"/>
      <c r="MUL44" s="47"/>
      <c r="MUM44" s="47"/>
      <c r="MUN44" s="47"/>
      <c r="MUO44" s="47"/>
      <c r="MUP44" s="47"/>
      <c r="MUQ44" s="47"/>
      <c r="MUR44" s="47"/>
      <c r="MUS44" s="47"/>
      <c r="MUT44" s="47"/>
      <c r="MUU44" s="47"/>
      <c r="MUV44" s="47"/>
      <c r="MUW44" s="47"/>
      <c r="MUX44" s="47"/>
      <c r="MUY44" s="47"/>
      <c r="MUZ44" s="47"/>
      <c r="MVA44" s="47"/>
      <c r="MVB44" s="47"/>
      <c r="MVC44" s="47"/>
      <c r="MVD44" s="47"/>
      <c r="MVE44" s="47"/>
      <c r="MVF44" s="47"/>
      <c r="MVG44" s="47"/>
      <c r="MVH44" s="47"/>
      <c r="MVI44" s="47"/>
      <c r="MVJ44" s="47"/>
      <c r="MVK44" s="47"/>
      <c r="MVL44" s="47"/>
      <c r="MVM44" s="47"/>
      <c r="MVN44" s="47"/>
      <c r="MVO44" s="47"/>
      <c r="MVP44" s="47"/>
      <c r="MVQ44" s="47"/>
      <c r="MVR44" s="47"/>
      <c r="MVS44" s="47"/>
      <c r="MVT44" s="47"/>
      <c r="MVU44" s="47"/>
      <c r="MVV44" s="47"/>
      <c r="MVW44" s="47"/>
      <c r="MVX44" s="47"/>
      <c r="MVY44" s="47"/>
      <c r="MVZ44" s="47"/>
      <c r="MWA44" s="47"/>
      <c r="MWB44" s="47"/>
      <c r="MWC44" s="47"/>
      <c r="MWD44" s="47"/>
      <c r="MWE44" s="47"/>
      <c r="MWF44" s="47"/>
      <c r="MWG44" s="47"/>
      <c r="MWH44" s="47"/>
      <c r="MWI44" s="47"/>
      <c r="MWJ44" s="47"/>
      <c r="MWK44" s="47"/>
      <c r="MWL44" s="47"/>
      <c r="MWM44" s="47"/>
      <c r="MWN44" s="47"/>
      <c r="MWO44" s="47"/>
      <c r="MWP44" s="47"/>
      <c r="MWQ44" s="47"/>
      <c r="MWR44" s="47"/>
      <c r="MWS44" s="47"/>
      <c r="MWT44" s="47"/>
      <c r="MWU44" s="47"/>
      <c r="MWV44" s="47"/>
      <c r="MWW44" s="47"/>
      <c r="MWX44" s="47"/>
      <c r="MWY44" s="47"/>
      <c r="MWZ44" s="47"/>
      <c r="MXA44" s="47"/>
      <c r="MXB44" s="47"/>
      <c r="MXC44" s="47"/>
      <c r="MXD44" s="47"/>
      <c r="MXE44" s="47"/>
      <c r="MXF44" s="47"/>
      <c r="MXG44" s="47"/>
      <c r="MXH44" s="47"/>
      <c r="MXI44" s="47"/>
      <c r="MXJ44" s="47"/>
      <c r="MXK44" s="47"/>
      <c r="MXL44" s="47"/>
      <c r="MXM44" s="47"/>
      <c r="MXN44" s="47"/>
      <c r="MXO44" s="47"/>
      <c r="MXP44" s="47"/>
      <c r="MXQ44" s="47"/>
      <c r="MXR44" s="47"/>
      <c r="MXS44" s="47"/>
      <c r="MXT44" s="47"/>
      <c r="MXU44" s="47"/>
      <c r="MXV44" s="47"/>
      <c r="MXW44" s="47"/>
      <c r="MXX44" s="47"/>
      <c r="MXY44" s="47"/>
      <c r="MXZ44" s="47"/>
      <c r="MYA44" s="47"/>
      <c r="MYB44" s="47"/>
      <c r="MYC44" s="47"/>
      <c r="MYD44" s="47"/>
      <c r="MYE44" s="47"/>
      <c r="MYF44" s="47"/>
      <c r="MYG44" s="47"/>
      <c r="MYH44" s="47"/>
      <c r="MYI44" s="47"/>
      <c r="MYJ44" s="47"/>
      <c r="MYK44" s="47"/>
      <c r="MYL44" s="47"/>
      <c r="MYM44" s="47"/>
      <c r="MYN44" s="47"/>
      <c r="MYO44" s="47"/>
      <c r="MYP44" s="47"/>
      <c r="MYQ44" s="47"/>
      <c r="MYR44" s="47"/>
      <c r="MYS44" s="47"/>
      <c r="MYT44" s="47"/>
      <c r="MYU44" s="47"/>
      <c r="MYV44" s="47"/>
      <c r="MYW44" s="47"/>
      <c r="MYX44" s="47"/>
      <c r="MYY44" s="47"/>
      <c r="MYZ44" s="47"/>
      <c r="MZA44" s="47"/>
      <c r="MZB44" s="47"/>
      <c r="MZC44" s="47"/>
      <c r="MZD44" s="47"/>
      <c r="MZE44" s="47"/>
      <c r="MZF44" s="47"/>
      <c r="MZG44" s="47"/>
      <c r="MZH44" s="47"/>
      <c r="MZI44" s="47"/>
      <c r="MZJ44" s="47"/>
      <c r="MZK44" s="47"/>
      <c r="MZL44" s="47"/>
      <c r="MZM44" s="47"/>
      <c r="MZN44" s="47"/>
      <c r="MZO44" s="47"/>
      <c r="MZP44" s="47"/>
      <c r="MZQ44" s="47"/>
      <c r="MZR44" s="47"/>
      <c r="MZS44" s="47"/>
      <c r="MZT44" s="47"/>
      <c r="MZU44" s="47"/>
      <c r="MZV44" s="47"/>
      <c r="MZW44" s="47"/>
      <c r="MZX44" s="47"/>
      <c r="MZY44" s="47"/>
      <c r="MZZ44" s="47"/>
      <c r="NAA44" s="47"/>
      <c r="NAB44" s="47"/>
      <c r="NAC44" s="47"/>
      <c r="NAD44" s="47"/>
      <c r="NAE44" s="47"/>
      <c r="NAF44" s="47"/>
      <c r="NAG44" s="47"/>
      <c r="NAH44" s="47"/>
      <c r="NAI44" s="47"/>
      <c r="NAJ44" s="47"/>
      <c r="NAK44" s="47"/>
      <c r="NAL44" s="47"/>
      <c r="NAM44" s="47"/>
      <c r="NAN44" s="47"/>
      <c r="NAO44" s="47"/>
      <c r="NAP44" s="47"/>
      <c r="NAQ44" s="47"/>
      <c r="NAR44" s="47"/>
      <c r="NAS44" s="47"/>
      <c r="NAT44" s="47"/>
      <c r="NAU44" s="47"/>
      <c r="NAV44" s="47"/>
      <c r="NAW44" s="47"/>
      <c r="NAX44" s="47"/>
      <c r="NAY44" s="47"/>
      <c r="NAZ44" s="47"/>
      <c r="NBA44" s="47"/>
      <c r="NBB44" s="47"/>
      <c r="NBC44" s="47"/>
      <c r="NBD44" s="47"/>
      <c r="NBE44" s="47"/>
      <c r="NBF44" s="47"/>
      <c r="NBG44" s="47"/>
      <c r="NBH44" s="47"/>
      <c r="NBI44" s="47"/>
      <c r="NBJ44" s="47"/>
      <c r="NBK44" s="47"/>
      <c r="NBL44" s="47"/>
      <c r="NBM44" s="47"/>
      <c r="NBN44" s="47"/>
      <c r="NBO44" s="47"/>
      <c r="NBP44" s="47"/>
      <c r="NBQ44" s="47"/>
      <c r="NBR44" s="47"/>
      <c r="NBS44" s="47"/>
      <c r="NBT44" s="47"/>
      <c r="NBU44" s="47"/>
      <c r="NBV44" s="47"/>
      <c r="NBW44" s="47"/>
      <c r="NBX44" s="47"/>
      <c r="NBY44" s="47"/>
      <c r="NBZ44" s="47"/>
      <c r="NCA44" s="47"/>
      <c r="NCB44" s="47"/>
      <c r="NCC44" s="47"/>
      <c r="NCD44" s="47"/>
      <c r="NCE44" s="47"/>
      <c r="NCF44" s="47"/>
      <c r="NCG44" s="47"/>
      <c r="NCH44" s="47"/>
      <c r="NCI44" s="47"/>
      <c r="NCJ44" s="47"/>
      <c r="NCK44" s="47"/>
      <c r="NCL44" s="47"/>
      <c r="NCM44" s="47"/>
      <c r="NCN44" s="47"/>
      <c r="NCO44" s="47"/>
      <c r="NCP44" s="47"/>
      <c r="NCQ44" s="47"/>
      <c r="NCR44" s="47"/>
      <c r="NCS44" s="47"/>
      <c r="NCT44" s="47"/>
      <c r="NCU44" s="47"/>
      <c r="NCV44" s="47"/>
      <c r="NCW44" s="47"/>
      <c r="NCX44" s="47"/>
      <c r="NCY44" s="47"/>
      <c r="NCZ44" s="47"/>
      <c r="NDA44" s="47"/>
      <c r="NDB44" s="47"/>
      <c r="NDC44" s="47"/>
      <c r="NDD44" s="47"/>
      <c r="NDE44" s="47"/>
      <c r="NDF44" s="47"/>
      <c r="NDG44" s="47"/>
      <c r="NDH44" s="47"/>
      <c r="NDI44" s="47"/>
      <c r="NDJ44" s="47"/>
      <c r="NDK44" s="47"/>
      <c r="NDL44" s="47"/>
      <c r="NDM44" s="47"/>
      <c r="NDN44" s="47"/>
      <c r="NDO44" s="47"/>
      <c r="NDP44" s="47"/>
      <c r="NDQ44" s="47"/>
      <c r="NDR44" s="47"/>
      <c r="NDS44" s="47"/>
      <c r="NDT44" s="47"/>
      <c r="NDU44" s="47"/>
      <c r="NDV44" s="47"/>
      <c r="NDW44" s="47"/>
      <c r="NDX44" s="47"/>
      <c r="NDY44" s="47"/>
      <c r="NDZ44" s="47"/>
      <c r="NEA44" s="47"/>
      <c r="NEB44" s="47"/>
      <c r="NEC44" s="47"/>
      <c r="NED44" s="47"/>
      <c r="NEE44" s="47"/>
      <c r="NEF44" s="47"/>
      <c r="NEG44" s="47"/>
      <c r="NEH44" s="47"/>
      <c r="NEI44" s="47"/>
      <c r="NEJ44" s="47"/>
      <c r="NEK44" s="47"/>
      <c r="NEL44" s="47"/>
      <c r="NEM44" s="47"/>
      <c r="NEN44" s="47"/>
      <c r="NEO44" s="47"/>
      <c r="NEP44" s="47"/>
      <c r="NEQ44" s="47"/>
      <c r="NER44" s="47"/>
      <c r="NES44" s="47"/>
      <c r="NET44" s="47"/>
      <c r="NEU44" s="47"/>
      <c r="NEV44" s="47"/>
      <c r="NEW44" s="47"/>
      <c r="NEX44" s="47"/>
      <c r="NEY44" s="47"/>
      <c r="NEZ44" s="47"/>
      <c r="NFA44" s="47"/>
      <c r="NFB44" s="47"/>
      <c r="NFC44" s="47"/>
      <c r="NFD44" s="47"/>
      <c r="NFE44" s="47"/>
      <c r="NFF44" s="47"/>
      <c r="NFG44" s="47"/>
      <c r="NFH44" s="47"/>
      <c r="NFI44" s="47"/>
      <c r="NFJ44" s="47"/>
      <c r="NFK44" s="47"/>
      <c r="NFL44" s="47"/>
      <c r="NFM44" s="47"/>
      <c r="NFN44" s="47"/>
      <c r="NFO44" s="47"/>
      <c r="NFP44" s="47"/>
      <c r="NFQ44" s="47"/>
      <c r="NFR44" s="47"/>
      <c r="NFS44" s="47"/>
      <c r="NFT44" s="47"/>
      <c r="NFU44" s="47"/>
      <c r="NFV44" s="47"/>
      <c r="NFW44" s="47"/>
      <c r="NFX44" s="47"/>
      <c r="NFY44" s="47"/>
      <c r="NFZ44" s="47"/>
      <c r="NGA44" s="47"/>
      <c r="NGB44" s="47"/>
      <c r="NGC44" s="47"/>
      <c r="NGD44" s="47"/>
      <c r="NGE44" s="47"/>
      <c r="NGF44" s="47"/>
      <c r="NGG44" s="47"/>
      <c r="NGH44" s="47"/>
      <c r="NGI44" s="47"/>
      <c r="NGJ44" s="47"/>
      <c r="NGK44" s="47"/>
      <c r="NGL44" s="47"/>
      <c r="NGM44" s="47"/>
      <c r="NGN44" s="47"/>
      <c r="NGO44" s="47"/>
      <c r="NGP44" s="47"/>
      <c r="NGQ44" s="47"/>
      <c r="NGR44" s="47"/>
      <c r="NGS44" s="47"/>
      <c r="NGT44" s="47"/>
      <c r="NGU44" s="47"/>
      <c r="NGV44" s="47"/>
      <c r="NGW44" s="47"/>
      <c r="NGX44" s="47"/>
      <c r="NGY44" s="47"/>
      <c r="NGZ44" s="47"/>
      <c r="NHA44" s="47"/>
      <c r="NHB44" s="47"/>
      <c r="NHC44" s="47"/>
      <c r="NHD44" s="47"/>
      <c r="NHE44" s="47"/>
      <c r="NHF44" s="47"/>
      <c r="NHG44" s="47"/>
      <c r="NHH44" s="47"/>
      <c r="NHI44" s="47"/>
      <c r="NHJ44" s="47"/>
      <c r="NHK44" s="47"/>
      <c r="NHL44" s="47"/>
      <c r="NHM44" s="47"/>
      <c r="NHN44" s="47"/>
      <c r="NHO44" s="47"/>
      <c r="NHP44" s="47"/>
      <c r="NHQ44" s="47"/>
      <c r="NHR44" s="47"/>
      <c r="NHS44" s="47"/>
      <c r="NHT44" s="47"/>
      <c r="NHU44" s="47"/>
      <c r="NHV44" s="47"/>
      <c r="NHW44" s="47"/>
      <c r="NHX44" s="47"/>
      <c r="NHY44" s="47"/>
      <c r="NHZ44" s="47"/>
      <c r="NIA44" s="47"/>
      <c r="NIB44" s="47"/>
      <c r="NIC44" s="47"/>
      <c r="NID44" s="47"/>
      <c r="NIE44" s="47"/>
      <c r="NIF44" s="47"/>
      <c r="NIG44" s="47"/>
      <c r="NIH44" s="47"/>
      <c r="NII44" s="47"/>
      <c r="NIJ44" s="47"/>
      <c r="NIK44" s="47"/>
      <c r="NIL44" s="47"/>
      <c r="NIM44" s="47"/>
      <c r="NIN44" s="47"/>
      <c r="NIO44" s="47"/>
      <c r="NIP44" s="47"/>
      <c r="NIQ44" s="47"/>
      <c r="NIR44" s="47"/>
      <c r="NIS44" s="47"/>
      <c r="NIT44" s="47"/>
      <c r="NIU44" s="47"/>
      <c r="NIV44" s="47"/>
      <c r="NIW44" s="47"/>
      <c r="NIX44" s="47"/>
      <c r="NIY44" s="47"/>
      <c r="NIZ44" s="47"/>
      <c r="NJA44" s="47"/>
      <c r="NJB44" s="47"/>
      <c r="NJC44" s="47"/>
      <c r="NJD44" s="47"/>
      <c r="NJE44" s="47"/>
      <c r="NJF44" s="47"/>
      <c r="NJG44" s="47"/>
      <c r="NJH44" s="47"/>
      <c r="NJI44" s="47"/>
      <c r="NJJ44" s="47"/>
      <c r="NJK44" s="47"/>
      <c r="NJL44" s="47"/>
      <c r="NJM44" s="47"/>
      <c r="NJN44" s="47"/>
      <c r="NJO44" s="47"/>
      <c r="NJP44" s="47"/>
      <c r="NJQ44" s="47"/>
      <c r="NJR44" s="47"/>
      <c r="NJS44" s="47"/>
      <c r="NJT44" s="47"/>
      <c r="NJU44" s="47"/>
      <c r="NJV44" s="47"/>
      <c r="NJW44" s="47"/>
      <c r="NJX44" s="47"/>
      <c r="NJY44" s="47"/>
      <c r="NJZ44" s="47"/>
      <c r="NKA44" s="47"/>
      <c r="NKB44" s="47"/>
      <c r="NKC44" s="47"/>
      <c r="NKD44" s="47"/>
      <c r="NKE44" s="47"/>
      <c r="NKF44" s="47"/>
      <c r="NKG44" s="47"/>
      <c r="NKH44" s="47"/>
      <c r="NKI44" s="47"/>
      <c r="NKJ44" s="47"/>
      <c r="NKK44" s="47"/>
      <c r="NKL44" s="47"/>
      <c r="NKM44" s="47"/>
      <c r="NKN44" s="47"/>
      <c r="NKO44" s="47"/>
      <c r="NKP44" s="47"/>
      <c r="NKQ44" s="47"/>
      <c r="NKR44" s="47"/>
      <c r="NKS44" s="47"/>
      <c r="NKT44" s="47"/>
      <c r="NKU44" s="47"/>
      <c r="NKV44" s="47"/>
      <c r="NKW44" s="47"/>
      <c r="NKX44" s="47"/>
      <c r="NKY44" s="47"/>
      <c r="NKZ44" s="47"/>
      <c r="NLA44" s="47"/>
      <c r="NLB44" s="47"/>
      <c r="NLC44" s="47"/>
      <c r="NLD44" s="47"/>
      <c r="NLE44" s="47"/>
      <c r="NLF44" s="47"/>
      <c r="NLG44" s="47"/>
      <c r="NLH44" s="47"/>
      <c r="NLI44" s="47"/>
      <c r="NLJ44" s="47"/>
      <c r="NLK44" s="47"/>
      <c r="NLL44" s="47"/>
      <c r="NLM44" s="47"/>
      <c r="NLN44" s="47"/>
      <c r="NLO44" s="47"/>
      <c r="NLP44" s="47"/>
      <c r="NLQ44" s="47"/>
      <c r="NLR44" s="47"/>
      <c r="NLS44" s="47"/>
      <c r="NLT44" s="47"/>
      <c r="NLU44" s="47"/>
      <c r="NLV44" s="47"/>
      <c r="NLW44" s="47"/>
      <c r="NLX44" s="47"/>
      <c r="NLY44" s="47"/>
      <c r="NLZ44" s="47"/>
      <c r="NMA44" s="47"/>
      <c r="NMB44" s="47"/>
      <c r="NMC44" s="47"/>
      <c r="NMD44" s="47"/>
      <c r="NME44" s="47"/>
      <c r="NMF44" s="47"/>
      <c r="NMG44" s="47"/>
      <c r="NMH44" s="47"/>
      <c r="NMI44" s="47"/>
      <c r="NMJ44" s="47"/>
      <c r="NMK44" s="47"/>
      <c r="NML44" s="47"/>
      <c r="NMM44" s="47"/>
      <c r="NMN44" s="47"/>
      <c r="NMO44" s="47"/>
      <c r="NMP44" s="47"/>
      <c r="NMQ44" s="47"/>
      <c r="NMR44" s="47"/>
      <c r="NMS44" s="47"/>
      <c r="NMT44" s="47"/>
      <c r="NMU44" s="47"/>
      <c r="NMV44" s="47"/>
      <c r="NMW44" s="47"/>
      <c r="NMX44" s="47"/>
      <c r="NMY44" s="47"/>
      <c r="NMZ44" s="47"/>
      <c r="NNA44" s="47"/>
      <c r="NNB44" s="47"/>
      <c r="NNC44" s="47"/>
      <c r="NND44" s="47"/>
      <c r="NNE44" s="47"/>
      <c r="NNF44" s="47"/>
      <c r="NNG44" s="47"/>
      <c r="NNH44" s="47"/>
      <c r="NNI44" s="47"/>
      <c r="NNJ44" s="47"/>
      <c r="NNK44" s="47"/>
      <c r="NNL44" s="47"/>
      <c r="NNM44" s="47"/>
      <c r="NNN44" s="47"/>
      <c r="NNO44" s="47"/>
      <c r="NNP44" s="47"/>
      <c r="NNQ44" s="47"/>
      <c r="NNR44" s="47"/>
      <c r="NNS44" s="47"/>
      <c r="NNT44" s="47"/>
      <c r="NNU44" s="47"/>
      <c r="NNV44" s="47"/>
      <c r="NNW44" s="47"/>
      <c r="NNX44" s="47"/>
      <c r="NNY44" s="47"/>
      <c r="NNZ44" s="47"/>
      <c r="NOA44" s="47"/>
      <c r="NOB44" s="47"/>
      <c r="NOC44" s="47"/>
      <c r="NOD44" s="47"/>
      <c r="NOE44" s="47"/>
      <c r="NOF44" s="47"/>
      <c r="NOG44" s="47"/>
      <c r="NOH44" s="47"/>
      <c r="NOI44" s="47"/>
      <c r="NOJ44" s="47"/>
      <c r="NOK44" s="47"/>
      <c r="NOL44" s="47"/>
      <c r="NOM44" s="47"/>
      <c r="NON44" s="47"/>
      <c r="NOO44" s="47"/>
      <c r="NOP44" s="47"/>
      <c r="NOQ44" s="47"/>
      <c r="NOR44" s="47"/>
      <c r="NOS44" s="47"/>
      <c r="NOT44" s="47"/>
      <c r="NOU44" s="47"/>
      <c r="NOV44" s="47"/>
      <c r="NOW44" s="47"/>
      <c r="NOX44" s="47"/>
      <c r="NOY44" s="47"/>
      <c r="NOZ44" s="47"/>
      <c r="NPA44" s="47"/>
      <c r="NPB44" s="47"/>
      <c r="NPC44" s="47"/>
      <c r="NPD44" s="47"/>
      <c r="NPE44" s="47"/>
      <c r="NPF44" s="47"/>
      <c r="NPG44" s="47"/>
      <c r="NPH44" s="47"/>
      <c r="NPI44" s="47"/>
      <c r="NPJ44" s="47"/>
      <c r="NPK44" s="47"/>
      <c r="NPL44" s="47"/>
      <c r="NPM44" s="47"/>
      <c r="NPN44" s="47"/>
      <c r="NPO44" s="47"/>
      <c r="NPP44" s="47"/>
      <c r="NPQ44" s="47"/>
      <c r="NPR44" s="47"/>
      <c r="NPS44" s="47"/>
      <c r="NPT44" s="47"/>
      <c r="NPU44" s="47"/>
      <c r="NPV44" s="47"/>
      <c r="NPW44" s="47"/>
      <c r="NPX44" s="47"/>
      <c r="NPY44" s="47"/>
      <c r="NPZ44" s="47"/>
      <c r="NQA44" s="47"/>
      <c r="NQB44" s="47"/>
      <c r="NQC44" s="47"/>
      <c r="NQD44" s="47"/>
      <c r="NQE44" s="47"/>
      <c r="NQF44" s="47"/>
      <c r="NQG44" s="47"/>
      <c r="NQH44" s="47"/>
      <c r="NQI44" s="47"/>
      <c r="NQJ44" s="47"/>
      <c r="NQK44" s="47"/>
      <c r="NQL44" s="47"/>
      <c r="NQM44" s="47"/>
      <c r="NQN44" s="47"/>
      <c r="NQO44" s="47"/>
      <c r="NQP44" s="47"/>
      <c r="NQQ44" s="47"/>
      <c r="NQR44" s="47"/>
      <c r="NQS44" s="47"/>
      <c r="NQT44" s="47"/>
      <c r="NQU44" s="47"/>
      <c r="NQV44" s="47"/>
      <c r="NQW44" s="47"/>
      <c r="NQX44" s="47"/>
      <c r="NQY44" s="47"/>
      <c r="NQZ44" s="47"/>
      <c r="NRA44" s="47"/>
      <c r="NRB44" s="47"/>
      <c r="NRC44" s="47"/>
      <c r="NRD44" s="47"/>
      <c r="NRE44" s="47"/>
      <c r="NRF44" s="47"/>
      <c r="NRG44" s="47"/>
      <c r="NRH44" s="47"/>
      <c r="NRI44" s="47"/>
      <c r="NRJ44" s="47"/>
      <c r="NRK44" s="47"/>
      <c r="NRL44" s="47"/>
      <c r="NRM44" s="47"/>
      <c r="NRN44" s="47"/>
      <c r="NRO44" s="47"/>
      <c r="NRP44" s="47"/>
      <c r="NRQ44" s="47"/>
      <c r="NRR44" s="47"/>
      <c r="NRS44" s="47"/>
      <c r="NRT44" s="47"/>
      <c r="NRU44" s="47"/>
      <c r="NRV44" s="47"/>
      <c r="NRW44" s="47"/>
      <c r="NRX44" s="47"/>
      <c r="NRY44" s="47"/>
      <c r="NRZ44" s="47"/>
      <c r="NSA44" s="47"/>
      <c r="NSB44" s="47"/>
      <c r="NSC44" s="47"/>
      <c r="NSD44" s="47"/>
      <c r="NSE44" s="47"/>
      <c r="NSF44" s="47"/>
      <c r="NSG44" s="47"/>
      <c r="NSH44" s="47"/>
      <c r="NSI44" s="47"/>
      <c r="NSJ44" s="47"/>
      <c r="NSK44" s="47"/>
      <c r="NSL44" s="47"/>
      <c r="NSM44" s="47"/>
      <c r="NSN44" s="47"/>
      <c r="NSO44" s="47"/>
      <c r="NSP44" s="47"/>
      <c r="NSQ44" s="47"/>
      <c r="NSR44" s="47"/>
      <c r="NSS44" s="47"/>
      <c r="NST44" s="47"/>
      <c r="NSU44" s="47"/>
      <c r="NSV44" s="47"/>
      <c r="NSW44" s="47"/>
      <c r="NSX44" s="47"/>
      <c r="NSY44" s="47"/>
      <c r="NSZ44" s="47"/>
      <c r="NTA44" s="47"/>
      <c r="NTB44" s="47"/>
      <c r="NTC44" s="47"/>
      <c r="NTD44" s="47"/>
      <c r="NTE44" s="47"/>
      <c r="NTF44" s="47"/>
      <c r="NTG44" s="47"/>
      <c r="NTH44" s="47"/>
      <c r="NTI44" s="47"/>
      <c r="NTJ44" s="47"/>
      <c r="NTK44" s="47"/>
      <c r="NTL44" s="47"/>
      <c r="NTM44" s="47"/>
      <c r="NTN44" s="47"/>
      <c r="NTO44" s="47"/>
      <c r="NTP44" s="47"/>
      <c r="NTQ44" s="47"/>
      <c r="NTR44" s="47"/>
      <c r="NTS44" s="47"/>
      <c r="NTT44" s="47"/>
      <c r="NTU44" s="47"/>
      <c r="NTV44" s="47"/>
      <c r="NTW44" s="47"/>
      <c r="NTX44" s="47"/>
      <c r="NTY44" s="47"/>
      <c r="NTZ44" s="47"/>
      <c r="NUA44" s="47"/>
      <c r="NUB44" s="47"/>
      <c r="NUC44" s="47"/>
      <c r="NUD44" s="47"/>
      <c r="NUE44" s="47"/>
      <c r="NUF44" s="47"/>
      <c r="NUG44" s="47"/>
      <c r="NUH44" s="47"/>
      <c r="NUI44" s="47"/>
      <c r="NUJ44" s="47"/>
      <c r="NUK44" s="47"/>
      <c r="NUL44" s="47"/>
      <c r="NUM44" s="47"/>
      <c r="NUN44" s="47"/>
      <c r="NUO44" s="47"/>
      <c r="NUP44" s="47"/>
      <c r="NUQ44" s="47"/>
      <c r="NUR44" s="47"/>
      <c r="NUS44" s="47"/>
      <c r="NUT44" s="47"/>
      <c r="NUU44" s="47"/>
      <c r="NUV44" s="47"/>
      <c r="NUW44" s="47"/>
      <c r="NUX44" s="47"/>
      <c r="NUY44" s="47"/>
      <c r="NUZ44" s="47"/>
      <c r="NVA44" s="47"/>
      <c r="NVB44" s="47"/>
      <c r="NVC44" s="47"/>
      <c r="NVD44" s="47"/>
      <c r="NVE44" s="47"/>
      <c r="NVF44" s="47"/>
      <c r="NVG44" s="47"/>
      <c r="NVH44" s="47"/>
      <c r="NVI44" s="47"/>
      <c r="NVJ44" s="47"/>
      <c r="NVK44" s="47"/>
      <c r="NVL44" s="47"/>
      <c r="NVM44" s="47"/>
      <c r="NVN44" s="47"/>
      <c r="NVO44" s="47"/>
      <c r="NVP44" s="47"/>
      <c r="NVQ44" s="47"/>
      <c r="NVR44" s="47"/>
      <c r="NVS44" s="47"/>
      <c r="NVT44" s="47"/>
      <c r="NVU44" s="47"/>
      <c r="NVV44" s="47"/>
      <c r="NVW44" s="47"/>
      <c r="NVX44" s="47"/>
      <c r="NVY44" s="47"/>
      <c r="NVZ44" s="47"/>
      <c r="NWA44" s="47"/>
      <c r="NWB44" s="47"/>
      <c r="NWC44" s="47"/>
      <c r="NWD44" s="47"/>
      <c r="NWE44" s="47"/>
      <c r="NWF44" s="47"/>
      <c r="NWG44" s="47"/>
      <c r="NWH44" s="47"/>
      <c r="NWI44" s="47"/>
      <c r="NWJ44" s="47"/>
      <c r="NWK44" s="47"/>
      <c r="NWL44" s="47"/>
      <c r="NWM44" s="47"/>
      <c r="NWN44" s="47"/>
      <c r="NWO44" s="47"/>
      <c r="NWP44" s="47"/>
      <c r="NWQ44" s="47"/>
      <c r="NWR44" s="47"/>
      <c r="NWS44" s="47"/>
      <c r="NWT44" s="47"/>
      <c r="NWU44" s="47"/>
      <c r="NWV44" s="47"/>
      <c r="NWW44" s="47"/>
      <c r="NWX44" s="47"/>
      <c r="NWY44" s="47"/>
      <c r="NWZ44" s="47"/>
      <c r="NXA44" s="47"/>
      <c r="NXB44" s="47"/>
      <c r="NXC44" s="47"/>
      <c r="NXD44" s="47"/>
      <c r="NXE44" s="47"/>
      <c r="NXF44" s="47"/>
      <c r="NXG44" s="47"/>
      <c r="NXH44" s="47"/>
      <c r="NXI44" s="47"/>
      <c r="NXJ44" s="47"/>
      <c r="NXK44" s="47"/>
      <c r="NXL44" s="47"/>
      <c r="NXM44" s="47"/>
      <c r="NXN44" s="47"/>
      <c r="NXO44" s="47"/>
      <c r="NXP44" s="47"/>
      <c r="NXQ44" s="47"/>
      <c r="NXR44" s="47"/>
      <c r="NXS44" s="47"/>
      <c r="NXT44" s="47"/>
      <c r="NXU44" s="47"/>
      <c r="NXV44" s="47"/>
      <c r="NXW44" s="47"/>
      <c r="NXX44" s="47"/>
      <c r="NXY44" s="47"/>
      <c r="NXZ44" s="47"/>
      <c r="NYA44" s="47"/>
      <c r="NYB44" s="47"/>
      <c r="NYC44" s="47"/>
      <c r="NYD44" s="47"/>
      <c r="NYE44" s="47"/>
      <c r="NYF44" s="47"/>
      <c r="NYG44" s="47"/>
      <c r="NYH44" s="47"/>
      <c r="NYI44" s="47"/>
      <c r="NYJ44" s="47"/>
      <c r="NYK44" s="47"/>
      <c r="NYL44" s="47"/>
      <c r="NYM44" s="47"/>
      <c r="NYN44" s="47"/>
      <c r="NYO44" s="47"/>
      <c r="NYP44" s="47"/>
      <c r="NYQ44" s="47"/>
      <c r="NYR44" s="47"/>
      <c r="NYS44" s="47"/>
      <c r="NYT44" s="47"/>
      <c r="NYU44" s="47"/>
      <c r="NYV44" s="47"/>
      <c r="NYW44" s="47"/>
      <c r="NYX44" s="47"/>
      <c r="NYY44" s="47"/>
      <c r="NYZ44" s="47"/>
      <c r="NZA44" s="47"/>
      <c r="NZB44" s="47"/>
      <c r="NZC44" s="47"/>
      <c r="NZD44" s="47"/>
      <c r="NZE44" s="47"/>
      <c r="NZF44" s="47"/>
      <c r="NZG44" s="47"/>
      <c r="NZH44" s="47"/>
      <c r="NZI44" s="47"/>
      <c r="NZJ44" s="47"/>
      <c r="NZK44" s="47"/>
      <c r="NZL44" s="47"/>
      <c r="NZM44" s="47"/>
      <c r="NZN44" s="47"/>
      <c r="NZO44" s="47"/>
      <c r="NZP44" s="47"/>
      <c r="NZQ44" s="47"/>
      <c r="NZR44" s="47"/>
      <c r="NZS44" s="47"/>
      <c r="NZT44" s="47"/>
      <c r="NZU44" s="47"/>
      <c r="NZV44" s="47"/>
      <c r="NZW44" s="47"/>
      <c r="NZX44" s="47"/>
      <c r="NZY44" s="47"/>
      <c r="NZZ44" s="47"/>
      <c r="OAA44" s="47"/>
      <c r="OAB44" s="47"/>
      <c r="OAC44" s="47"/>
      <c r="OAD44" s="47"/>
      <c r="OAE44" s="47"/>
      <c r="OAF44" s="47"/>
      <c r="OAG44" s="47"/>
      <c r="OAH44" s="47"/>
      <c r="OAI44" s="47"/>
      <c r="OAJ44" s="47"/>
      <c r="OAK44" s="47"/>
      <c r="OAL44" s="47"/>
      <c r="OAM44" s="47"/>
      <c r="OAN44" s="47"/>
      <c r="OAO44" s="47"/>
      <c r="OAP44" s="47"/>
      <c r="OAQ44" s="47"/>
      <c r="OAR44" s="47"/>
      <c r="OAS44" s="47"/>
      <c r="OAT44" s="47"/>
      <c r="OAU44" s="47"/>
      <c r="OAV44" s="47"/>
      <c r="OAW44" s="47"/>
      <c r="OAX44" s="47"/>
      <c r="OAY44" s="47"/>
      <c r="OAZ44" s="47"/>
      <c r="OBA44" s="47"/>
      <c r="OBB44" s="47"/>
      <c r="OBC44" s="47"/>
      <c r="OBD44" s="47"/>
      <c r="OBE44" s="47"/>
      <c r="OBF44" s="47"/>
      <c r="OBG44" s="47"/>
      <c r="OBH44" s="47"/>
      <c r="OBI44" s="47"/>
      <c r="OBJ44" s="47"/>
      <c r="OBK44" s="47"/>
      <c r="OBL44" s="47"/>
      <c r="OBM44" s="47"/>
      <c r="OBN44" s="47"/>
      <c r="OBO44" s="47"/>
      <c r="OBP44" s="47"/>
      <c r="OBQ44" s="47"/>
      <c r="OBR44" s="47"/>
      <c r="OBS44" s="47"/>
      <c r="OBT44" s="47"/>
      <c r="OBU44" s="47"/>
      <c r="OBV44" s="47"/>
      <c r="OBW44" s="47"/>
      <c r="OBX44" s="47"/>
      <c r="OBY44" s="47"/>
      <c r="OBZ44" s="47"/>
      <c r="OCA44" s="47"/>
      <c r="OCB44" s="47"/>
      <c r="OCC44" s="47"/>
      <c r="OCD44" s="47"/>
      <c r="OCE44" s="47"/>
      <c r="OCF44" s="47"/>
      <c r="OCG44" s="47"/>
      <c r="OCH44" s="47"/>
      <c r="OCI44" s="47"/>
      <c r="OCJ44" s="47"/>
      <c r="OCK44" s="47"/>
      <c r="OCL44" s="47"/>
      <c r="OCM44" s="47"/>
      <c r="OCN44" s="47"/>
      <c r="OCO44" s="47"/>
      <c r="OCP44" s="47"/>
      <c r="OCQ44" s="47"/>
      <c r="OCR44" s="47"/>
      <c r="OCS44" s="47"/>
      <c r="OCT44" s="47"/>
      <c r="OCU44" s="47"/>
      <c r="OCV44" s="47"/>
      <c r="OCW44" s="47"/>
      <c r="OCX44" s="47"/>
      <c r="OCY44" s="47"/>
      <c r="OCZ44" s="47"/>
      <c r="ODA44" s="47"/>
      <c r="ODB44" s="47"/>
      <c r="ODC44" s="47"/>
      <c r="ODD44" s="47"/>
      <c r="ODE44" s="47"/>
      <c r="ODF44" s="47"/>
      <c r="ODG44" s="47"/>
      <c r="ODH44" s="47"/>
      <c r="ODI44" s="47"/>
      <c r="ODJ44" s="47"/>
      <c r="ODK44" s="47"/>
      <c r="ODL44" s="47"/>
      <c r="ODM44" s="47"/>
      <c r="ODN44" s="47"/>
      <c r="ODO44" s="47"/>
      <c r="ODP44" s="47"/>
      <c r="ODQ44" s="47"/>
      <c r="ODR44" s="47"/>
      <c r="ODS44" s="47"/>
      <c r="ODT44" s="47"/>
      <c r="ODU44" s="47"/>
      <c r="ODV44" s="47"/>
      <c r="ODW44" s="47"/>
      <c r="ODX44" s="47"/>
      <c r="ODY44" s="47"/>
      <c r="ODZ44" s="47"/>
      <c r="OEA44" s="47"/>
      <c r="OEB44" s="47"/>
      <c r="OEC44" s="47"/>
      <c r="OED44" s="47"/>
      <c r="OEE44" s="47"/>
      <c r="OEF44" s="47"/>
      <c r="OEG44" s="47"/>
      <c r="OEH44" s="47"/>
      <c r="OEI44" s="47"/>
      <c r="OEJ44" s="47"/>
      <c r="OEK44" s="47"/>
      <c r="OEL44" s="47"/>
      <c r="OEM44" s="47"/>
      <c r="OEN44" s="47"/>
      <c r="OEO44" s="47"/>
      <c r="OEP44" s="47"/>
      <c r="OEQ44" s="47"/>
      <c r="OER44" s="47"/>
      <c r="OES44" s="47"/>
      <c r="OET44" s="47"/>
      <c r="OEU44" s="47"/>
      <c r="OEV44" s="47"/>
      <c r="OEW44" s="47"/>
      <c r="OEX44" s="47"/>
      <c r="OEY44" s="47"/>
      <c r="OEZ44" s="47"/>
      <c r="OFA44" s="47"/>
      <c r="OFB44" s="47"/>
      <c r="OFC44" s="47"/>
      <c r="OFD44" s="47"/>
      <c r="OFE44" s="47"/>
      <c r="OFF44" s="47"/>
      <c r="OFG44" s="47"/>
      <c r="OFH44" s="47"/>
      <c r="OFI44" s="47"/>
      <c r="OFJ44" s="47"/>
      <c r="OFK44" s="47"/>
      <c r="OFL44" s="47"/>
      <c r="OFM44" s="47"/>
      <c r="OFN44" s="47"/>
      <c r="OFO44" s="47"/>
      <c r="OFP44" s="47"/>
      <c r="OFQ44" s="47"/>
      <c r="OFR44" s="47"/>
      <c r="OFS44" s="47"/>
      <c r="OFT44" s="47"/>
      <c r="OFU44" s="47"/>
      <c r="OFV44" s="47"/>
      <c r="OFW44" s="47"/>
      <c r="OFX44" s="47"/>
      <c r="OFY44" s="47"/>
      <c r="OFZ44" s="47"/>
      <c r="OGA44" s="47"/>
      <c r="OGB44" s="47"/>
      <c r="OGC44" s="47"/>
      <c r="OGD44" s="47"/>
      <c r="OGE44" s="47"/>
      <c r="OGF44" s="47"/>
      <c r="OGG44" s="47"/>
      <c r="OGH44" s="47"/>
      <c r="OGI44" s="47"/>
      <c r="OGJ44" s="47"/>
      <c r="OGK44" s="47"/>
      <c r="OGL44" s="47"/>
      <c r="OGM44" s="47"/>
      <c r="OGN44" s="47"/>
      <c r="OGO44" s="47"/>
      <c r="OGP44" s="47"/>
      <c r="OGQ44" s="47"/>
      <c r="OGR44" s="47"/>
      <c r="OGS44" s="47"/>
      <c r="OGT44" s="47"/>
      <c r="OGU44" s="47"/>
      <c r="OGV44" s="47"/>
      <c r="OGW44" s="47"/>
      <c r="OGX44" s="47"/>
      <c r="OGY44" s="47"/>
      <c r="OGZ44" s="47"/>
      <c r="OHA44" s="47"/>
      <c r="OHB44" s="47"/>
      <c r="OHC44" s="47"/>
      <c r="OHD44" s="47"/>
      <c r="OHE44" s="47"/>
      <c r="OHF44" s="47"/>
      <c r="OHG44" s="47"/>
      <c r="OHH44" s="47"/>
      <c r="OHI44" s="47"/>
      <c r="OHJ44" s="47"/>
      <c r="OHK44" s="47"/>
      <c r="OHL44" s="47"/>
      <c r="OHM44" s="47"/>
      <c r="OHN44" s="47"/>
      <c r="OHO44" s="47"/>
      <c r="OHP44" s="47"/>
      <c r="OHQ44" s="47"/>
      <c r="OHR44" s="47"/>
      <c r="OHS44" s="47"/>
      <c r="OHT44" s="47"/>
      <c r="OHU44" s="47"/>
      <c r="OHV44" s="47"/>
      <c r="OHW44" s="47"/>
      <c r="OHX44" s="47"/>
      <c r="OHY44" s="47"/>
      <c r="OHZ44" s="47"/>
      <c r="OIA44" s="47"/>
      <c r="OIB44" s="47"/>
      <c r="OIC44" s="47"/>
      <c r="OID44" s="47"/>
      <c r="OIE44" s="47"/>
      <c r="OIF44" s="47"/>
      <c r="OIG44" s="47"/>
      <c r="OIH44" s="47"/>
      <c r="OII44" s="47"/>
      <c r="OIJ44" s="47"/>
      <c r="OIK44" s="47"/>
      <c r="OIL44" s="47"/>
      <c r="OIM44" s="47"/>
      <c r="OIN44" s="47"/>
      <c r="OIO44" s="47"/>
      <c r="OIP44" s="47"/>
      <c r="OIQ44" s="47"/>
      <c r="OIR44" s="47"/>
      <c r="OIS44" s="47"/>
      <c r="OIT44" s="47"/>
      <c r="OIU44" s="47"/>
      <c r="OIV44" s="47"/>
      <c r="OIW44" s="47"/>
      <c r="OIX44" s="47"/>
      <c r="OIY44" s="47"/>
      <c r="OIZ44" s="47"/>
      <c r="OJA44" s="47"/>
      <c r="OJB44" s="47"/>
      <c r="OJC44" s="47"/>
      <c r="OJD44" s="47"/>
      <c r="OJE44" s="47"/>
      <c r="OJF44" s="47"/>
      <c r="OJG44" s="47"/>
      <c r="OJH44" s="47"/>
      <c r="OJI44" s="47"/>
      <c r="OJJ44" s="47"/>
      <c r="OJK44" s="47"/>
      <c r="OJL44" s="47"/>
      <c r="OJM44" s="47"/>
      <c r="OJN44" s="47"/>
      <c r="OJO44" s="47"/>
      <c r="OJP44" s="47"/>
      <c r="OJQ44" s="47"/>
      <c r="OJR44" s="47"/>
      <c r="OJS44" s="47"/>
      <c r="OJT44" s="47"/>
      <c r="OJU44" s="47"/>
      <c r="OJV44" s="47"/>
      <c r="OJW44" s="47"/>
      <c r="OJX44" s="47"/>
      <c r="OJY44" s="47"/>
      <c r="OJZ44" s="47"/>
      <c r="OKA44" s="47"/>
      <c r="OKB44" s="47"/>
      <c r="OKC44" s="47"/>
      <c r="OKD44" s="47"/>
      <c r="OKE44" s="47"/>
      <c r="OKF44" s="47"/>
      <c r="OKG44" s="47"/>
      <c r="OKH44" s="47"/>
      <c r="OKI44" s="47"/>
      <c r="OKJ44" s="47"/>
      <c r="OKK44" s="47"/>
      <c r="OKL44" s="47"/>
      <c r="OKM44" s="47"/>
      <c r="OKN44" s="47"/>
      <c r="OKO44" s="47"/>
      <c r="OKP44" s="47"/>
      <c r="OKQ44" s="47"/>
      <c r="OKR44" s="47"/>
      <c r="OKS44" s="47"/>
      <c r="OKT44" s="47"/>
      <c r="OKU44" s="47"/>
      <c r="OKV44" s="47"/>
      <c r="OKW44" s="47"/>
      <c r="OKX44" s="47"/>
      <c r="OKY44" s="47"/>
      <c r="OKZ44" s="47"/>
      <c r="OLA44" s="47"/>
      <c r="OLB44" s="47"/>
      <c r="OLC44" s="47"/>
      <c r="OLD44" s="47"/>
      <c r="OLE44" s="47"/>
      <c r="OLF44" s="47"/>
      <c r="OLG44" s="47"/>
      <c r="OLH44" s="47"/>
      <c r="OLI44" s="47"/>
      <c r="OLJ44" s="47"/>
      <c r="OLK44" s="47"/>
      <c r="OLL44" s="47"/>
      <c r="OLM44" s="47"/>
      <c r="OLN44" s="47"/>
      <c r="OLO44" s="47"/>
      <c r="OLP44" s="47"/>
      <c r="OLQ44" s="47"/>
      <c r="OLR44" s="47"/>
      <c r="OLS44" s="47"/>
      <c r="OLT44" s="47"/>
      <c r="OLU44" s="47"/>
      <c r="OLV44" s="47"/>
      <c r="OLW44" s="47"/>
      <c r="OLX44" s="47"/>
      <c r="OLY44" s="47"/>
      <c r="OLZ44" s="47"/>
      <c r="OMA44" s="47"/>
      <c r="OMB44" s="47"/>
      <c r="OMC44" s="47"/>
      <c r="OMD44" s="47"/>
      <c r="OME44" s="47"/>
      <c r="OMF44" s="47"/>
      <c r="OMG44" s="47"/>
      <c r="OMH44" s="47"/>
      <c r="OMI44" s="47"/>
      <c r="OMJ44" s="47"/>
      <c r="OMK44" s="47"/>
      <c r="OML44" s="47"/>
      <c r="OMM44" s="47"/>
      <c r="OMN44" s="47"/>
      <c r="OMO44" s="47"/>
      <c r="OMP44" s="47"/>
      <c r="OMQ44" s="47"/>
      <c r="OMR44" s="47"/>
      <c r="OMS44" s="47"/>
      <c r="OMT44" s="47"/>
      <c r="OMU44" s="47"/>
      <c r="OMV44" s="47"/>
      <c r="OMW44" s="47"/>
      <c r="OMX44" s="47"/>
      <c r="OMY44" s="47"/>
      <c r="OMZ44" s="47"/>
      <c r="ONA44" s="47"/>
      <c r="ONB44" s="47"/>
      <c r="ONC44" s="47"/>
      <c r="OND44" s="47"/>
      <c r="ONE44" s="47"/>
      <c r="ONF44" s="47"/>
      <c r="ONG44" s="47"/>
      <c r="ONH44" s="47"/>
      <c r="ONI44" s="47"/>
      <c r="ONJ44" s="47"/>
      <c r="ONK44" s="47"/>
      <c r="ONL44" s="47"/>
      <c r="ONM44" s="47"/>
      <c r="ONN44" s="47"/>
      <c r="ONO44" s="47"/>
      <c r="ONP44" s="47"/>
      <c r="ONQ44" s="47"/>
      <c r="ONR44" s="47"/>
      <c r="ONS44" s="47"/>
      <c r="ONT44" s="47"/>
      <c r="ONU44" s="47"/>
      <c r="ONV44" s="47"/>
      <c r="ONW44" s="47"/>
      <c r="ONX44" s="47"/>
      <c r="ONY44" s="47"/>
      <c r="ONZ44" s="47"/>
      <c r="OOA44" s="47"/>
      <c r="OOB44" s="47"/>
      <c r="OOC44" s="47"/>
      <c r="OOD44" s="47"/>
      <c r="OOE44" s="47"/>
      <c r="OOF44" s="47"/>
      <c r="OOG44" s="47"/>
      <c r="OOH44" s="47"/>
      <c r="OOI44" s="47"/>
      <c r="OOJ44" s="47"/>
      <c r="OOK44" s="47"/>
      <c r="OOL44" s="47"/>
      <c r="OOM44" s="47"/>
      <c r="OON44" s="47"/>
      <c r="OOO44" s="47"/>
      <c r="OOP44" s="47"/>
      <c r="OOQ44" s="47"/>
      <c r="OOR44" s="47"/>
      <c r="OOS44" s="47"/>
      <c r="OOT44" s="47"/>
      <c r="OOU44" s="47"/>
      <c r="OOV44" s="47"/>
      <c r="OOW44" s="47"/>
      <c r="OOX44" s="47"/>
      <c r="OOY44" s="47"/>
      <c r="OOZ44" s="47"/>
      <c r="OPA44" s="47"/>
      <c r="OPB44" s="47"/>
      <c r="OPC44" s="47"/>
      <c r="OPD44" s="47"/>
      <c r="OPE44" s="47"/>
      <c r="OPF44" s="47"/>
      <c r="OPG44" s="47"/>
      <c r="OPH44" s="47"/>
      <c r="OPI44" s="47"/>
      <c r="OPJ44" s="47"/>
      <c r="OPK44" s="47"/>
      <c r="OPL44" s="47"/>
      <c r="OPM44" s="47"/>
      <c r="OPN44" s="47"/>
      <c r="OPO44" s="47"/>
      <c r="OPP44" s="47"/>
      <c r="OPQ44" s="47"/>
      <c r="OPR44" s="47"/>
      <c r="OPS44" s="47"/>
      <c r="OPT44" s="47"/>
      <c r="OPU44" s="47"/>
      <c r="OPV44" s="47"/>
      <c r="OPW44" s="47"/>
      <c r="OPX44" s="47"/>
      <c r="OPY44" s="47"/>
      <c r="OPZ44" s="47"/>
      <c r="OQA44" s="47"/>
      <c r="OQB44" s="47"/>
      <c r="OQC44" s="47"/>
      <c r="OQD44" s="47"/>
      <c r="OQE44" s="47"/>
      <c r="OQF44" s="47"/>
      <c r="OQG44" s="47"/>
      <c r="OQH44" s="47"/>
      <c r="OQI44" s="47"/>
      <c r="OQJ44" s="47"/>
      <c r="OQK44" s="47"/>
      <c r="OQL44" s="47"/>
      <c r="OQM44" s="47"/>
      <c r="OQN44" s="47"/>
      <c r="OQO44" s="47"/>
      <c r="OQP44" s="47"/>
      <c r="OQQ44" s="47"/>
      <c r="OQR44" s="47"/>
      <c r="OQS44" s="47"/>
      <c r="OQT44" s="47"/>
      <c r="OQU44" s="47"/>
      <c r="OQV44" s="47"/>
      <c r="OQW44" s="47"/>
      <c r="OQX44" s="47"/>
      <c r="OQY44" s="47"/>
      <c r="OQZ44" s="47"/>
      <c r="ORA44" s="47"/>
      <c r="ORB44" s="47"/>
      <c r="ORC44" s="47"/>
      <c r="ORD44" s="47"/>
      <c r="ORE44" s="47"/>
      <c r="ORF44" s="47"/>
      <c r="ORG44" s="47"/>
      <c r="ORH44" s="47"/>
      <c r="ORI44" s="47"/>
      <c r="ORJ44" s="47"/>
      <c r="ORK44" s="47"/>
      <c r="ORL44" s="47"/>
      <c r="ORM44" s="47"/>
      <c r="ORN44" s="47"/>
      <c r="ORO44" s="47"/>
      <c r="ORP44" s="47"/>
      <c r="ORQ44" s="47"/>
      <c r="ORR44" s="47"/>
      <c r="ORS44" s="47"/>
      <c r="ORT44" s="47"/>
      <c r="ORU44" s="47"/>
      <c r="ORV44" s="47"/>
      <c r="ORW44" s="47"/>
      <c r="ORX44" s="47"/>
      <c r="ORY44" s="47"/>
      <c r="ORZ44" s="47"/>
      <c r="OSA44" s="47"/>
      <c r="OSB44" s="47"/>
      <c r="OSC44" s="47"/>
      <c r="OSD44" s="47"/>
      <c r="OSE44" s="47"/>
      <c r="OSF44" s="47"/>
      <c r="OSG44" s="47"/>
      <c r="OSH44" s="47"/>
      <c r="OSI44" s="47"/>
      <c r="OSJ44" s="47"/>
      <c r="OSK44" s="47"/>
      <c r="OSL44" s="47"/>
      <c r="OSM44" s="47"/>
      <c r="OSN44" s="47"/>
      <c r="OSO44" s="47"/>
      <c r="OSP44" s="47"/>
      <c r="OSQ44" s="47"/>
      <c r="OSR44" s="47"/>
      <c r="OSS44" s="47"/>
      <c r="OST44" s="47"/>
      <c r="OSU44" s="47"/>
      <c r="OSV44" s="47"/>
      <c r="OSW44" s="47"/>
      <c r="OSX44" s="47"/>
      <c r="OSY44" s="47"/>
      <c r="OSZ44" s="47"/>
      <c r="OTA44" s="47"/>
      <c r="OTB44" s="47"/>
      <c r="OTC44" s="47"/>
      <c r="OTD44" s="47"/>
      <c r="OTE44" s="47"/>
      <c r="OTF44" s="47"/>
      <c r="OTG44" s="47"/>
      <c r="OTH44" s="47"/>
      <c r="OTI44" s="47"/>
      <c r="OTJ44" s="47"/>
      <c r="OTK44" s="47"/>
      <c r="OTL44" s="47"/>
      <c r="OTM44" s="47"/>
      <c r="OTN44" s="47"/>
      <c r="OTO44" s="47"/>
      <c r="OTP44" s="47"/>
      <c r="OTQ44" s="47"/>
      <c r="OTR44" s="47"/>
      <c r="OTS44" s="47"/>
      <c r="OTT44" s="47"/>
      <c r="OTU44" s="47"/>
      <c r="OTV44" s="47"/>
      <c r="OTW44" s="47"/>
      <c r="OTX44" s="47"/>
      <c r="OTY44" s="47"/>
      <c r="OTZ44" s="47"/>
      <c r="OUA44" s="47"/>
      <c r="OUB44" s="47"/>
      <c r="OUC44" s="47"/>
      <c r="OUD44" s="47"/>
      <c r="OUE44" s="47"/>
      <c r="OUF44" s="47"/>
      <c r="OUG44" s="47"/>
      <c r="OUH44" s="47"/>
      <c r="OUI44" s="47"/>
      <c r="OUJ44" s="47"/>
      <c r="OUK44" s="47"/>
      <c r="OUL44" s="47"/>
      <c r="OUM44" s="47"/>
      <c r="OUN44" s="47"/>
      <c r="OUO44" s="47"/>
      <c r="OUP44" s="47"/>
      <c r="OUQ44" s="47"/>
      <c r="OUR44" s="47"/>
      <c r="OUS44" s="47"/>
      <c r="OUT44" s="47"/>
      <c r="OUU44" s="47"/>
      <c r="OUV44" s="47"/>
      <c r="OUW44" s="47"/>
      <c r="OUX44" s="47"/>
      <c r="OUY44" s="47"/>
      <c r="OUZ44" s="47"/>
      <c r="OVA44" s="47"/>
      <c r="OVB44" s="47"/>
      <c r="OVC44" s="47"/>
      <c r="OVD44" s="47"/>
      <c r="OVE44" s="47"/>
      <c r="OVF44" s="47"/>
      <c r="OVG44" s="47"/>
      <c r="OVH44" s="47"/>
      <c r="OVI44" s="47"/>
      <c r="OVJ44" s="47"/>
      <c r="OVK44" s="47"/>
      <c r="OVL44" s="47"/>
      <c r="OVM44" s="47"/>
      <c r="OVN44" s="47"/>
      <c r="OVO44" s="47"/>
      <c r="OVP44" s="47"/>
      <c r="OVQ44" s="47"/>
      <c r="OVR44" s="47"/>
      <c r="OVS44" s="47"/>
      <c r="OVT44" s="47"/>
      <c r="OVU44" s="47"/>
      <c r="OVV44" s="47"/>
      <c r="OVW44" s="47"/>
      <c r="OVX44" s="47"/>
      <c r="OVY44" s="47"/>
      <c r="OVZ44" s="47"/>
      <c r="OWA44" s="47"/>
      <c r="OWB44" s="47"/>
      <c r="OWC44" s="47"/>
      <c r="OWD44" s="47"/>
      <c r="OWE44" s="47"/>
      <c r="OWF44" s="47"/>
      <c r="OWG44" s="47"/>
      <c r="OWH44" s="47"/>
      <c r="OWI44" s="47"/>
      <c r="OWJ44" s="47"/>
      <c r="OWK44" s="47"/>
      <c r="OWL44" s="47"/>
      <c r="OWM44" s="47"/>
      <c r="OWN44" s="47"/>
      <c r="OWO44" s="47"/>
      <c r="OWP44" s="47"/>
      <c r="OWQ44" s="47"/>
      <c r="OWR44" s="47"/>
      <c r="OWS44" s="47"/>
      <c r="OWT44" s="47"/>
      <c r="OWU44" s="47"/>
      <c r="OWV44" s="47"/>
      <c r="OWW44" s="47"/>
      <c r="OWX44" s="47"/>
      <c r="OWY44" s="47"/>
      <c r="OWZ44" s="47"/>
      <c r="OXA44" s="47"/>
      <c r="OXB44" s="47"/>
      <c r="OXC44" s="47"/>
      <c r="OXD44" s="47"/>
      <c r="OXE44" s="47"/>
      <c r="OXF44" s="47"/>
      <c r="OXG44" s="47"/>
      <c r="OXH44" s="47"/>
      <c r="OXI44" s="47"/>
      <c r="OXJ44" s="47"/>
      <c r="OXK44" s="47"/>
      <c r="OXL44" s="47"/>
      <c r="OXM44" s="47"/>
      <c r="OXN44" s="47"/>
      <c r="OXO44" s="47"/>
      <c r="OXP44" s="47"/>
      <c r="OXQ44" s="47"/>
      <c r="OXR44" s="47"/>
      <c r="OXS44" s="47"/>
      <c r="OXT44" s="47"/>
      <c r="OXU44" s="47"/>
      <c r="OXV44" s="47"/>
      <c r="OXW44" s="47"/>
      <c r="OXX44" s="47"/>
      <c r="OXY44" s="47"/>
      <c r="OXZ44" s="47"/>
      <c r="OYA44" s="47"/>
      <c r="OYB44" s="47"/>
      <c r="OYC44" s="47"/>
      <c r="OYD44" s="47"/>
      <c r="OYE44" s="47"/>
      <c r="OYF44" s="47"/>
      <c r="OYG44" s="47"/>
      <c r="OYH44" s="47"/>
      <c r="OYI44" s="47"/>
      <c r="OYJ44" s="47"/>
      <c r="OYK44" s="47"/>
      <c r="OYL44" s="47"/>
      <c r="OYM44" s="47"/>
      <c r="OYN44" s="47"/>
      <c r="OYO44" s="47"/>
      <c r="OYP44" s="47"/>
      <c r="OYQ44" s="47"/>
      <c r="OYR44" s="47"/>
      <c r="OYS44" s="47"/>
      <c r="OYT44" s="47"/>
      <c r="OYU44" s="47"/>
      <c r="OYV44" s="47"/>
      <c r="OYW44" s="47"/>
      <c r="OYX44" s="47"/>
      <c r="OYY44" s="47"/>
      <c r="OYZ44" s="47"/>
      <c r="OZA44" s="47"/>
      <c r="OZB44" s="47"/>
      <c r="OZC44" s="47"/>
      <c r="OZD44" s="47"/>
      <c r="OZE44" s="47"/>
      <c r="OZF44" s="47"/>
      <c r="OZG44" s="47"/>
      <c r="OZH44" s="47"/>
      <c r="OZI44" s="47"/>
      <c r="OZJ44" s="47"/>
      <c r="OZK44" s="47"/>
      <c r="OZL44" s="47"/>
      <c r="OZM44" s="47"/>
      <c r="OZN44" s="47"/>
      <c r="OZO44" s="47"/>
      <c r="OZP44" s="47"/>
      <c r="OZQ44" s="47"/>
      <c r="OZR44" s="47"/>
      <c r="OZS44" s="47"/>
      <c r="OZT44" s="47"/>
      <c r="OZU44" s="47"/>
      <c r="OZV44" s="47"/>
      <c r="OZW44" s="47"/>
      <c r="OZX44" s="47"/>
      <c r="OZY44" s="47"/>
      <c r="OZZ44" s="47"/>
      <c r="PAA44" s="47"/>
      <c r="PAB44" s="47"/>
      <c r="PAC44" s="47"/>
      <c r="PAD44" s="47"/>
      <c r="PAE44" s="47"/>
      <c r="PAF44" s="47"/>
      <c r="PAG44" s="47"/>
      <c r="PAH44" s="47"/>
      <c r="PAI44" s="47"/>
      <c r="PAJ44" s="47"/>
      <c r="PAK44" s="47"/>
      <c r="PAL44" s="47"/>
      <c r="PAM44" s="47"/>
      <c r="PAN44" s="47"/>
      <c r="PAO44" s="47"/>
      <c r="PAP44" s="47"/>
      <c r="PAQ44" s="47"/>
      <c r="PAR44" s="47"/>
      <c r="PAS44" s="47"/>
      <c r="PAT44" s="47"/>
      <c r="PAU44" s="47"/>
      <c r="PAV44" s="47"/>
      <c r="PAW44" s="47"/>
      <c r="PAX44" s="47"/>
      <c r="PAY44" s="47"/>
      <c r="PAZ44" s="47"/>
      <c r="PBA44" s="47"/>
      <c r="PBB44" s="47"/>
      <c r="PBC44" s="47"/>
      <c r="PBD44" s="47"/>
      <c r="PBE44" s="47"/>
      <c r="PBF44" s="47"/>
      <c r="PBG44" s="47"/>
      <c r="PBH44" s="47"/>
      <c r="PBI44" s="47"/>
      <c r="PBJ44" s="47"/>
      <c r="PBK44" s="47"/>
      <c r="PBL44" s="47"/>
      <c r="PBM44" s="47"/>
      <c r="PBN44" s="47"/>
      <c r="PBO44" s="47"/>
      <c r="PBP44" s="47"/>
      <c r="PBQ44" s="47"/>
      <c r="PBR44" s="47"/>
      <c r="PBS44" s="47"/>
      <c r="PBT44" s="47"/>
      <c r="PBU44" s="47"/>
      <c r="PBV44" s="47"/>
      <c r="PBW44" s="47"/>
      <c r="PBX44" s="47"/>
      <c r="PBY44" s="47"/>
      <c r="PBZ44" s="47"/>
      <c r="PCA44" s="47"/>
      <c r="PCB44" s="47"/>
      <c r="PCC44" s="47"/>
      <c r="PCD44" s="47"/>
      <c r="PCE44" s="47"/>
      <c r="PCF44" s="47"/>
      <c r="PCG44" s="47"/>
      <c r="PCH44" s="47"/>
      <c r="PCI44" s="47"/>
      <c r="PCJ44" s="47"/>
      <c r="PCK44" s="47"/>
      <c r="PCL44" s="47"/>
      <c r="PCM44" s="47"/>
      <c r="PCN44" s="47"/>
      <c r="PCO44" s="47"/>
      <c r="PCP44" s="47"/>
      <c r="PCQ44" s="47"/>
      <c r="PCR44" s="47"/>
      <c r="PCS44" s="47"/>
      <c r="PCT44" s="47"/>
      <c r="PCU44" s="47"/>
      <c r="PCV44" s="47"/>
      <c r="PCW44" s="47"/>
      <c r="PCX44" s="47"/>
      <c r="PCY44" s="47"/>
      <c r="PCZ44" s="47"/>
      <c r="PDA44" s="47"/>
      <c r="PDB44" s="47"/>
      <c r="PDC44" s="47"/>
      <c r="PDD44" s="47"/>
      <c r="PDE44" s="47"/>
      <c r="PDF44" s="47"/>
      <c r="PDG44" s="47"/>
      <c r="PDH44" s="47"/>
      <c r="PDI44" s="47"/>
      <c r="PDJ44" s="47"/>
      <c r="PDK44" s="47"/>
      <c r="PDL44" s="47"/>
      <c r="PDM44" s="47"/>
      <c r="PDN44" s="47"/>
      <c r="PDO44" s="47"/>
      <c r="PDP44" s="47"/>
      <c r="PDQ44" s="47"/>
      <c r="PDR44" s="47"/>
      <c r="PDS44" s="47"/>
      <c r="PDT44" s="47"/>
      <c r="PDU44" s="47"/>
      <c r="PDV44" s="47"/>
      <c r="PDW44" s="47"/>
      <c r="PDX44" s="47"/>
      <c r="PDY44" s="47"/>
      <c r="PDZ44" s="47"/>
      <c r="PEA44" s="47"/>
      <c r="PEB44" s="47"/>
      <c r="PEC44" s="47"/>
      <c r="PED44" s="47"/>
      <c r="PEE44" s="47"/>
      <c r="PEF44" s="47"/>
      <c r="PEG44" s="47"/>
      <c r="PEH44" s="47"/>
      <c r="PEI44" s="47"/>
      <c r="PEJ44" s="47"/>
      <c r="PEK44" s="47"/>
      <c r="PEL44" s="47"/>
      <c r="PEM44" s="47"/>
      <c r="PEN44" s="47"/>
      <c r="PEO44" s="47"/>
      <c r="PEP44" s="47"/>
      <c r="PEQ44" s="47"/>
      <c r="PER44" s="47"/>
      <c r="PES44" s="47"/>
      <c r="PET44" s="47"/>
      <c r="PEU44" s="47"/>
      <c r="PEV44" s="47"/>
      <c r="PEW44" s="47"/>
      <c r="PEX44" s="47"/>
      <c r="PEY44" s="47"/>
      <c r="PEZ44" s="47"/>
      <c r="PFA44" s="47"/>
      <c r="PFB44" s="47"/>
      <c r="PFC44" s="47"/>
      <c r="PFD44" s="47"/>
      <c r="PFE44" s="47"/>
      <c r="PFF44" s="47"/>
      <c r="PFG44" s="47"/>
      <c r="PFH44" s="47"/>
      <c r="PFI44" s="47"/>
      <c r="PFJ44" s="47"/>
      <c r="PFK44" s="47"/>
      <c r="PFL44" s="47"/>
      <c r="PFM44" s="47"/>
      <c r="PFN44" s="47"/>
      <c r="PFO44" s="47"/>
      <c r="PFP44" s="47"/>
      <c r="PFQ44" s="47"/>
      <c r="PFR44" s="47"/>
      <c r="PFS44" s="47"/>
      <c r="PFT44" s="47"/>
      <c r="PFU44" s="47"/>
      <c r="PFV44" s="47"/>
      <c r="PFW44" s="47"/>
      <c r="PFX44" s="47"/>
      <c r="PFY44" s="47"/>
      <c r="PFZ44" s="47"/>
      <c r="PGA44" s="47"/>
      <c r="PGB44" s="47"/>
      <c r="PGC44" s="47"/>
      <c r="PGD44" s="47"/>
      <c r="PGE44" s="47"/>
      <c r="PGF44" s="47"/>
      <c r="PGG44" s="47"/>
      <c r="PGH44" s="47"/>
      <c r="PGI44" s="47"/>
      <c r="PGJ44" s="47"/>
      <c r="PGK44" s="47"/>
      <c r="PGL44" s="47"/>
      <c r="PGM44" s="47"/>
      <c r="PGN44" s="47"/>
      <c r="PGO44" s="47"/>
      <c r="PGP44" s="47"/>
      <c r="PGQ44" s="47"/>
      <c r="PGR44" s="47"/>
      <c r="PGS44" s="47"/>
      <c r="PGT44" s="47"/>
      <c r="PGU44" s="47"/>
      <c r="PGV44" s="47"/>
      <c r="PGW44" s="47"/>
      <c r="PGX44" s="47"/>
      <c r="PGY44" s="47"/>
      <c r="PGZ44" s="47"/>
      <c r="PHA44" s="47"/>
      <c r="PHB44" s="47"/>
      <c r="PHC44" s="47"/>
      <c r="PHD44" s="47"/>
      <c r="PHE44" s="47"/>
      <c r="PHF44" s="47"/>
      <c r="PHG44" s="47"/>
      <c r="PHH44" s="47"/>
      <c r="PHI44" s="47"/>
      <c r="PHJ44" s="47"/>
      <c r="PHK44" s="47"/>
      <c r="PHL44" s="47"/>
      <c r="PHM44" s="47"/>
      <c r="PHN44" s="47"/>
      <c r="PHO44" s="47"/>
      <c r="PHP44" s="47"/>
      <c r="PHQ44" s="47"/>
      <c r="PHR44" s="47"/>
      <c r="PHS44" s="47"/>
      <c r="PHT44" s="47"/>
      <c r="PHU44" s="47"/>
      <c r="PHV44" s="47"/>
      <c r="PHW44" s="47"/>
      <c r="PHX44" s="47"/>
      <c r="PHY44" s="47"/>
      <c r="PHZ44" s="47"/>
      <c r="PIA44" s="47"/>
      <c r="PIB44" s="47"/>
      <c r="PIC44" s="47"/>
      <c r="PID44" s="47"/>
      <c r="PIE44" s="47"/>
      <c r="PIF44" s="47"/>
      <c r="PIG44" s="47"/>
      <c r="PIH44" s="47"/>
      <c r="PII44" s="47"/>
      <c r="PIJ44" s="47"/>
      <c r="PIK44" s="47"/>
      <c r="PIL44" s="47"/>
      <c r="PIM44" s="47"/>
      <c r="PIN44" s="47"/>
      <c r="PIO44" s="47"/>
      <c r="PIP44" s="47"/>
      <c r="PIQ44" s="47"/>
      <c r="PIR44" s="47"/>
      <c r="PIS44" s="47"/>
      <c r="PIT44" s="47"/>
      <c r="PIU44" s="47"/>
      <c r="PIV44" s="47"/>
      <c r="PIW44" s="47"/>
      <c r="PIX44" s="47"/>
      <c r="PIY44" s="47"/>
      <c r="PIZ44" s="47"/>
      <c r="PJA44" s="47"/>
      <c r="PJB44" s="47"/>
      <c r="PJC44" s="47"/>
      <c r="PJD44" s="47"/>
      <c r="PJE44" s="47"/>
      <c r="PJF44" s="47"/>
      <c r="PJG44" s="47"/>
      <c r="PJH44" s="47"/>
      <c r="PJI44" s="47"/>
      <c r="PJJ44" s="47"/>
      <c r="PJK44" s="47"/>
      <c r="PJL44" s="47"/>
      <c r="PJM44" s="47"/>
      <c r="PJN44" s="47"/>
      <c r="PJO44" s="47"/>
      <c r="PJP44" s="47"/>
      <c r="PJQ44" s="47"/>
      <c r="PJR44" s="47"/>
      <c r="PJS44" s="47"/>
      <c r="PJT44" s="47"/>
      <c r="PJU44" s="47"/>
      <c r="PJV44" s="47"/>
      <c r="PJW44" s="47"/>
      <c r="PJX44" s="47"/>
      <c r="PJY44" s="47"/>
      <c r="PJZ44" s="47"/>
      <c r="PKA44" s="47"/>
      <c r="PKB44" s="47"/>
      <c r="PKC44" s="47"/>
      <c r="PKD44" s="47"/>
      <c r="PKE44" s="47"/>
      <c r="PKF44" s="47"/>
      <c r="PKG44" s="47"/>
      <c r="PKH44" s="47"/>
      <c r="PKI44" s="47"/>
      <c r="PKJ44" s="47"/>
      <c r="PKK44" s="47"/>
      <c r="PKL44" s="47"/>
      <c r="PKM44" s="47"/>
      <c r="PKN44" s="47"/>
      <c r="PKO44" s="47"/>
      <c r="PKP44" s="47"/>
      <c r="PKQ44" s="47"/>
      <c r="PKR44" s="47"/>
      <c r="PKS44" s="47"/>
      <c r="PKT44" s="47"/>
      <c r="PKU44" s="47"/>
      <c r="PKV44" s="47"/>
      <c r="PKW44" s="47"/>
      <c r="PKX44" s="47"/>
      <c r="PKY44" s="47"/>
      <c r="PKZ44" s="47"/>
      <c r="PLA44" s="47"/>
      <c r="PLB44" s="47"/>
      <c r="PLC44" s="47"/>
      <c r="PLD44" s="47"/>
      <c r="PLE44" s="47"/>
      <c r="PLF44" s="47"/>
      <c r="PLG44" s="47"/>
      <c r="PLH44" s="47"/>
      <c r="PLI44" s="47"/>
      <c r="PLJ44" s="47"/>
      <c r="PLK44" s="47"/>
      <c r="PLL44" s="47"/>
      <c r="PLM44" s="47"/>
      <c r="PLN44" s="47"/>
      <c r="PLO44" s="47"/>
      <c r="PLP44" s="47"/>
      <c r="PLQ44" s="47"/>
      <c r="PLR44" s="47"/>
      <c r="PLS44" s="47"/>
      <c r="PLT44" s="47"/>
      <c r="PLU44" s="47"/>
      <c r="PLV44" s="47"/>
      <c r="PLW44" s="47"/>
      <c r="PLX44" s="47"/>
      <c r="PLY44" s="47"/>
      <c r="PLZ44" s="47"/>
      <c r="PMA44" s="47"/>
      <c r="PMB44" s="47"/>
      <c r="PMC44" s="47"/>
      <c r="PMD44" s="47"/>
      <c r="PME44" s="47"/>
      <c r="PMF44" s="47"/>
      <c r="PMG44" s="47"/>
      <c r="PMH44" s="47"/>
      <c r="PMI44" s="47"/>
      <c r="PMJ44" s="47"/>
      <c r="PMK44" s="47"/>
      <c r="PML44" s="47"/>
      <c r="PMM44" s="47"/>
      <c r="PMN44" s="47"/>
      <c r="PMO44" s="47"/>
      <c r="PMP44" s="47"/>
      <c r="PMQ44" s="47"/>
      <c r="PMR44" s="47"/>
      <c r="PMS44" s="47"/>
      <c r="PMT44" s="47"/>
      <c r="PMU44" s="47"/>
      <c r="PMV44" s="47"/>
      <c r="PMW44" s="47"/>
      <c r="PMX44" s="47"/>
      <c r="PMY44" s="47"/>
      <c r="PMZ44" s="47"/>
      <c r="PNA44" s="47"/>
      <c r="PNB44" s="47"/>
      <c r="PNC44" s="47"/>
      <c r="PND44" s="47"/>
      <c r="PNE44" s="47"/>
      <c r="PNF44" s="47"/>
      <c r="PNG44" s="47"/>
      <c r="PNH44" s="47"/>
      <c r="PNI44" s="47"/>
      <c r="PNJ44" s="47"/>
      <c r="PNK44" s="47"/>
      <c r="PNL44" s="47"/>
      <c r="PNM44" s="47"/>
      <c r="PNN44" s="47"/>
      <c r="PNO44" s="47"/>
      <c r="PNP44" s="47"/>
      <c r="PNQ44" s="47"/>
      <c r="PNR44" s="47"/>
      <c r="PNS44" s="47"/>
      <c r="PNT44" s="47"/>
      <c r="PNU44" s="47"/>
      <c r="PNV44" s="47"/>
      <c r="PNW44" s="47"/>
      <c r="PNX44" s="47"/>
      <c r="PNY44" s="47"/>
      <c r="PNZ44" s="47"/>
      <c r="POA44" s="47"/>
      <c r="POB44" s="47"/>
      <c r="POC44" s="47"/>
      <c r="POD44" s="47"/>
      <c r="POE44" s="47"/>
      <c r="POF44" s="47"/>
      <c r="POG44" s="47"/>
      <c r="POH44" s="47"/>
      <c r="POI44" s="47"/>
      <c r="POJ44" s="47"/>
      <c r="POK44" s="47"/>
      <c r="POL44" s="47"/>
      <c r="POM44" s="47"/>
      <c r="PON44" s="47"/>
      <c r="POO44" s="47"/>
      <c r="POP44" s="47"/>
      <c r="POQ44" s="47"/>
      <c r="POR44" s="47"/>
      <c r="POS44" s="47"/>
      <c r="POT44" s="47"/>
      <c r="POU44" s="47"/>
      <c r="POV44" s="47"/>
      <c r="POW44" s="47"/>
      <c r="POX44" s="47"/>
      <c r="POY44" s="47"/>
      <c r="POZ44" s="47"/>
      <c r="PPA44" s="47"/>
      <c r="PPB44" s="47"/>
      <c r="PPC44" s="47"/>
      <c r="PPD44" s="47"/>
      <c r="PPE44" s="47"/>
      <c r="PPF44" s="47"/>
      <c r="PPG44" s="47"/>
      <c r="PPH44" s="47"/>
      <c r="PPI44" s="47"/>
      <c r="PPJ44" s="47"/>
      <c r="PPK44" s="47"/>
      <c r="PPL44" s="47"/>
      <c r="PPM44" s="47"/>
      <c r="PPN44" s="47"/>
      <c r="PPO44" s="47"/>
      <c r="PPP44" s="47"/>
      <c r="PPQ44" s="47"/>
      <c r="PPR44" s="47"/>
      <c r="PPS44" s="47"/>
      <c r="PPT44" s="47"/>
      <c r="PPU44" s="47"/>
      <c r="PPV44" s="47"/>
      <c r="PPW44" s="47"/>
      <c r="PPX44" s="47"/>
      <c r="PPY44" s="47"/>
      <c r="PPZ44" s="47"/>
      <c r="PQA44" s="47"/>
      <c r="PQB44" s="47"/>
      <c r="PQC44" s="47"/>
      <c r="PQD44" s="47"/>
      <c r="PQE44" s="47"/>
      <c r="PQF44" s="47"/>
      <c r="PQG44" s="47"/>
      <c r="PQH44" s="47"/>
      <c r="PQI44" s="47"/>
      <c r="PQJ44" s="47"/>
      <c r="PQK44" s="47"/>
      <c r="PQL44" s="47"/>
      <c r="PQM44" s="47"/>
      <c r="PQN44" s="47"/>
      <c r="PQO44" s="47"/>
      <c r="PQP44" s="47"/>
      <c r="PQQ44" s="47"/>
      <c r="PQR44" s="47"/>
      <c r="PQS44" s="47"/>
      <c r="PQT44" s="47"/>
      <c r="PQU44" s="47"/>
      <c r="PQV44" s="47"/>
      <c r="PQW44" s="47"/>
      <c r="PQX44" s="47"/>
      <c r="PQY44" s="47"/>
      <c r="PQZ44" s="47"/>
      <c r="PRA44" s="47"/>
      <c r="PRB44" s="47"/>
      <c r="PRC44" s="47"/>
      <c r="PRD44" s="47"/>
      <c r="PRE44" s="47"/>
      <c r="PRF44" s="47"/>
      <c r="PRG44" s="47"/>
      <c r="PRH44" s="47"/>
      <c r="PRI44" s="47"/>
      <c r="PRJ44" s="47"/>
      <c r="PRK44" s="47"/>
      <c r="PRL44" s="47"/>
      <c r="PRM44" s="47"/>
      <c r="PRN44" s="47"/>
      <c r="PRO44" s="47"/>
      <c r="PRP44" s="47"/>
      <c r="PRQ44" s="47"/>
      <c r="PRR44" s="47"/>
      <c r="PRS44" s="47"/>
      <c r="PRT44" s="47"/>
      <c r="PRU44" s="47"/>
      <c r="PRV44" s="47"/>
      <c r="PRW44" s="47"/>
      <c r="PRX44" s="47"/>
      <c r="PRY44" s="47"/>
      <c r="PRZ44" s="47"/>
      <c r="PSA44" s="47"/>
      <c r="PSB44" s="47"/>
      <c r="PSC44" s="47"/>
      <c r="PSD44" s="47"/>
      <c r="PSE44" s="47"/>
      <c r="PSF44" s="47"/>
      <c r="PSG44" s="47"/>
      <c r="PSH44" s="47"/>
      <c r="PSI44" s="47"/>
      <c r="PSJ44" s="47"/>
      <c r="PSK44" s="47"/>
      <c r="PSL44" s="47"/>
      <c r="PSM44" s="47"/>
      <c r="PSN44" s="47"/>
      <c r="PSO44" s="47"/>
      <c r="PSP44" s="47"/>
      <c r="PSQ44" s="47"/>
      <c r="PSR44" s="47"/>
      <c r="PSS44" s="47"/>
      <c r="PST44" s="47"/>
      <c r="PSU44" s="47"/>
      <c r="PSV44" s="47"/>
      <c r="PSW44" s="47"/>
      <c r="PSX44" s="47"/>
      <c r="PSY44" s="47"/>
      <c r="PSZ44" s="47"/>
      <c r="PTA44" s="47"/>
      <c r="PTB44" s="47"/>
      <c r="PTC44" s="47"/>
      <c r="PTD44" s="47"/>
      <c r="PTE44" s="47"/>
      <c r="PTF44" s="47"/>
      <c r="PTG44" s="47"/>
      <c r="PTH44" s="47"/>
      <c r="PTI44" s="47"/>
      <c r="PTJ44" s="47"/>
      <c r="PTK44" s="47"/>
      <c r="PTL44" s="47"/>
      <c r="PTM44" s="47"/>
      <c r="PTN44" s="47"/>
      <c r="PTO44" s="47"/>
      <c r="PTP44" s="47"/>
      <c r="PTQ44" s="47"/>
      <c r="PTR44" s="47"/>
      <c r="PTS44" s="47"/>
      <c r="PTT44" s="47"/>
      <c r="PTU44" s="47"/>
      <c r="PTV44" s="47"/>
      <c r="PTW44" s="47"/>
      <c r="PTX44" s="47"/>
      <c r="PTY44" s="47"/>
      <c r="PTZ44" s="47"/>
      <c r="PUA44" s="47"/>
      <c r="PUB44" s="47"/>
      <c r="PUC44" s="47"/>
      <c r="PUD44" s="47"/>
      <c r="PUE44" s="47"/>
      <c r="PUF44" s="47"/>
      <c r="PUG44" s="47"/>
      <c r="PUH44" s="47"/>
      <c r="PUI44" s="47"/>
      <c r="PUJ44" s="47"/>
      <c r="PUK44" s="47"/>
      <c r="PUL44" s="47"/>
      <c r="PUM44" s="47"/>
      <c r="PUN44" s="47"/>
      <c r="PUO44" s="47"/>
      <c r="PUP44" s="47"/>
      <c r="PUQ44" s="47"/>
      <c r="PUR44" s="47"/>
      <c r="PUS44" s="47"/>
      <c r="PUT44" s="47"/>
      <c r="PUU44" s="47"/>
      <c r="PUV44" s="47"/>
      <c r="PUW44" s="47"/>
      <c r="PUX44" s="47"/>
      <c r="PUY44" s="47"/>
      <c r="PUZ44" s="47"/>
      <c r="PVA44" s="47"/>
      <c r="PVB44" s="47"/>
      <c r="PVC44" s="47"/>
      <c r="PVD44" s="47"/>
      <c r="PVE44" s="47"/>
      <c r="PVF44" s="47"/>
      <c r="PVG44" s="47"/>
      <c r="PVH44" s="47"/>
      <c r="PVI44" s="47"/>
      <c r="PVJ44" s="47"/>
      <c r="PVK44" s="47"/>
      <c r="PVL44" s="47"/>
      <c r="PVM44" s="47"/>
      <c r="PVN44" s="47"/>
      <c r="PVO44" s="47"/>
      <c r="PVP44" s="47"/>
      <c r="PVQ44" s="47"/>
      <c r="PVR44" s="47"/>
      <c r="PVS44" s="47"/>
      <c r="PVT44" s="47"/>
      <c r="PVU44" s="47"/>
      <c r="PVV44" s="47"/>
      <c r="PVW44" s="47"/>
      <c r="PVX44" s="47"/>
      <c r="PVY44" s="47"/>
      <c r="PVZ44" s="47"/>
      <c r="PWA44" s="47"/>
      <c r="PWB44" s="47"/>
      <c r="PWC44" s="47"/>
      <c r="PWD44" s="47"/>
      <c r="PWE44" s="47"/>
      <c r="PWF44" s="47"/>
      <c r="PWG44" s="47"/>
      <c r="PWH44" s="47"/>
      <c r="PWI44" s="47"/>
      <c r="PWJ44" s="47"/>
      <c r="PWK44" s="47"/>
      <c r="PWL44" s="47"/>
      <c r="PWM44" s="47"/>
      <c r="PWN44" s="47"/>
      <c r="PWO44" s="47"/>
      <c r="PWP44" s="47"/>
      <c r="PWQ44" s="47"/>
      <c r="PWR44" s="47"/>
      <c r="PWS44" s="47"/>
      <c r="PWT44" s="47"/>
      <c r="PWU44" s="47"/>
      <c r="PWV44" s="47"/>
      <c r="PWW44" s="47"/>
      <c r="PWX44" s="47"/>
      <c r="PWY44" s="47"/>
      <c r="PWZ44" s="47"/>
      <c r="PXA44" s="47"/>
      <c r="PXB44" s="47"/>
      <c r="PXC44" s="47"/>
      <c r="PXD44" s="47"/>
      <c r="PXE44" s="47"/>
      <c r="PXF44" s="47"/>
      <c r="PXG44" s="47"/>
      <c r="PXH44" s="47"/>
      <c r="PXI44" s="47"/>
      <c r="PXJ44" s="47"/>
      <c r="PXK44" s="47"/>
      <c r="PXL44" s="47"/>
      <c r="PXM44" s="47"/>
      <c r="PXN44" s="47"/>
      <c r="PXO44" s="47"/>
      <c r="PXP44" s="47"/>
      <c r="PXQ44" s="47"/>
      <c r="PXR44" s="47"/>
      <c r="PXS44" s="47"/>
      <c r="PXT44" s="47"/>
      <c r="PXU44" s="47"/>
      <c r="PXV44" s="47"/>
      <c r="PXW44" s="47"/>
      <c r="PXX44" s="47"/>
      <c r="PXY44" s="47"/>
      <c r="PXZ44" s="47"/>
      <c r="PYA44" s="47"/>
      <c r="PYB44" s="47"/>
      <c r="PYC44" s="47"/>
      <c r="PYD44" s="47"/>
      <c r="PYE44" s="47"/>
      <c r="PYF44" s="47"/>
      <c r="PYG44" s="47"/>
      <c r="PYH44" s="47"/>
      <c r="PYI44" s="47"/>
      <c r="PYJ44" s="47"/>
      <c r="PYK44" s="47"/>
      <c r="PYL44" s="47"/>
      <c r="PYM44" s="47"/>
      <c r="PYN44" s="47"/>
      <c r="PYO44" s="47"/>
      <c r="PYP44" s="47"/>
      <c r="PYQ44" s="47"/>
      <c r="PYR44" s="47"/>
      <c r="PYS44" s="47"/>
      <c r="PYT44" s="47"/>
      <c r="PYU44" s="47"/>
      <c r="PYV44" s="47"/>
      <c r="PYW44" s="47"/>
      <c r="PYX44" s="47"/>
      <c r="PYY44" s="47"/>
      <c r="PYZ44" s="47"/>
      <c r="PZA44" s="47"/>
      <c r="PZB44" s="47"/>
      <c r="PZC44" s="47"/>
      <c r="PZD44" s="47"/>
      <c r="PZE44" s="47"/>
      <c r="PZF44" s="47"/>
      <c r="PZG44" s="47"/>
      <c r="PZH44" s="47"/>
      <c r="PZI44" s="47"/>
      <c r="PZJ44" s="47"/>
      <c r="PZK44" s="47"/>
      <c r="PZL44" s="47"/>
      <c r="PZM44" s="47"/>
      <c r="PZN44" s="47"/>
      <c r="PZO44" s="47"/>
      <c r="PZP44" s="47"/>
      <c r="PZQ44" s="47"/>
      <c r="PZR44" s="47"/>
      <c r="PZS44" s="47"/>
      <c r="PZT44" s="47"/>
      <c r="PZU44" s="47"/>
      <c r="PZV44" s="47"/>
      <c r="PZW44" s="47"/>
      <c r="PZX44" s="47"/>
      <c r="PZY44" s="47"/>
      <c r="PZZ44" s="47"/>
      <c r="QAA44" s="47"/>
      <c r="QAB44" s="47"/>
      <c r="QAC44" s="47"/>
      <c r="QAD44" s="47"/>
      <c r="QAE44" s="47"/>
      <c r="QAF44" s="47"/>
      <c r="QAG44" s="47"/>
      <c r="QAH44" s="47"/>
      <c r="QAI44" s="47"/>
      <c r="QAJ44" s="47"/>
      <c r="QAK44" s="47"/>
      <c r="QAL44" s="47"/>
      <c r="QAM44" s="47"/>
      <c r="QAN44" s="47"/>
      <c r="QAO44" s="47"/>
      <c r="QAP44" s="47"/>
      <c r="QAQ44" s="47"/>
      <c r="QAR44" s="47"/>
      <c r="QAS44" s="47"/>
      <c r="QAT44" s="47"/>
      <c r="QAU44" s="47"/>
      <c r="QAV44" s="47"/>
      <c r="QAW44" s="47"/>
      <c r="QAX44" s="47"/>
      <c r="QAY44" s="47"/>
      <c r="QAZ44" s="47"/>
      <c r="QBA44" s="47"/>
      <c r="QBB44" s="47"/>
      <c r="QBC44" s="47"/>
      <c r="QBD44" s="47"/>
      <c r="QBE44" s="47"/>
      <c r="QBF44" s="47"/>
      <c r="QBG44" s="47"/>
      <c r="QBH44" s="47"/>
      <c r="QBI44" s="47"/>
      <c r="QBJ44" s="47"/>
      <c r="QBK44" s="47"/>
      <c r="QBL44" s="47"/>
      <c r="QBM44" s="47"/>
      <c r="QBN44" s="47"/>
      <c r="QBO44" s="47"/>
      <c r="QBP44" s="47"/>
      <c r="QBQ44" s="47"/>
      <c r="QBR44" s="47"/>
      <c r="QBS44" s="47"/>
      <c r="QBT44" s="47"/>
      <c r="QBU44" s="47"/>
      <c r="QBV44" s="47"/>
      <c r="QBW44" s="47"/>
      <c r="QBX44" s="47"/>
      <c r="QBY44" s="47"/>
      <c r="QBZ44" s="47"/>
      <c r="QCA44" s="47"/>
      <c r="QCB44" s="47"/>
      <c r="QCC44" s="47"/>
      <c r="QCD44" s="47"/>
      <c r="QCE44" s="47"/>
      <c r="QCF44" s="47"/>
      <c r="QCG44" s="47"/>
      <c r="QCH44" s="47"/>
      <c r="QCI44" s="47"/>
      <c r="QCJ44" s="47"/>
      <c r="QCK44" s="47"/>
      <c r="QCL44" s="47"/>
      <c r="QCM44" s="47"/>
      <c r="QCN44" s="47"/>
      <c r="QCO44" s="47"/>
      <c r="QCP44" s="47"/>
      <c r="QCQ44" s="47"/>
      <c r="QCR44" s="47"/>
      <c r="QCS44" s="47"/>
      <c r="QCT44" s="47"/>
      <c r="QCU44" s="47"/>
      <c r="QCV44" s="47"/>
      <c r="QCW44" s="47"/>
      <c r="QCX44" s="47"/>
      <c r="QCY44" s="47"/>
      <c r="QCZ44" s="47"/>
      <c r="QDA44" s="47"/>
      <c r="QDB44" s="47"/>
      <c r="QDC44" s="47"/>
      <c r="QDD44" s="47"/>
      <c r="QDE44" s="47"/>
      <c r="QDF44" s="47"/>
      <c r="QDG44" s="47"/>
      <c r="QDH44" s="47"/>
      <c r="QDI44" s="47"/>
      <c r="QDJ44" s="47"/>
      <c r="QDK44" s="47"/>
      <c r="QDL44" s="47"/>
      <c r="QDM44" s="47"/>
      <c r="QDN44" s="47"/>
      <c r="QDO44" s="47"/>
      <c r="QDP44" s="47"/>
      <c r="QDQ44" s="47"/>
      <c r="QDR44" s="47"/>
      <c r="QDS44" s="47"/>
      <c r="QDT44" s="47"/>
      <c r="QDU44" s="47"/>
      <c r="QDV44" s="47"/>
      <c r="QDW44" s="47"/>
      <c r="QDX44" s="47"/>
      <c r="QDY44" s="47"/>
      <c r="QDZ44" s="47"/>
      <c r="QEA44" s="47"/>
      <c r="QEB44" s="47"/>
      <c r="QEC44" s="47"/>
      <c r="QED44" s="47"/>
      <c r="QEE44" s="47"/>
      <c r="QEF44" s="47"/>
      <c r="QEG44" s="47"/>
      <c r="QEH44" s="47"/>
      <c r="QEI44" s="47"/>
      <c r="QEJ44" s="47"/>
      <c r="QEK44" s="47"/>
      <c r="QEL44" s="47"/>
      <c r="QEM44" s="47"/>
      <c r="QEN44" s="47"/>
      <c r="QEO44" s="47"/>
      <c r="QEP44" s="47"/>
      <c r="QEQ44" s="47"/>
      <c r="QER44" s="47"/>
      <c r="QES44" s="47"/>
      <c r="QET44" s="47"/>
      <c r="QEU44" s="47"/>
      <c r="QEV44" s="47"/>
      <c r="QEW44" s="47"/>
      <c r="QEX44" s="47"/>
      <c r="QEY44" s="47"/>
      <c r="QEZ44" s="47"/>
      <c r="QFA44" s="47"/>
      <c r="QFB44" s="47"/>
      <c r="QFC44" s="47"/>
      <c r="QFD44" s="47"/>
      <c r="QFE44" s="47"/>
      <c r="QFF44" s="47"/>
      <c r="QFG44" s="47"/>
      <c r="QFH44" s="47"/>
      <c r="QFI44" s="47"/>
      <c r="QFJ44" s="47"/>
      <c r="QFK44" s="47"/>
      <c r="QFL44" s="47"/>
      <c r="QFM44" s="47"/>
      <c r="QFN44" s="47"/>
      <c r="QFO44" s="47"/>
      <c r="QFP44" s="47"/>
      <c r="QFQ44" s="47"/>
      <c r="QFR44" s="47"/>
      <c r="QFS44" s="47"/>
      <c r="QFT44" s="47"/>
      <c r="QFU44" s="47"/>
      <c r="QFV44" s="47"/>
      <c r="QFW44" s="47"/>
      <c r="QFX44" s="47"/>
      <c r="QFY44" s="47"/>
      <c r="QFZ44" s="47"/>
      <c r="QGA44" s="47"/>
      <c r="QGB44" s="47"/>
      <c r="QGC44" s="47"/>
      <c r="QGD44" s="47"/>
      <c r="QGE44" s="47"/>
      <c r="QGF44" s="47"/>
      <c r="QGG44" s="47"/>
      <c r="QGH44" s="47"/>
      <c r="QGI44" s="47"/>
      <c r="QGJ44" s="47"/>
      <c r="QGK44" s="47"/>
      <c r="QGL44" s="47"/>
      <c r="QGM44" s="47"/>
      <c r="QGN44" s="47"/>
      <c r="QGO44" s="47"/>
      <c r="QGP44" s="47"/>
      <c r="QGQ44" s="47"/>
      <c r="QGR44" s="47"/>
      <c r="QGS44" s="47"/>
      <c r="QGT44" s="47"/>
      <c r="QGU44" s="47"/>
      <c r="QGV44" s="47"/>
      <c r="QGW44" s="47"/>
      <c r="QGX44" s="47"/>
      <c r="QGY44" s="47"/>
      <c r="QGZ44" s="47"/>
      <c r="QHA44" s="47"/>
      <c r="QHB44" s="47"/>
      <c r="QHC44" s="47"/>
      <c r="QHD44" s="47"/>
      <c r="QHE44" s="47"/>
      <c r="QHF44" s="47"/>
      <c r="QHG44" s="47"/>
      <c r="QHH44" s="47"/>
      <c r="QHI44" s="47"/>
      <c r="QHJ44" s="47"/>
      <c r="QHK44" s="47"/>
      <c r="QHL44" s="47"/>
      <c r="QHM44" s="47"/>
      <c r="QHN44" s="47"/>
      <c r="QHO44" s="47"/>
      <c r="QHP44" s="47"/>
      <c r="QHQ44" s="47"/>
      <c r="QHR44" s="47"/>
      <c r="QHS44" s="47"/>
      <c r="QHT44" s="47"/>
      <c r="QHU44" s="47"/>
      <c r="QHV44" s="47"/>
      <c r="QHW44" s="47"/>
      <c r="QHX44" s="47"/>
      <c r="QHY44" s="47"/>
      <c r="QHZ44" s="47"/>
      <c r="QIA44" s="47"/>
      <c r="QIB44" s="47"/>
      <c r="QIC44" s="47"/>
      <c r="QID44" s="47"/>
      <c r="QIE44" s="47"/>
      <c r="QIF44" s="47"/>
      <c r="QIG44" s="47"/>
      <c r="QIH44" s="47"/>
      <c r="QII44" s="47"/>
      <c r="QIJ44" s="47"/>
      <c r="QIK44" s="47"/>
      <c r="QIL44" s="47"/>
      <c r="QIM44" s="47"/>
      <c r="QIN44" s="47"/>
      <c r="QIO44" s="47"/>
      <c r="QIP44" s="47"/>
      <c r="QIQ44" s="47"/>
      <c r="QIR44" s="47"/>
      <c r="QIS44" s="47"/>
      <c r="QIT44" s="47"/>
      <c r="QIU44" s="47"/>
      <c r="QIV44" s="47"/>
      <c r="QIW44" s="47"/>
      <c r="QIX44" s="47"/>
      <c r="QIY44" s="47"/>
      <c r="QIZ44" s="47"/>
      <c r="QJA44" s="47"/>
      <c r="QJB44" s="47"/>
      <c r="QJC44" s="47"/>
      <c r="QJD44" s="47"/>
      <c r="QJE44" s="47"/>
      <c r="QJF44" s="47"/>
      <c r="QJG44" s="47"/>
      <c r="QJH44" s="47"/>
      <c r="QJI44" s="47"/>
      <c r="QJJ44" s="47"/>
      <c r="QJK44" s="47"/>
      <c r="QJL44" s="47"/>
      <c r="QJM44" s="47"/>
      <c r="QJN44" s="47"/>
      <c r="QJO44" s="47"/>
      <c r="QJP44" s="47"/>
      <c r="QJQ44" s="47"/>
      <c r="QJR44" s="47"/>
      <c r="QJS44" s="47"/>
      <c r="QJT44" s="47"/>
      <c r="QJU44" s="47"/>
      <c r="QJV44" s="47"/>
      <c r="QJW44" s="47"/>
      <c r="QJX44" s="47"/>
      <c r="QJY44" s="47"/>
      <c r="QJZ44" s="47"/>
      <c r="QKA44" s="47"/>
      <c r="QKB44" s="47"/>
      <c r="QKC44" s="47"/>
      <c r="QKD44" s="47"/>
      <c r="QKE44" s="47"/>
      <c r="QKF44" s="47"/>
      <c r="QKG44" s="47"/>
      <c r="QKH44" s="47"/>
      <c r="QKI44" s="47"/>
      <c r="QKJ44" s="47"/>
      <c r="QKK44" s="47"/>
      <c r="QKL44" s="47"/>
      <c r="QKM44" s="47"/>
      <c r="QKN44" s="47"/>
      <c r="QKO44" s="47"/>
      <c r="QKP44" s="47"/>
      <c r="QKQ44" s="47"/>
      <c r="QKR44" s="47"/>
      <c r="QKS44" s="47"/>
      <c r="QKT44" s="47"/>
      <c r="QKU44" s="47"/>
      <c r="QKV44" s="47"/>
      <c r="QKW44" s="47"/>
      <c r="QKX44" s="47"/>
      <c r="QKY44" s="47"/>
      <c r="QKZ44" s="47"/>
      <c r="QLA44" s="47"/>
      <c r="QLB44" s="47"/>
      <c r="QLC44" s="47"/>
      <c r="QLD44" s="47"/>
      <c r="QLE44" s="47"/>
      <c r="QLF44" s="47"/>
      <c r="QLG44" s="47"/>
      <c r="QLH44" s="47"/>
      <c r="QLI44" s="47"/>
      <c r="QLJ44" s="47"/>
      <c r="QLK44" s="47"/>
      <c r="QLL44" s="47"/>
      <c r="QLM44" s="47"/>
      <c r="QLN44" s="47"/>
      <c r="QLO44" s="47"/>
      <c r="QLP44" s="47"/>
      <c r="QLQ44" s="47"/>
      <c r="QLR44" s="47"/>
      <c r="QLS44" s="47"/>
      <c r="QLT44" s="47"/>
      <c r="QLU44" s="47"/>
      <c r="QLV44" s="47"/>
      <c r="QLW44" s="47"/>
      <c r="QLX44" s="47"/>
      <c r="QLY44" s="47"/>
      <c r="QLZ44" s="47"/>
      <c r="QMA44" s="47"/>
      <c r="QMB44" s="47"/>
      <c r="QMC44" s="47"/>
      <c r="QMD44" s="47"/>
      <c r="QME44" s="47"/>
      <c r="QMF44" s="47"/>
      <c r="QMG44" s="47"/>
      <c r="QMH44" s="47"/>
      <c r="QMI44" s="47"/>
      <c r="QMJ44" s="47"/>
      <c r="QMK44" s="47"/>
      <c r="QML44" s="47"/>
      <c r="QMM44" s="47"/>
      <c r="QMN44" s="47"/>
      <c r="QMO44" s="47"/>
      <c r="QMP44" s="47"/>
      <c r="QMQ44" s="47"/>
      <c r="QMR44" s="47"/>
      <c r="QMS44" s="47"/>
      <c r="QMT44" s="47"/>
      <c r="QMU44" s="47"/>
      <c r="QMV44" s="47"/>
      <c r="QMW44" s="47"/>
      <c r="QMX44" s="47"/>
      <c r="QMY44" s="47"/>
      <c r="QMZ44" s="47"/>
      <c r="QNA44" s="47"/>
      <c r="QNB44" s="47"/>
      <c r="QNC44" s="47"/>
      <c r="QND44" s="47"/>
      <c r="QNE44" s="47"/>
      <c r="QNF44" s="47"/>
      <c r="QNG44" s="47"/>
      <c r="QNH44" s="47"/>
      <c r="QNI44" s="47"/>
      <c r="QNJ44" s="47"/>
      <c r="QNK44" s="47"/>
      <c r="QNL44" s="47"/>
      <c r="QNM44" s="47"/>
      <c r="QNN44" s="47"/>
      <c r="QNO44" s="47"/>
      <c r="QNP44" s="47"/>
      <c r="QNQ44" s="47"/>
      <c r="QNR44" s="47"/>
      <c r="QNS44" s="47"/>
      <c r="QNT44" s="47"/>
      <c r="QNU44" s="47"/>
      <c r="QNV44" s="47"/>
      <c r="QNW44" s="47"/>
      <c r="QNX44" s="47"/>
      <c r="QNY44" s="47"/>
      <c r="QNZ44" s="47"/>
      <c r="QOA44" s="47"/>
      <c r="QOB44" s="47"/>
      <c r="QOC44" s="47"/>
      <c r="QOD44" s="47"/>
      <c r="QOE44" s="47"/>
      <c r="QOF44" s="47"/>
      <c r="QOG44" s="47"/>
      <c r="QOH44" s="47"/>
      <c r="QOI44" s="47"/>
      <c r="QOJ44" s="47"/>
      <c r="QOK44" s="47"/>
      <c r="QOL44" s="47"/>
      <c r="QOM44" s="47"/>
      <c r="QON44" s="47"/>
      <c r="QOO44" s="47"/>
      <c r="QOP44" s="47"/>
      <c r="QOQ44" s="47"/>
      <c r="QOR44" s="47"/>
      <c r="QOS44" s="47"/>
      <c r="QOT44" s="47"/>
      <c r="QOU44" s="47"/>
      <c r="QOV44" s="47"/>
      <c r="QOW44" s="47"/>
      <c r="QOX44" s="47"/>
      <c r="QOY44" s="47"/>
      <c r="QOZ44" s="47"/>
      <c r="QPA44" s="47"/>
      <c r="QPB44" s="47"/>
      <c r="QPC44" s="47"/>
      <c r="QPD44" s="47"/>
      <c r="QPE44" s="47"/>
      <c r="QPF44" s="47"/>
      <c r="QPG44" s="47"/>
      <c r="QPH44" s="47"/>
      <c r="QPI44" s="47"/>
      <c r="QPJ44" s="47"/>
      <c r="QPK44" s="47"/>
      <c r="QPL44" s="47"/>
      <c r="QPM44" s="47"/>
      <c r="QPN44" s="47"/>
      <c r="QPO44" s="47"/>
      <c r="QPP44" s="47"/>
      <c r="QPQ44" s="47"/>
      <c r="QPR44" s="47"/>
      <c r="QPS44" s="47"/>
      <c r="QPT44" s="47"/>
      <c r="QPU44" s="47"/>
      <c r="QPV44" s="47"/>
      <c r="QPW44" s="47"/>
      <c r="QPX44" s="47"/>
      <c r="QPY44" s="47"/>
      <c r="QPZ44" s="47"/>
      <c r="QQA44" s="47"/>
      <c r="QQB44" s="47"/>
      <c r="QQC44" s="47"/>
      <c r="QQD44" s="47"/>
      <c r="QQE44" s="47"/>
      <c r="QQF44" s="47"/>
      <c r="QQG44" s="47"/>
      <c r="QQH44" s="47"/>
      <c r="QQI44" s="47"/>
      <c r="QQJ44" s="47"/>
      <c r="QQK44" s="47"/>
      <c r="QQL44" s="47"/>
      <c r="QQM44" s="47"/>
      <c r="QQN44" s="47"/>
      <c r="QQO44" s="47"/>
      <c r="QQP44" s="47"/>
      <c r="QQQ44" s="47"/>
      <c r="QQR44" s="47"/>
      <c r="QQS44" s="47"/>
      <c r="QQT44" s="47"/>
      <c r="QQU44" s="47"/>
      <c r="QQV44" s="47"/>
      <c r="QQW44" s="47"/>
      <c r="QQX44" s="47"/>
      <c r="QQY44" s="47"/>
      <c r="QQZ44" s="47"/>
      <c r="QRA44" s="47"/>
      <c r="QRB44" s="47"/>
      <c r="QRC44" s="47"/>
      <c r="QRD44" s="47"/>
      <c r="QRE44" s="47"/>
      <c r="QRF44" s="47"/>
      <c r="QRG44" s="47"/>
      <c r="QRH44" s="47"/>
      <c r="QRI44" s="47"/>
      <c r="QRJ44" s="47"/>
      <c r="QRK44" s="47"/>
      <c r="QRL44" s="47"/>
      <c r="QRM44" s="47"/>
      <c r="QRN44" s="47"/>
      <c r="QRO44" s="47"/>
      <c r="QRP44" s="47"/>
      <c r="QRQ44" s="47"/>
      <c r="QRR44" s="47"/>
      <c r="QRS44" s="47"/>
      <c r="QRT44" s="47"/>
      <c r="QRU44" s="47"/>
      <c r="QRV44" s="47"/>
      <c r="QRW44" s="47"/>
      <c r="QRX44" s="47"/>
      <c r="QRY44" s="47"/>
      <c r="QRZ44" s="47"/>
      <c r="QSA44" s="47"/>
      <c r="QSB44" s="47"/>
      <c r="QSC44" s="47"/>
      <c r="QSD44" s="47"/>
      <c r="QSE44" s="47"/>
      <c r="QSF44" s="47"/>
      <c r="QSG44" s="47"/>
      <c r="QSH44" s="47"/>
      <c r="QSI44" s="47"/>
      <c r="QSJ44" s="47"/>
      <c r="QSK44" s="47"/>
      <c r="QSL44" s="47"/>
      <c r="QSM44" s="47"/>
      <c r="QSN44" s="47"/>
      <c r="QSO44" s="47"/>
      <c r="QSP44" s="47"/>
      <c r="QSQ44" s="47"/>
      <c r="QSR44" s="47"/>
      <c r="QSS44" s="47"/>
      <c r="QST44" s="47"/>
      <c r="QSU44" s="47"/>
      <c r="QSV44" s="47"/>
      <c r="QSW44" s="47"/>
      <c r="QSX44" s="47"/>
      <c r="QSY44" s="47"/>
      <c r="QSZ44" s="47"/>
      <c r="QTA44" s="47"/>
      <c r="QTB44" s="47"/>
      <c r="QTC44" s="47"/>
      <c r="QTD44" s="47"/>
      <c r="QTE44" s="47"/>
      <c r="QTF44" s="47"/>
      <c r="QTG44" s="47"/>
      <c r="QTH44" s="47"/>
      <c r="QTI44" s="47"/>
      <c r="QTJ44" s="47"/>
      <c r="QTK44" s="47"/>
      <c r="QTL44" s="47"/>
      <c r="QTM44" s="47"/>
      <c r="QTN44" s="47"/>
      <c r="QTO44" s="47"/>
      <c r="QTP44" s="47"/>
      <c r="QTQ44" s="47"/>
      <c r="QTR44" s="47"/>
      <c r="QTS44" s="47"/>
      <c r="QTT44" s="47"/>
      <c r="QTU44" s="47"/>
      <c r="QTV44" s="47"/>
      <c r="QTW44" s="47"/>
      <c r="QTX44" s="47"/>
      <c r="QTY44" s="47"/>
      <c r="QTZ44" s="47"/>
      <c r="QUA44" s="47"/>
      <c r="QUB44" s="47"/>
      <c r="QUC44" s="47"/>
      <c r="QUD44" s="47"/>
      <c r="QUE44" s="47"/>
      <c r="QUF44" s="47"/>
      <c r="QUG44" s="47"/>
      <c r="QUH44" s="47"/>
      <c r="QUI44" s="47"/>
      <c r="QUJ44" s="47"/>
      <c r="QUK44" s="47"/>
      <c r="QUL44" s="47"/>
      <c r="QUM44" s="47"/>
      <c r="QUN44" s="47"/>
      <c r="QUO44" s="47"/>
      <c r="QUP44" s="47"/>
      <c r="QUQ44" s="47"/>
      <c r="QUR44" s="47"/>
      <c r="QUS44" s="47"/>
      <c r="QUT44" s="47"/>
      <c r="QUU44" s="47"/>
      <c r="QUV44" s="47"/>
      <c r="QUW44" s="47"/>
      <c r="QUX44" s="47"/>
      <c r="QUY44" s="47"/>
      <c r="QUZ44" s="47"/>
      <c r="QVA44" s="47"/>
      <c r="QVB44" s="47"/>
      <c r="QVC44" s="47"/>
      <c r="QVD44" s="47"/>
      <c r="QVE44" s="47"/>
      <c r="QVF44" s="47"/>
      <c r="QVG44" s="47"/>
      <c r="QVH44" s="47"/>
      <c r="QVI44" s="47"/>
      <c r="QVJ44" s="47"/>
      <c r="QVK44" s="47"/>
      <c r="QVL44" s="47"/>
      <c r="QVM44" s="47"/>
      <c r="QVN44" s="47"/>
      <c r="QVO44" s="47"/>
      <c r="QVP44" s="47"/>
      <c r="QVQ44" s="47"/>
      <c r="QVR44" s="47"/>
      <c r="QVS44" s="47"/>
      <c r="QVT44" s="47"/>
      <c r="QVU44" s="47"/>
      <c r="QVV44" s="47"/>
      <c r="QVW44" s="47"/>
      <c r="QVX44" s="47"/>
      <c r="QVY44" s="47"/>
      <c r="QVZ44" s="47"/>
      <c r="QWA44" s="47"/>
      <c r="QWB44" s="47"/>
      <c r="QWC44" s="47"/>
      <c r="QWD44" s="47"/>
      <c r="QWE44" s="47"/>
      <c r="QWF44" s="47"/>
      <c r="QWG44" s="47"/>
      <c r="QWH44" s="47"/>
      <c r="QWI44" s="47"/>
      <c r="QWJ44" s="47"/>
      <c r="QWK44" s="47"/>
      <c r="QWL44" s="47"/>
      <c r="QWM44" s="47"/>
      <c r="QWN44" s="47"/>
      <c r="QWO44" s="47"/>
      <c r="QWP44" s="47"/>
      <c r="QWQ44" s="47"/>
      <c r="QWR44" s="47"/>
      <c r="QWS44" s="47"/>
      <c r="QWT44" s="47"/>
      <c r="QWU44" s="47"/>
      <c r="QWV44" s="47"/>
      <c r="QWW44" s="47"/>
      <c r="QWX44" s="47"/>
      <c r="QWY44" s="47"/>
      <c r="QWZ44" s="47"/>
      <c r="QXA44" s="47"/>
      <c r="QXB44" s="47"/>
      <c r="QXC44" s="47"/>
      <c r="QXD44" s="47"/>
      <c r="QXE44" s="47"/>
      <c r="QXF44" s="47"/>
      <c r="QXG44" s="47"/>
      <c r="QXH44" s="47"/>
      <c r="QXI44" s="47"/>
      <c r="QXJ44" s="47"/>
      <c r="QXK44" s="47"/>
      <c r="QXL44" s="47"/>
      <c r="QXM44" s="47"/>
      <c r="QXN44" s="47"/>
      <c r="QXO44" s="47"/>
      <c r="QXP44" s="47"/>
      <c r="QXQ44" s="47"/>
      <c r="QXR44" s="47"/>
      <c r="QXS44" s="47"/>
      <c r="QXT44" s="47"/>
      <c r="QXU44" s="47"/>
      <c r="QXV44" s="47"/>
      <c r="QXW44" s="47"/>
      <c r="QXX44" s="47"/>
      <c r="QXY44" s="47"/>
      <c r="QXZ44" s="47"/>
      <c r="QYA44" s="47"/>
      <c r="QYB44" s="47"/>
      <c r="QYC44" s="47"/>
      <c r="QYD44" s="47"/>
      <c r="QYE44" s="47"/>
      <c r="QYF44" s="47"/>
      <c r="QYG44" s="47"/>
      <c r="QYH44" s="47"/>
      <c r="QYI44" s="47"/>
      <c r="QYJ44" s="47"/>
      <c r="QYK44" s="47"/>
      <c r="QYL44" s="47"/>
      <c r="QYM44" s="47"/>
      <c r="QYN44" s="47"/>
      <c r="QYO44" s="47"/>
      <c r="QYP44" s="47"/>
      <c r="QYQ44" s="47"/>
      <c r="QYR44" s="47"/>
      <c r="QYS44" s="47"/>
      <c r="QYT44" s="47"/>
      <c r="QYU44" s="47"/>
      <c r="QYV44" s="47"/>
      <c r="QYW44" s="47"/>
      <c r="QYX44" s="47"/>
      <c r="QYY44" s="47"/>
      <c r="QYZ44" s="47"/>
      <c r="QZA44" s="47"/>
      <c r="QZB44" s="47"/>
      <c r="QZC44" s="47"/>
      <c r="QZD44" s="47"/>
      <c r="QZE44" s="47"/>
      <c r="QZF44" s="47"/>
      <c r="QZG44" s="47"/>
      <c r="QZH44" s="47"/>
      <c r="QZI44" s="47"/>
      <c r="QZJ44" s="47"/>
      <c r="QZK44" s="47"/>
      <c r="QZL44" s="47"/>
      <c r="QZM44" s="47"/>
      <c r="QZN44" s="47"/>
      <c r="QZO44" s="47"/>
      <c r="QZP44" s="47"/>
      <c r="QZQ44" s="47"/>
      <c r="QZR44" s="47"/>
      <c r="QZS44" s="47"/>
      <c r="QZT44" s="47"/>
      <c r="QZU44" s="47"/>
      <c r="QZV44" s="47"/>
      <c r="QZW44" s="47"/>
      <c r="QZX44" s="47"/>
      <c r="QZY44" s="47"/>
      <c r="QZZ44" s="47"/>
      <c r="RAA44" s="47"/>
      <c r="RAB44" s="47"/>
      <c r="RAC44" s="47"/>
      <c r="RAD44" s="47"/>
      <c r="RAE44" s="47"/>
      <c r="RAF44" s="47"/>
      <c r="RAG44" s="47"/>
      <c r="RAH44" s="47"/>
      <c r="RAI44" s="47"/>
      <c r="RAJ44" s="47"/>
      <c r="RAK44" s="47"/>
      <c r="RAL44" s="47"/>
      <c r="RAM44" s="47"/>
      <c r="RAN44" s="47"/>
      <c r="RAO44" s="47"/>
      <c r="RAP44" s="47"/>
      <c r="RAQ44" s="47"/>
      <c r="RAR44" s="47"/>
      <c r="RAS44" s="47"/>
      <c r="RAT44" s="47"/>
      <c r="RAU44" s="47"/>
      <c r="RAV44" s="47"/>
      <c r="RAW44" s="47"/>
      <c r="RAX44" s="47"/>
      <c r="RAY44" s="47"/>
      <c r="RAZ44" s="47"/>
      <c r="RBA44" s="47"/>
      <c r="RBB44" s="47"/>
      <c r="RBC44" s="47"/>
      <c r="RBD44" s="47"/>
      <c r="RBE44" s="47"/>
      <c r="RBF44" s="47"/>
      <c r="RBG44" s="47"/>
      <c r="RBH44" s="47"/>
      <c r="RBI44" s="47"/>
      <c r="RBJ44" s="47"/>
      <c r="RBK44" s="47"/>
      <c r="RBL44" s="47"/>
      <c r="RBM44" s="47"/>
      <c r="RBN44" s="47"/>
      <c r="RBO44" s="47"/>
      <c r="RBP44" s="47"/>
      <c r="RBQ44" s="47"/>
      <c r="RBR44" s="47"/>
      <c r="RBS44" s="47"/>
      <c r="RBT44" s="47"/>
      <c r="RBU44" s="47"/>
      <c r="RBV44" s="47"/>
      <c r="RBW44" s="47"/>
      <c r="RBX44" s="47"/>
      <c r="RBY44" s="47"/>
      <c r="RBZ44" s="47"/>
      <c r="RCA44" s="47"/>
      <c r="RCB44" s="47"/>
      <c r="RCC44" s="47"/>
      <c r="RCD44" s="47"/>
      <c r="RCE44" s="47"/>
      <c r="RCF44" s="47"/>
      <c r="RCG44" s="47"/>
      <c r="RCH44" s="47"/>
      <c r="RCI44" s="47"/>
      <c r="RCJ44" s="47"/>
      <c r="RCK44" s="47"/>
      <c r="RCL44" s="47"/>
      <c r="RCM44" s="47"/>
      <c r="RCN44" s="47"/>
      <c r="RCO44" s="47"/>
      <c r="RCP44" s="47"/>
      <c r="RCQ44" s="47"/>
      <c r="RCR44" s="47"/>
      <c r="RCS44" s="47"/>
      <c r="RCT44" s="47"/>
      <c r="RCU44" s="47"/>
      <c r="RCV44" s="47"/>
      <c r="RCW44" s="47"/>
      <c r="RCX44" s="47"/>
      <c r="RCY44" s="47"/>
      <c r="RCZ44" s="47"/>
      <c r="RDA44" s="47"/>
      <c r="RDB44" s="47"/>
      <c r="RDC44" s="47"/>
      <c r="RDD44" s="47"/>
      <c r="RDE44" s="47"/>
      <c r="RDF44" s="47"/>
      <c r="RDG44" s="47"/>
      <c r="RDH44" s="47"/>
      <c r="RDI44" s="47"/>
      <c r="RDJ44" s="47"/>
      <c r="RDK44" s="47"/>
      <c r="RDL44" s="47"/>
      <c r="RDM44" s="47"/>
      <c r="RDN44" s="47"/>
      <c r="RDO44" s="47"/>
      <c r="RDP44" s="47"/>
      <c r="RDQ44" s="47"/>
      <c r="RDR44" s="47"/>
      <c r="RDS44" s="47"/>
      <c r="RDT44" s="47"/>
      <c r="RDU44" s="47"/>
      <c r="RDV44" s="47"/>
      <c r="RDW44" s="47"/>
      <c r="RDX44" s="47"/>
      <c r="RDY44" s="47"/>
      <c r="RDZ44" s="47"/>
      <c r="REA44" s="47"/>
      <c r="REB44" s="47"/>
      <c r="REC44" s="47"/>
      <c r="RED44" s="47"/>
      <c r="REE44" s="47"/>
      <c r="REF44" s="47"/>
      <c r="REG44" s="47"/>
      <c r="REH44" s="47"/>
      <c r="REI44" s="47"/>
      <c r="REJ44" s="47"/>
      <c r="REK44" s="47"/>
      <c r="REL44" s="47"/>
      <c r="REM44" s="47"/>
      <c r="REN44" s="47"/>
      <c r="REO44" s="47"/>
      <c r="REP44" s="47"/>
      <c r="REQ44" s="47"/>
      <c r="RER44" s="47"/>
      <c r="RES44" s="47"/>
      <c r="RET44" s="47"/>
      <c r="REU44" s="47"/>
      <c r="REV44" s="47"/>
      <c r="REW44" s="47"/>
      <c r="REX44" s="47"/>
      <c r="REY44" s="47"/>
      <c r="REZ44" s="47"/>
      <c r="RFA44" s="47"/>
      <c r="RFB44" s="47"/>
      <c r="RFC44" s="47"/>
      <c r="RFD44" s="47"/>
      <c r="RFE44" s="47"/>
      <c r="RFF44" s="47"/>
      <c r="RFG44" s="47"/>
      <c r="RFH44" s="47"/>
      <c r="RFI44" s="47"/>
      <c r="RFJ44" s="47"/>
      <c r="RFK44" s="47"/>
      <c r="RFL44" s="47"/>
      <c r="RFM44" s="47"/>
      <c r="RFN44" s="47"/>
      <c r="RFO44" s="47"/>
      <c r="RFP44" s="47"/>
      <c r="RFQ44" s="47"/>
      <c r="RFR44" s="47"/>
      <c r="RFS44" s="47"/>
      <c r="RFT44" s="47"/>
      <c r="RFU44" s="47"/>
      <c r="RFV44" s="47"/>
      <c r="RFW44" s="47"/>
      <c r="RFX44" s="47"/>
      <c r="RFY44" s="47"/>
      <c r="RFZ44" s="47"/>
      <c r="RGA44" s="47"/>
      <c r="RGB44" s="47"/>
      <c r="RGC44" s="47"/>
      <c r="RGD44" s="47"/>
      <c r="RGE44" s="47"/>
      <c r="RGF44" s="47"/>
      <c r="RGG44" s="47"/>
      <c r="RGH44" s="47"/>
      <c r="RGI44" s="47"/>
      <c r="RGJ44" s="47"/>
      <c r="RGK44" s="47"/>
      <c r="RGL44" s="47"/>
      <c r="RGM44" s="47"/>
      <c r="RGN44" s="47"/>
      <c r="RGO44" s="47"/>
      <c r="RGP44" s="47"/>
      <c r="RGQ44" s="47"/>
      <c r="RGR44" s="47"/>
      <c r="RGS44" s="47"/>
      <c r="RGT44" s="47"/>
      <c r="RGU44" s="47"/>
      <c r="RGV44" s="47"/>
      <c r="RGW44" s="47"/>
      <c r="RGX44" s="47"/>
      <c r="RGY44" s="47"/>
      <c r="RGZ44" s="47"/>
      <c r="RHA44" s="47"/>
      <c r="RHB44" s="47"/>
      <c r="RHC44" s="47"/>
      <c r="RHD44" s="47"/>
      <c r="RHE44" s="47"/>
      <c r="RHF44" s="47"/>
      <c r="RHG44" s="47"/>
      <c r="RHH44" s="47"/>
      <c r="RHI44" s="47"/>
      <c r="RHJ44" s="47"/>
      <c r="RHK44" s="47"/>
      <c r="RHL44" s="47"/>
      <c r="RHM44" s="47"/>
      <c r="RHN44" s="47"/>
      <c r="RHO44" s="47"/>
      <c r="RHP44" s="47"/>
      <c r="RHQ44" s="47"/>
      <c r="RHR44" s="47"/>
      <c r="RHS44" s="47"/>
      <c r="RHT44" s="47"/>
      <c r="RHU44" s="47"/>
      <c r="RHV44" s="47"/>
      <c r="RHW44" s="47"/>
      <c r="RHX44" s="47"/>
      <c r="RHY44" s="47"/>
      <c r="RHZ44" s="47"/>
      <c r="RIA44" s="47"/>
      <c r="RIB44" s="47"/>
      <c r="RIC44" s="47"/>
      <c r="RID44" s="47"/>
      <c r="RIE44" s="47"/>
      <c r="RIF44" s="47"/>
      <c r="RIG44" s="47"/>
      <c r="RIH44" s="47"/>
      <c r="RII44" s="47"/>
      <c r="RIJ44" s="47"/>
      <c r="RIK44" s="47"/>
      <c r="RIL44" s="47"/>
      <c r="RIM44" s="47"/>
      <c r="RIN44" s="47"/>
      <c r="RIO44" s="47"/>
      <c r="RIP44" s="47"/>
      <c r="RIQ44" s="47"/>
      <c r="RIR44" s="47"/>
      <c r="RIS44" s="47"/>
      <c r="RIT44" s="47"/>
      <c r="RIU44" s="47"/>
      <c r="RIV44" s="47"/>
      <c r="RIW44" s="47"/>
      <c r="RIX44" s="47"/>
      <c r="RIY44" s="47"/>
      <c r="RIZ44" s="47"/>
      <c r="RJA44" s="47"/>
      <c r="RJB44" s="47"/>
      <c r="RJC44" s="47"/>
      <c r="RJD44" s="47"/>
      <c r="RJE44" s="47"/>
      <c r="RJF44" s="47"/>
      <c r="RJG44" s="47"/>
      <c r="RJH44" s="47"/>
      <c r="RJI44" s="47"/>
      <c r="RJJ44" s="47"/>
      <c r="RJK44" s="47"/>
      <c r="RJL44" s="47"/>
      <c r="RJM44" s="47"/>
      <c r="RJN44" s="47"/>
      <c r="RJO44" s="47"/>
      <c r="RJP44" s="47"/>
      <c r="RJQ44" s="47"/>
      <c r="RJR44" s="47"/>
      <c r="RJS44" s="47"/>
      <c r="RJT44" s="47"/>
      <c r="RJU44" s="47"/>
      <c r="RJV44" s="47"/>
      <c r="RJW44" s="47"/>
      <c r="RJX44" s="47"/>
      <c r="RJY44" s="47"/>
      <c r="RJZ44" s="47"/>
      <c r="RKA44" s="47"/>
      <c r="RKB44" s="47"/>
      <c r="RKC44" s="47"/>
      <c r="RKD44" s="47"/>
      <c r="RKE44" s="47"/>
      <c r="RKF44" s="47"/>
      <c r="RKG44" s="47"/>
      <c r="RKH44" s="47"/>
      <c r="RKI44" s="47"/>
      <c r="RKJ44" s="47"/>
      <c r="RKK44" s="47"/>
      <c r="RKL44" s="47"/>
      <c r="RKM44" s="47"/>
      <c r="RKN44" s="47"/>
      <c r="RKO44" s="47"/>
      <c r="RKP44" s="47"/>
      <c r="RKQ44" s="47"/>
      <c r="RKR44" s="47"/>
      <c r="RKS44" s="47"/>
      <c r="RKT44" s="47"/>
      <c r="RKU44" s="47"/>
      <c r="RKV44" s="47"/>
      <c r="RKW44" s="47"/>
      <c r="RKX44" s="47"/>
      <c r="RKY44" s="47"/>
      <c r="RKZ44" s="47"/>
      <c r="RLA44" s="47"/>
      <c r="RLB44" s="47"/>
      <c r="RLC44" s="47"/>
      <c r="RLD44" s="47"/>
      <c r="RLE44" s="47"/>
      <c r="RLF44" s="47"/>
      <c r="RLG44" s="47"/>
      <c r="RLH44" s="47"/>
      <c r="RLI44" s="47"/>
      <c r="RLJ44" s="47"/>
      <c r="RLK44" s="47"/>
      <c r="RLL44" s="47"/>
      <c r="RLM44" s="47"/>
      <c r="RLN44" s="47"/>
      <c r="RLO44" s="47"/>
      <c r="RLP44" s="47"/>
      <c r="RLQ44" s="47"/>
      <c r="RLR44" s="47"/>
      <c r="RLS44" s="47"/>
      <c r="RLT44" s="47"/>
      <c r="RLU44" s="47"/>
      <c r="RLV44" s="47"/>
      <c r="RLW44" s="47"/>
      <c r="RLX44" s="47"/>
      <c r="RLY44" s="47"/>
      <c r="RLZ44" s="47"/>
      <c r="RMA44" s="47"/>
      <c r="RMB44" s="47"/>
      <c r="RMC44" s="47"/>
      <c r="RMD44" s="47"/>
      <c r="RME44" s="47"/>
      <c r="RMF44" s="47"/>
      <c r="RMG44" s="47"/>
      <c r="RMH44" s="47"/>
      <c r="RMI44" s="47"/>
      <c r="RMJ44" s="47"/>
      <c r="RMK44" s="47"/>
      <c r="RML44" s="47"/>
      <c r="RMM44" s="47"/>
      <c r="RMN44" s="47"/>
      <c r="RMO44" s="47"/>
      <c r="RMP44" s="47"/>
      <c r="RMQ44" s="47"/>
      <c r="RMR44" s="47"/>
      <c r="RMS44" s="47"/>
      <c r="RMT44" s="47"/>
      <c r="RMU44" s="47"/>
      <c r="RMV44" s="47"/>
      <c r="RMW44" s="47"/>
      <c r="RMX44" s="47"/>
      <c r="RMY44" s="47"/>
      <c r="RMZ44" s="47"/>
      <c r="RNA44" s="47"/>
      <c r="RNB44" s="47"/>
      <c r="RNC44" s="47"/>
      <c r="RND44" s="47"/>
      <c r="RNE44" s="47"/>
      <c r="RNF44" s="47"/>
      <c r="RNG44" s="47"/>
      <c r="RNH44" s="47"/>
      <c r="RNI44" s="47"/>
      <c r="RNJ44" s="47"/>
      <c r="RNK44" s="47"/>
      <c r="RNL44" s="47"/>
      <c r="RNM44" s="47"/>
      <c r="RNN44" s="47"/>
      <c r="RNO44" s="47"/>
      <c r="RNP44" s="47"/>
      <c r="RNQ44" s="47"/>
      <c r="RNR44" s="47"/>
      <c r="RNS44" s="47"/>
      <c r="RNT44" s="47"/>
      <c r="RNU44" s="47"/>
      <c r="RNV44" s="47"/>
      <c r="RNW44" s="47"/>
      <c r="RNX44" s="47"/>
      <c r="RNY44" s="47"/>
      <c r="RNZ44" s="47"/>
      <c r="ROA44" s="47"/>
      <c r="ROB44" s="47"/>
      <c r="ROC44" s="47"/>
      <c r="ROD44" s="47"/>
      <c r="ROE44" s="47"/>
      <c r="ROF44" s="47"/>
      <c r="ROG44" s="47"/>
      <c r="ROH44" s="47"/>
      <c r="ROI44" s="47"/>
      <c r="ROJ44" s="47"/>
      <c r="ROK44" s="47"/>
      <c r="ROL44" s="47"/>
      <c r="ROM44" s="47"/>
      <c r="RON44" s="47"/>
      <c r="ROO44" s="47"/>
      <c r="ROP44" s="47"/>
      <c r="ROQ44" s="47"/>
      <c r="ROR44" s="47"/>
      <c r="ROS44" s="47"/>
      <c r="ROT44" s="47"/>
      <c r="ROU44" s="47"/>
      <c r="ROV44" s="47"/>
      <c r="ROW44" s="47"/>
      <c r="ROX44" s="47"/>
      <c r="ROY44" s="47"/>
      <c r="ROZ44" s="47"/>
      <c r="RPA44" s="47"/>
      <c r="RPB44" s="47"/>
      <c r="RPC44" s="47"/>
      <c r="RPD44" s="47"/>
      <c r="RPE44" s="47"/>
      <c r="RPF44" s="47"/>
      <c r="RPG44" s="47"/>
      <c r="RPH44" s="47"/>
      <c r="RPI44" s="47"/>
      <c r="RPJ44" s="47"/>
      <c r="RPK44" s="47"/>
      <c r="RPL44" s="47"/>
      <c r="RPM44" s="47"/>
      <c r="RPN44" s="47"/>
      <c r="RPO44" s="47"/>
      <c r="RPP44" s="47"/>
      <c r="RPQ44" s="47"/>
      <c r="RPR44" s="47"/>
      <c r="RPS44" s="47"/>
      <c r="RPT44" s="47"/>
      <c r="RPU44" s="47"/>
      <c r="RPV44" s="47"/>
      <c r="RPW44" s="47"/>
      <c r="RPX44" s="47"/>
      <c r="RPY44" s="47"/>
      <c r="RPZ44" s="47"/>
      <c r="RQA44" s="47"/>
      <c r="RQB44" s="47"/>
      <c r="RQC44" s="47"/>
      <c r="RQD44" s="47"/>
      <c r="RQE44" s="47"/>
      <c r="RQF44" s="47"/>
      <c r="RQG44" s="47"/>
      <c r="RQH44" s="47"/>
      <c r="RQI44" s="47"/>
      <c r="RQJ44" s="47"/>
      <c r="RQK44" s="47"/>
      <c r="RQL44" s="47"/>
      <c r="RQM44" s="47"/>
      <c r="RQN44" s="47"/>
      <c r="RQO44" s="47"/>
      <c r="RQP44" s="47"/>
      <c r="RQQ44" s="47"/>
      <c r="RQR44" s="47"/>
      <c r="RQS44" s="47"/>
      <c r="RQT44" s="47"/>
      <c r="RQU44" s="47"/>
      <c r="RQV44" s="47"/>
      <c r="RQW44" s="47"/>
      <c r="RQX44" s="47"/>
      <c r="RQY44" s="47"/>
      <c r="RQZ44" s="47"/>
      <c r="RRA44" s="47"/>
      <c r="RRB44" s="47"/>
      <c r="RRC44" s="47"/>
      <c r="RRD44" s="47"/>
      <c r="RRE44" s="47"/>
      <c r="RRF44" s="47"/>
      <c r="RRG44" s="47"/>
      <c r="RRH44" s="47"/>
      <c r="RRI44" s="47"/>
      <c r="RRJ44" s="47"/>
      <c r="RRK44" s="47"/>
      <c r="RRL44" s="47"/>
      <c r="RRM44" s="47"/>
      <c r="RRN44" s="47"/>
      <c r="RRO44" s="47"/>
      <c r="RRP44" s="47"/>
      <c r="RRQ44" s="47"/>
      <c r="RRR44" s="47"/>
      <c r="RRS44" s="47"/>
      <c r="RRT44" s="47"/>
      <c r="RRU44" s="47"/>
      <c r="RRV44" s="47"/>
      <c r="RRW44" s="47"/>
      <c r="RRX44" s="47"/>
      <c r="RRY44" s="47"/>
      <c r="RRZ44" s="47"/>
      <c r="RSA44" s="47"/>
      <c r="RSB44" s="47"/>
      <c r="RSC44" s="47"/>
      <c r="RSD44" s="47"/>
      <c r="RSE44" s="47"/>
      <c r="RSF44" s="47"/>
      <c r="RSG44" s="47"/>
      <c r="RSH44" s="47"/>
      <c r="RSI44" s="47"/>
      <c r="RSJ44" s="47"/>
      <c r="RSK44" s="47"/>
      <c r="RSL44" s="47"/>
      <c r="RSM44" s="47"/>
      <c r="RSN44" s="47"/>
      <c r="RSO44" s="47"/>
      <c r="RSP44" s="47"/>
      <c r="RSQ44" s="47"/>
      <c r="RSR44" s="47"/>
      <c r="RSS44" s="47"/>
      <c r="RST44" s="47"/>
      <c r="RSU44" s="47"/>
      <c r="RSV44" s="47"/>
      <c r="RSW44" s="47"/>
      <c r="RSX44" s="47"/>
      <c r="RSY44" s="47"/>
      <c r="RSZ44" s="47"/>
      <c r="RTA44" s="47"/>
      <c r="RTB44" s="47"/>
      <c r="RTC44" s="47"/>
      <c r="RTD44" s="47"/>
      <c r="RTE44" s="47"/>
      <c r="RTF44" s="47"/>
      <c r="RTG44" s="47"/>
      <c r="RTH44" s="47"/>
      <c r="RTI44" s="47"/>
      <c r="RTJ44" s="47"/>
      <c r="RTK44" s="47"/>
      <c r="RTL44" s="47"/>
      <c r="RTM44" s="47"/>
      <c r="RTN44" s="47"/>
      <c r="RTO44" s="47"/>
      <c r="RTP44" s="47"/>
      <c r="RTQ44" s="47"/>
      <c r="RTR44" s="47"/>
      <c r="RTS44" s="47"/>
      <c r="RTT44" s="47"/>
      <c r="RTU44" s="47"/>
      <c r="RTV44" s="47"/>
      <c r="RTW44" s="47"/>
      <c r="RTX44" s="47"/>
      <c r="RTY44" s="47"/>
      <c r="RTZ44" s="47"/>
      <c r="RUA44" s="47"/>
      <c r="RUB44" s="47"/>
      <c r="RUC44" s="47"/>
      <c r="RUD44" s="47"/>
      <c r="RUE44" s="47"/>
      <c r="RUF44" s="47"/>
      <c r="RUG44" s="47"/>
      <c r="RUH44" s="47"/>
      <c r="RUI44" s="47"/>
      <c r="RUJ44" s="47"/>
      <c r="RUK44" s="47"/>
      <c r="RUL44" s="47"/>
      <c r="RUM44" s="47"/>
      <c r="RUN44" s="47"/>
      <c r="RUO44" s="47"/>
      <c r="RUP44" s="47"/>
      <c r="RUQ44" s="47"/>
      <c r="RUR44" s="47"/>
      <c r="RUS44" s="47"/>
      <c r="RUT44" s="47"/>
      <c r="RUU44" s="47"/>
      <c r="RUV44" s="47"/>
      <c r="RUW44" s="47"/>
      <c r="RUX44" s="47"/>
      <c r="RUY44" s="47"/>
      <c r="RUZ44" s="47"/>
      <c r="RVA44" s="47"/>
      <c r="RVB44" s="47"/>
      <c r="RVC44" s="47"/>
      <c r="RVD44" s="47"/>
      <c r="RVE44" s="47"/>
      <c r="RVF44" s="47"/>
      <c r="RVG44" s="47"/>
      <c r="RVH44" s="47"/>
      <c r="RVI44" s="47"/>
      <c r="RVJ44" s="47"/>
      <c r="RVK44" s="47"/>
      <c r="RVL44" s="47"/>
      <c r="RVM44" s="47"/>
      <c r="RVN44" s="47"/>
      <c r="RVO44" s="47"/>
      <c r="RVP44" s="47"/>
      <c r="RVQ44" s="47"/>
      <c r="RVR44" s="47"/>
      <c r="RVS44" s="47"/>
      <c r="RVT44" s="47"/>
      <c r="RVU44" s="47"/>
      <c r="RVV44" s="47"/>
      <c r="RVW44" s="47"/>
      <c r="RVX44" s="47"/>
      <c r="RVY44" s="47"/>
      <c r="RVZ44" s="47"/>
      <c r="RWA44" s="47"/>
      <c r="RWB44" s="47"/>
      <c r="RWC44" s="47"/>
      <c r="RWD44" s="47"/>
      <c r="RWE44" s="47"/>
      <c r="RWF44" s="47"/>
      <c r="RWG44" s="47"/>
      <c r="RWH44" s="47"/>
      <c r="RWI44" s="47"/>
      <c r="RWJ44" s="47"/>
      <c r="RWK44" s="47"/>
      <c r="RWL44" s="47"/>
      <c r="RWM44" s="47"/>
      <c r="RWN44" s="47"/>
      <c r="RWO44" s="47"/>
      <c r="RWP44" s="47"/>
      <c r="RWQ44" s="47"/>
      <c r="RWR44" s="47"/>
      <c r="RWS44" s="47"/>
      <c r="RWT44" s="47"/>
      <c r="RWU44" s="47"/>
      <c r="RWV44" s="47"/>
      <c r="RWW44" s="47"/>
      <c r="RWX44" s="47"/>
      <c r="RWY44" s="47"/>
      <c r="RWZ44" s="47"/>
      <c r="RXA44" s="47"/>
      <c r="RXB44" s="47"/>
      <c r="RXC44" s="47"/>
      <c r="RXD44" s="47"/>
      <c r="RXE44" s="47"/>
      <c r="RXF44" s="47"/>
      <c r="RXG44" s="47"/>
      <c r="RXH44" s="47"/>
      <c r="RXI44" s="47"/>
      <c r="RXJ44" s="47"/>
      <c r="RXK44" s="47"/>
      <c r="RXL44" s="47"/>
      <c r="RXM44" s="47"/>
      <c r="RXN44" s="47"/>
      <c r="RXO44" s="47"/>
      <c r="RXP44" s="47"/>
      <c r="RXQ44" s="47"/>
      <c r="RXR44" s="47"/>
      <c r="RXS44" s="47"/>
      <c r="RXT44" s="47"/>
      <c r="RXU44" s="47"/>
      <c r="RXV44" s="47"/>
      <c r="RXW44" s="47"/>
      <c r="RXX44" s="47"/>
      <c r="RXY44" s="47"/>
      <c r="RXZ44" s="47"/>
      <c r="RYA44" s="47"/>
      <c r="RYB44" s="47"/>
      <c r="RYC44" s="47"/>
      <c r="RYD44" s="47"/>
      <c r="RYE44" s="47"/>
      <c r="RYF44" s="47"/>
      <c r="RYG44" s="47"/>
      <c r="RYH44" s="47"/>
      <c r="RYI44" s="47"/>
      <c r="RYJ44" s="47"/>
      <c r="RYK44" s="47"/>
      <c r="RYL44" s="47"/>
      <c r="RYM44" s="47"/>
      <c r="RYN44" s="47"/>
      <c r="RYO44" s="47"/>
      <c r="RYP44" s="47"/>
      <c r="RYQ44" s="47"/>
      <c r="RYR44" s="47"/>
      <c r="RYS44" s="47"/>
      <c r="RYT44" s="47"/>
      <c r="RYU44" s="47"/>
      <c r="RYV44" s="47"/>
      <c r="RYW44" s="47"/>
      <c r="RYX44" s="47"/>
      <c r="RYY44" s="47"/>
      <c r="RYZ44" s="47"/>
      <c r="RZA44" s="47"/>
      <c r="RZB44" s="47"/>
      <c r="RZC44" s="47"/>
      <c r="RZD44" s="47"/>
      <c r="RZE44" s="47"/>
      <c r="RZF44" s="47"/>
      <c r="RZG44" s="47"/>
      <c r="RZH44" s="47"/>
      <c r="RZI44" s="47"/>
      <c r="RZJ44" s="47"/>
      <c r="RZK44" s="47"/>
      <c r="RZL44" s="47"/>
      <c r="RZM44" s="47"/>
      <c r="RZN44" s="47"/>
      <c r="RZO44" s="47"/>
      <c r="RZP44" s="47"/>
      <c r="RZQ44" s="47"/>
      <c r="RZR44" s="47"/>
      <c r="RZS44" s="47"/>
      <c r="RZT44" s="47"/>
      <c r="RZU44" s="47"/>
      <c r="RZV44" s="47"/>
      <c r="RZW44" s="47"/>
      <c r="RZX44" s="47"/>
      <c r="RZY44" s="47"/>
      <c r="RZZ44" s="47"/>
      <c r="SAA44" s="47"/>
      <c r="SAB44" s="47"/>
      <c r="SAC44" s="47"/>
      <c r="SAD44" s="47"/>
      <c r="SAE44" s="47"/>
      <c r="SAF44" s="47"/>
      <c r="SAG44" s="47"/>
      <c r="SAH44" s="47"/>
      <c r="SAI44" s="47"/>
      <c r="SAJ44" s="47"/>
      <c r="SAK44" s="47"/>
      <c r="SAL44" s="47"/>
      <c r="SAM44" s="47"/>
      <c r="SAN44" s="47"/>
      <c r="SAO44" s="47"/>
      <c r="SAP44" s="47"/>
      <c r="SAQ44" s="47"/>
      <c r="SAR44" s="47"/>
      <c r="SAS44" s="47"/>
      <c r="SAT44" s="47"/>
      <c r="SAU44" s="47"/>
      <c r="SAV44" s="47"/>
      <c r="SAW44" s="47"/>
      <c r="SAX44" s="47"/>
      <c r="SAY44" s="47"/>
      <c r="SAZ44" s="47"/>
      <c r="SBA44" s="47"/>
      <c r="SBB44" s="47"/>
      <c r="SBC44" s="47"/>
      <c r="SBD44" s="47"/>
      <c r="SBE44" s="47"/>
      <c r="SBF44" s="47"/>
      <c r="SBG44" s="47"/>
      <c r="SBH44" s="47"/>
      <c r="SBI44" s="47"/>
      <c r="SBJ44" s="47"/>
      <c r="SBK44" s="47"/>
      <c r="SBL44" s="47"/>
      <c r="SBM44" s="47"/>
      <c r="SBN44" s="47"/>
      <c r="SBO44" s="47"/>
      <c r="SBP44" s="47"/>
      <c r="SBQ44" s="47"/>
      <c r="SBR44" s="47"/>
      <c r="SBS44" s="47"/>
      <c r="SBT44" s="47"/>
      <c r="SBU44" s="47"/>
      <c r="SBV44" s="47"/>
      <c r="SBW44" s="47"/>
      <c r="SBX44" s="47"/>
      <c r="SBY44" s="47"/>
      <c r="SBZ44" s="47"/>
      <c r="SCA44" s="47"/>
      <c r="SCB44" s="47"/>
      <c r="SCC44" s="47"/>
      <c r="SCD44" s="47"/>
      <c r="SCE44" s="47"/>
      <c r="SCF44" s="47"/>
      <c r="SCG44" s="47"/>
      <c r="SCH44" s="47"/>
      <c r="SCI44" s="47"/>
      <c r="SCJ44" s="47"/>
      <c r="SCK44" s="47"/>
      <c r="SCL44" s="47"/>
      <c r="SCM44" s="47"/>
      <c r="SCN44" s="47"/>
      <c r="SCO44" s="47"/>
      <c r="SCP44" s="47"/>
      <c r="SCQ44" s="47"/>
      <c r="SCR44" s="47"/>
      <c r="SCS44" s="47"/>
      <c r="SCT44" s="47"/>
      <c r="SCU44" s="47"/>
      <c r="SCV44" s="47"/>
      <c r="SCW44" s="47"/>
      <c r="SCX44" s="47"/>
      <c r="SCY44" s="47"/>
      <c r="SCZ44" s="47"/>
      <c r="SDA44" s="47"/>
      <c r="SDB44" s="47"/>
      <c r="SDC44" s="47"/>
      <c r="SDD44" s="47"/>
      <c r="SDE44" s="47"/>
      <c r="SDF44" s="47"/>
      <c r="SDG44" s="47"/>
      <c r="SDH44" s="47"/>
      <c r="SDI44" s="47"/>
      <c r="SDJ44" s="47"/>
      <c r="SDK44" s="47"/>
      <c r="SDL44" s="47"/>
      <c r="SDM44" s="47"/>
      <c r="SDN44" s="47"/>
      <c r="SDO44" s="47"/>
      <c r="SDP44" s="47"/>
      <c r="SDQ44" s="47"/>
      <c r="SDR44" s="47"/>
      <c r="SDS44" s="47"/>
      <c r="SDT44" s="47"/>
      <c r="SDU44" s="47"/>
      <c r="SDV44" s="47"/>
      <c r="SDW44" s="47"/>
      <c r="SDX44" s="47"/>
      <c r="SDY44" s="47"/>
      <c r="SDZ44" s="47"/>
      <c r="SEA44" s="47"/>
      <c r="SEB44" s="47"/>
      <c r="SEC44" s="47"/>
      <c r="SED44" s="47"/>
      <c r="SEE44" s="47"/>
      <c r="SEF44" s="47"/>
      <c r="SEG44" s="47"/>
      <c r="SEH44" s="47"/>
      <c r="SEI44" s="47"/>
      <c r="SEJ44" s="47"/>
      <c r="SEK44" s="47"/>
      <c r="SEL44" s="47"/>
      <c r="SEM44" s="47"/>
      <c r="SEN44" s="47"/>
      <c r="SEO44" s="47"/>
      <c r="SEP44" s="47"/>
      <c r="SEQ44" s="47"/>
      <c r="SER44" s="47"/>
      <c r="SES44" s="47"/>
      <c r="SET44" s="47"/>
      <c r="SEU44" s="47"/>
      <c r="SEV44" s="47"/>
      <c r="SEW44" s="47"/>
      <c r="SEX44" s="47"/>
      <c r="SEY44" s="47"/>
      <c r="SEZ44" s="47"/>
      <c r="SFA44" s="47"/>
      <c r="SFB44" s="47"/>
      <c r="SFC44" s="47"/>
      <c r="SFD44" s="47"/>
      <c r="SFE44" s="47"/>
      <c r="SFF44" s="47"/>
      <c r="SFG44" s="47"/>
      <c r="SFH44" s="47"/>
      <c r="SFI44" s="47"/>
      <c r="SFJ44" s="47"/>
      <c r="SFK44" s="47"/>
      <c r="SFL44" s="47"/>
      <c r="SFM44" s="47"/>
      <c r="SFN44" s="47"/>
      <c r="SFO44" s="47"/>
      <c r="SFP44" s="47"/>
      <c r="SFQ44" s="47"/>
      <c r="SFR44" s="47"/>
      <c r="SFS44" s="47"/>
      <c r="SFT44" s="47"/>
      <c r="SFU44" s="47"/>
      <c r="SFV44" s="47"/>
      <c r="SFW44" s="47"/>
      <c r="SFX44" s="47"/>
      <c r="SFY44" s="47"/>
      <c r="SFZ44" s="47"/>
      <c r="SGA44" s="47"/>
      <c r="SGB44" s="47"/>
      <c r="SGC44" s="47"/>
      <c r="SGD44" s="47"/>
      <c r="SGE44" s="47"/>
      <c r="SGF44" s="47"/>
      <c r="SGG44" s="47"/>
      <c r="SGH44" s="47"/>
      <c r="SGI44" s="47"/>
      <c r="SGJ44" s="47"/>
      <c r="SGK44" s="47"/>
      <c r="SGL44" s="47"/>
      <c r="SGM44" s="47"/>
      <c r="SGN44" s="47"/>
      <c r="SGO44" s="47"/>
      <c r="SGP44" s="47"/>
      <c r="SGQ44" s="47"/>
      <c r="SGR44" s="47"/>
      <c r="SGS44" s="47"/>
      <c r="SGT44" s="47"/>
      <c r="SGU44" s="47"/>
      <c r="SGV44" s="47"/>
      <c r="SGW44" s="47"/>
      <c r="SGX44" s="47"/>
      <c r="SGY44" s="47"/>
      <c r="SGZ44" s="47"/>
      <c r="SHA44" s="47"/>
      <c r="SHB44" s="47"/>
      <c r="SHC44" s="47"/>
      <c r="SHD44" s="47"/>
      <c r="SHE44" s="47"/>
      <c r="SHF44" s="47"/>
      <c r="SHG44" s="47"/>
      <c r="SHH44" s="47"/>
      <c r="SHI44" s="47"/>
      <c r="SHJ44" s="47"/>
      <c r="SHK44" s="47"/>
      <c r="SHL44" s="47"/>
      <c r="SHM44" s="47"/>
      <c r="SHN44" s="47"/>
      <c r="SHO44" s="47"/>
      <c r="SHP44" s="47"/>
      <c r="SHQ44" s="47"/>
      <c r="SHR44" s="47"/>
      <c r="SHS44" s="47"/>
      <c r="SHT44" s="47"/>
      <c r="SHU44" s="47"/>
      <c r="SHV44" s="47"/>
      <c r="SHW44" s="47"/>
      <c r="SHX44" s="47"/>
      <c r="SHY44" s="47"/>
      <c r="SHZ44" s="47"/>
      <c r="SIA44" s="47"/>
      <c r="SIB44" s="47"/>
      <c r="SIC44" s="47"/>
      <c r="SID44" s="47"/>
      <c r="SIE44" s="47"/>
      <c r="SIF44" s="47"/>
      <c r="SIG44" s="47"/>
      <c r="SIH44" s="47"/>
      <c r="SII44" s="47"/>
      <c r="SIJ44" s="47"/>
      <c r="SIK44" s="47"/>
      <c r="SIL44" s="47"/>
      <c r="SIM44" s="47"/>
      <c r="SIN44" s="47"/>
      <c r="SIO44" s="47"/>
      <c r="SIP44" s="47"/>
      <c r="SIQ44" s="47"/>
      <c r="SIR44" s="47"/>
      <c r="SIS44" s="47"/>
      <c r="SIT44" s="47"/>
      <c r="SIU44" s="47"/>
      <c r="SIV44" s="47"/>
      <c r="SIW44" s="47"/>
      <c r="SIX44" s="47"/>
      <c r="SIY44" s="47"/>
      <c r="SIZ44" s="47"/>
      <c r="SJA44" s="47"/>
      <c r="SJB44" s="47"/>
      <c r="SJC44" s="47"/>
      <c r="SJD44" s="47"/>
      <c r="SJE44" s="47"/>
      <c r="SJF44" s="47"/>
      <c r="SJG44" s="47"/>
      <c r="SJH44" s="47"/>
      <c r="SJI44" s="47"/>
      <c r="SJJ44" s="47"/>
      <c r="SJK44" s="47"/>
      <c r="SJL44" s="47"/>
      <c r="SJM44" s="47"/>
      <c r="SJN44" s="47"/>
      <c r="SJO44" s="47"/>
      <c r="SJP44" s="47"/>
      <c r="SJQ44" s="47"/>
      <c r="SJR44" s="47"/>
      <c r="SJS44" s="47"/>
      <c r="SJT44" s="47"/>
      <c r="SJU44" s="47"/>
      <c r="SJV44" s="47"/>
      <c r="SJW44" s="47"/>
      <c r="SJX44" s="47"/>
      <c r="SJY44" s="47"/>
      <c r="SJZ44" s="47"/>
      <c r="SKA44" s="47"/>
      <c r="SKB44" s="47"/>
      <c r="SKC44" s="47"/>
      <c r="SKD44" s="47"/>
      <c r="SKE44" s="47"/>
      <c r="SKF44" s="47"/>
      <c r="SKG44" s="47"/>
      <c r="SKH44" s="47"/>
      <c r="SKI44" s="47"/>
      <c r="SKJ44" s="47"/>
      <c r="SKK44" s="47"/>
      <c r="SKL44" s="47"/>
      <c r="SKM44" s="47"/>
      <c r="SKN44" s="47"/>
      <c r="SKO44" s="47"/>
      <c r="SKP44" s="47"/>
      <c r="SKQ44" s="47"/>
      <c r="SKR44" s="47"/>
      <c r="SKS44" s="47"/>
      <c r="SKT44" s="47"/>
      <c r="SKU44" s="47"/>
      <c r="SKV44" s="47"/>
      <c r="SKW44" s="47"/>
      <c r="SKX44" s="47"/>
      <c r="SKY44" s="47"/>
      <c r="SKZ44" s="47"/>
      <c r="SLA44" s="47"/>
      <c r="SLB44" s="47"/>
      <c r="SLC44" s="47"/>
      <c r="SLD44" s="47"/>
      <c r="SLE44" s="47"/>
      <c r="SLF44" s="47"/>
      <c r="SLG44" s="47"/>
      <c r="SLH44" s="47"/>
      <c r="SLI44" s="47"/>
      <c r="SLJ44" s="47"/>
      <c r="SLK44" s="47"/>
      <c r="SLL44" s="47"/>
      <c r="SLM44" s="47"/>
      <c r="SLN44" s="47"/>
      <c r="SLO44" s="47"/>
      <c r="SLP44" s="47"/>
      <c r="SLQ44" s="47"/>
      <c r="SLR44" s="47"/>
      <c r="SLS44" s="47"/>
      <c r="SLT44" s="47"/>
      <c r="SLU44" s="47"/>
      <c r="SLV44" s="47"/>
      <c r="SLW44" s="47"/>
      <c r="SLX44" s="47"/>
      <c r="SLY44" s="47"/>
      <c r="SLZ44" s="47"/>
      <c r="SMA44" s="47"/>
      <c r="SMB44" s="47"/>
      <c r="SMC44" s="47"/>
      <c r="SMD44" s="47"/>
      <c r="SME44" s="47"/>
      <c r="SMF44" s="47"/>
      <c r="SMG44" s="47"/>
      <c r="SMH44" s="47"/>
      <c r="SMI44" s="47"/>
      <c r="SMJ44" s="47"/>
      <c r="SMK44" s="47"/>
      <c r="SML44" s="47"/>
      <c r="SMM44" s="47"/>
      <c r="SMN44" s="47"/>
      <c r="SMO44" s="47"/>
      <c r="SMP44" s="47"/>
      <c r="SMQ44" s="47"/>
      <c r="SMR44" s="47"/>
      <c r="SMS44" s="47"/>
      <c r="SMT44" s="47"/>
      <c r="SMU44" s="47"/>
      <c r="SMV44" s="47"/>
      <c r="SMW44" s="47"/>
      <c r="SMX44" s="47"/>
      <c r="SMY44" s="47"/>
      <c r="SMZ44" s="47"/>
      <c r="SNA44" s="47"/>
      <c r="SNB44" s="47"/>
      <c r="SNC44" s="47"/>
      <c r="SND44" s="47"/>
      <c r="SNE44" s="47"/>
      <c r="SNF44" s="47"/>
      <c r="SNG44" s="47"/>
      <c r="SNH44" s="47"/>
      <c r="SNI44" s="47"/>
      <c r="SNJ44" s="47"/>
      <c r="SNK44" s="47"/>
      <c r="SNL44" s="47"/>
      <c r="SNM44" s="47"/>
      <c r="SNN44" s="47"/>
      <c r="SNO44" s="47"/>
      <c r="SNP44" s="47"/>
      <c r="SNQ44" s="47"/>
      <c r="SNR44" s="47"/>
      <c r="SNS44" s="47"/>
      <c r="SNT44" s="47"/>
      <c r="SNU44" s="47"/>
      <c r="SNV44" s="47"/>
      <c r="SNW44" s="47"/>
      <c r="SNX44" s="47"/>
      <c r="SNY44" s="47"/>
      <c r="SNZ44" s="47"/>
      <c r="SOA44" s="47"/>
      <c r="SOB44" s="47"/>
      <c r="SOC44" s="47"/>
      <c r="SOD44" s="47"/>
      <c r="SOE44" s="47"/>
      <c r="SOF44" s="47"/>
      <c r="SOG44" s="47"/>
      <c r="SOH44" s="47"/>
      <c r="SOI44" s="47"/>
      <c r="SOJ44" s="47"/>
      <c r="SOK44" s="47"/>
      <c r="SOL44" s="47"/>
      <c r="SOM44" s="47"/>
      <c r="SON44" s="47"/>
      <c r="SOO44" s="47"/>
      <c r="SOP44" s="47"/>
      <c r="SOQ44" s="47"/>
      <c r="SOR44" s="47"/>
      <c r="SOS44" s="47"/>
      <c r="SOT44" s="47"/>
      <c r="SOU44" s="47"/>
      <c r="SOV44" s="47"/>
      <c r="SOW44" s="47"/>
      <c r="SOX44" s="47"/>
      <c r="SOY44" s="47"/>
      <c r="SOZ44" s="47"/>
      <c r="SPA44" s="47"/>
      <c r="SPB44" s="47"/>
      <c r="SPC44" s="47"/>
      <c r="SPD44" s="47"/>
      <c r="SPE44" s="47"/>
      <c r="SPF44" s="47"/>
      <c r="SPG44" s="47"/>
      <c r="SPH44" s="47"/>
      <c r="SPI44" s="47"/>
      <c r="SPJ44" s="47"/>
      <c r="SPK44" s="47"/>
      <c r="SPL44" s="47"/>
      <c r="SPM44" s="47"/>
      <c r="SPN44" s="47"/>
      <c r="SPO44" s="47"/>
      <c r="SPP44" s="47"/>
      <c r="SPQ44" s="47"/>
      <c r="SPR44" s="47"/>
      <c r="SPS44" s="47"/>
      <c r="SPT44" s="47"/>
      <c r="SPU44" s="47"/>
      <c r="SPV44" s="47"/>
      <c r="SPW44" s="47"/>
      <c r="SPX44" s="47"/>
      <c r="SPY44" s="47"/>
      <c r="SPZ44" s="47"/>
      <c r="SQA44" s="47"/>
      <c r="SQB44" s="47"/>
      <c r="SQC44" s="47"/>
      <c r="SQD44" s="47"/>
      <c r="SQE44" s="47"/>
      <c r="SQF44" s="47"/>
      <c r="SQG44" s="47"/>
      <c r="SQH44" s="47"/>
      <c r="SQI44" s="47"/>
      <c r="SQJ44" s="47"/>
      <c r="SQK44" s="47"/>
      <c r="SQL44" s="47"/>
      <c r="SQM44" s="47"/>
      <c r="SQN44" s="47"/>
      <c r="SQO44" s="47"/>
      <c r="SQP44" s="47"/>
      <c r="SQQ44" s="47"/>
      <c r="SQR44" s="47"/>
      <c r="SQS44" s="47"/>
      <c r="SQT44" s="47"/>
      <c r="SQU44" s="47"/>
      <c r="SQV44" s="47"/>
      <c r="SQW44" s="47"/>
      <c r="SQX44" s="47"/>
      <c r="SQY44" s="47"/>
      <c r="SQZ44" s="47"/>
      <c r="SRA44" s="47"/>
      <c r="SRB44" s="47"/>
      <c r="SRC44" s="47"/>
      <c r="SRD44" s="47"/>
      <c r="SRE44" s="47"/>
      <c r="SRF44" s="47"/>
      <c r="SRG44" s="47"/>
      <c r="SRH44" s="47"/>
      <c r="SRI44" s="47"/>
      <c r="SRJ44" s="47"/>
      <c r="SRK44" s="47"/>
      <c r="SRL44" s="47"/>
      <c r="SRM44" s="47"/>
      <c r="SRN44" s="47"/>
      <c r="SRO44" s="47"/>
      <c r="SRP44" s="47"/>
      <c r="SRQ44" s="47"/>
      <c r="SRR44" s="47"/>
      <c r="SRS44" s="47"/>
      <c r="SRT44" s="47"/>
      <c r="SRU44" s="47"/>
      <c r="SRV44" s="47"/>
      <c r="SRW44" s="47"/>
      <c r="SRX44" s="47"/>
      <c r="SRY44" s="47"/>
      <c r="SRZ44" s="47"/>
      <c r="SSA44" s="47"/>
      <c r="SSB44" s="47"/>
      <c r="SSC44" s="47"/>
      <c r="SSD44" s="47"/>
      <c r="SSE44" s="47"/>
      <c r="SSF44" s="47"/>
      <c r="SSG44" s="47"/>
      <c r="SSH44" s="47"/>
      <c r="SSI44" s="47"/>
      <c r="SSJ44" s="47"/>
      <c r="SSK44" s="47"/>
      <c r="SSL44" s="47"/>
      <c r="SSM44" s="47"/>
      <c r="SSN44" s="47"/>
      <c r="SSO44" s="47"/>
      <c r="SSP44" s="47"/>
      <c r="SSQ44" s="47"/>
      <c r="SSR44" s="47"/>
      <c r="SSS44" s="47"/>
      <c r="SST44" s="47"/>
      <c r="SSU44" s="47"/>
      <c r="SSV44" s="47"/>
      <c r="SSW44" s="47"/>
      <c r="SSX44" s="47"/>
      <c r="SSY44" s="47"/>
      <c r="SSZ44" s="47"/>
      <c r="STA44" s="47"/>
      <c r="STB44" s="47"/>
      <c r="STC44" s="47"/>
      <c r="STD44" s="47"/>
      <c r="STE44" s="47"/>
      <c r="STF44" s="47"/>
      <c r="STG44" s="47"/>
      <c r="STH44" s="47"/>
      <c r="STI44" s="47"/>
      <c r="STJ44" s="47"/>
      <c r="STK44" s="47"/>
      <c r="STL44" s="47"/>
      <c r="STM44" s="47"/>
      <c r="STN44" s="47"/>
      <c r="STO44" s="47"/>
      <c r="STP44" s="47"/>
      <c r="STQ44" s="47"/>
      <c r="STR44" s="47"/>
      <c r="STS44" s="47"/>
      <c r="STT44" s="47"/>
      <c r="STU44" s="47"/>
      <c r="STV44" s="47"/>
      <c r="STW44" s="47"/>
      <c r="STX44" s="47"/>
      <c r="STY44" s="47"/>
      <c r="STZ44" s="47"/>
      <c r="SUA44" s="47"/>
      <c r="SUB44" s="47"/>
      <c r="SUC44" s="47"/>
      <c r="SUD44" s="47"/>
      <c r="SUE44" s="47"/>
      <c r="SUF44" s="47"/>
      <c r="SUG44" s="47"/>
      <c r="SUH44" s="47"/>
      <c r="SUI44" s="47"/>
      <c r="SUJ44" s="47"/>
      <c r="SUK44" s="47"/>
      <c r="SUL44" s="47"/>
      <c r="SUM44" s="47"/>
      <c r="SUN44" s="47"/>
      <c r="SUO44" s="47"/>
      <c r="SUP44" s="47"/>
      <c r="SUQ44" s="47"/>
      <c r="SUR44" s="47"/>
      <c r="SUS44" s="47"/>
      <c r="SUT44" s="47"/>
      <c r="SUU44" s="47"/>
      <c r="SUV44" s="47"/>
      <c r="SUW44" s="47"/>
      <c r="SUX44" s="47"/>
      <c r="SUY44" s="47"/>
      <c r="SUZ44" s="47"/>
      <c r="SVA44" s="47"/>
      <c r="SVB44" s="47"/>
      <c r="SVC44" s="47"/>
      <c r="SVD44" s="47"/>
      <c r="SVE44" s="47"/>
      <c r="SVF44" s="47"/>
      <c r="SVG44" s="47"/>
      <c r="SVH44" s="47"/>
      <c r="SVI44" s="47"/>
      <c r="SVJ44" s="47"/>
      <c r="SVK44" s="47"/>
      <c r="SVL44" s="47"/>
      <c r="SVM44" s="47"/>
      <c r="SVN44" s="47"/>
      <c r="SVO44" s="47"/>
      <c r="SVP44" s="47"/>
      <c r="SVQ44" s="47"/>
      <c r="SVR44" s="47"/>
      <c r="SVS44" s="47"/>
      <c r="SVT44" s="47"/>
      <c r="SVU44" s="47"/>
      <c r="SVV44" s="47"/>
      <c r="SVW44" s="47"/>
      <c r="SVX44" s="47"/>
      <c r="SVY44" s="47"/>
      <c r="SVZ44" s="47"/>
      <c r="SWA44" s="47"/>
      <c r="SWB44" s="47"/>
      <c r="SWC44" s="47"/>
      <c r="SWD44" s="47"/>
      <c r="SWE44" s="47"/>
      <c r="SWF44" s="47"/>
      <c r="SWG44" s="47"/>
      <c r="SWH44" s="47"/>
      <c r="SWI44" s="47"/>
      <c r="SWJ44" s="47"/>
      <c r="SWK44" s="47"/>
      <c r="SWL44" s="47"/>
      <c r="SWM44" s="47"/>
      <c r="SWN44" s="47"/>
      <c r="SWO44" s="47"/>
      <c r="SWP44" s="47"/>
      <c r="SWQ44" s="47"/>
      <c r="SWR44" s="47"/>
      <c r="SWS44" s="47"/>
      <c r="SWT44" s="47"/>
      <c r="SWU44" s="47"/>
      <c r="SWV44" s="47"/>
      <c r="SWW44" s="47"/>
      <c r="SWX44" s="47"/>
      <c r="SWY44" s="47"/>
      <c r="SWZ44" s="47"/>
      <c r="SXA44" s="47"/>
      <c r="SXB44" s="47"/>
      <c r="SXC44" s="47"/>
      <c r="SXD44" s="47"/>
      <c r="SXE44" s="47"/>
      <c r="SXF44" s="47"/>
      <c r="SXG44" s="47"/>
      <c r="SXH44" s="47"/>
      <c r="SXI44" s="47"/>
      <c r="SXJ44" s="47"/>
      <c r="SXK44" s="47"/>
      <c r="SXL44" s="47"/>
      <c r="SXM44" s="47"/>
      <c r="SXN44" s="47"/>
      <c r="SXO44" s="47"/>
      <c r="SXP44" s="47"/>
      <c r="SXQ44" s="47"/>
      <c r="SXR44" s="47"/>
      <c r="SXS44" s="47"/>
      <c r="SXT44" s="47"/>
      <c r="SXU44" s="47"/>
      <c r="SXV44" s="47"/>
      <c r="SXW44" s="47"/>
      <c r="SXX44" s="47"/>
      <c r="SXY44" s="47"/>
      <c r="SXZ44" s="47"/>
      <c r="SYA44" s="47"/>
      <c r="SYB44" s="47"/>
      <c r="SYC44" s="47"/>
      <c r="SYD44" s="47"/>
      <c r="SYE44" s="47"/>
      <c r="SYF44" s="47"/>
      <c r="SYG44" s="47"/>
      <c r="SYH44" s="47"/>
      <c r="SYI44" s="47"/>
      <c r="SYJ44" s="47"/>
      <c r="SYK44" s="47"/>
      <c r="SYL44" s="47"/>
      <c r="SYM44" s="47"/>
      <c r="SYN44" s="47"/>
      <c r="SYO44" s="47"/>
      <c r="SYP44" s="47"/>
      <c r="SYQ44" s="47"/>
      <c r="SYR44" s="47"/>
      <c r="SYS44" s="47"/>
      <c r="SYT44" s="47"/>
      <c r="SYU44" s="47"/>
      <c r="SYV44" s="47"/>
      <c r="SYW44" s="47"/>
      <c r="SYX44" s="47"/>
      <c r="SYY44" s="47"/>
      <c r="SYZ44" s="47"/>
      <c r="SZA44" s="47"/>
      <c r="SZB44" s="47"/>
      <c r="SZC44" s="47"/>
      <c r="SZD44" s="47"/>
      <c r="SZE44" s="47"/>
      <c r="SZF44" s="47"/>
      <c r="SZG44" s="47"/>
      <c r="SZH44" s="47"/>
      <c r="SZI44" s="47"/>
      <c r="SZJ44" s="47"/>
      <c r="SZK44" s="47"/>
      <c r="SZL44" s="47"/>
      <c r="SZM44" s="47"/>
      <c r="SZN44" s="47"/>
      <c r="SZO44" s="47"/>
      <c r="SZP44" s="47"/>
      <c r="SZQ44" s="47"/>
      <c r="SZR44" s="47"/>
      <c r="SZS44" s="47"/>
      <c r="SZT44" s="47"/>
      <c r="SZU44" s="47"/>
      <c r="SZV44" s="47"/>
      <c r="SZW44" s="47"/>
      <c r="SZX44" s="47"/>
      <c r="SZY44" s="47"/>
      <c r="SZZ44" s="47"/>
      <c r="TAA44" s="47"/>
      <c r="TAB44" s="47"/>
      <c r="TAC44" s="47"/>
      <c r="TAD44" s="47"/>
      <c r="TAE44" s="47"/>
      <c r="TAF44" s="47"/>
      <c r="TAG44" s="47"/>
      <c r="TAH44" s="47"/>
      <c r="TAI44" s="47"/>
      <c r="TAJ44" s="47"/>
      <c r="TAK44" s="47"/>
      <c r="TAL44" s="47"/>
      <c r="TAM44" s="47"/>
      <c r="TAN44" s="47"/>
      <c r="TAO44" s="47"/>
      <c r="TAP44" s="47"/>
      <c r="TAQ44" s="47"/>
      <c r="TAR44" s="47"/>
      <c r="TAS44" s="47"/>
      <c r="TAT44" s="47"/>
      <c r="TAU44" s="47"/>
      <c r="TAV44" s="47"/>
      <c r="TAW44" s="47"/>
      <c r="TAX44" s="47"/>
      <c r="TAY44" s="47"/>
      <c r="TAZ44" s="47"/>
      <c r="TBA44" s="47"/>
      <c r="TBB44" s="47"/>
      <c r="TBC44" s="47"/>
      <c r="TBD44" s="47"/>
      <c r="TBE44" s="47"/>
      <c r="TBF44" s="47"/>
      <c r="TBG44" s="47"/>
      <c r="TBH44" s="47"/>
      <c r="TBI44" s="47"/>
      <c r="TBJ44" s="47"/>
      <c r="TBK44" s="47"/>
      <c r="TBL44" s="47"/>
      <c r="TBM44" s="47"/>
      <c r="TBN44" s="47"/>
      <c r="TBO44" s="47"/>
      <c r="TBP44" s="47"/>
      <c r="TBQ44" s="47"/>
      <c r="TBR44" s="47"/>
      <c r="TBS44" s="47"/>
      <c r="TBT44" s="47"/>
      <c r="TBU44" s="47"/>
      <c r="TBV44" s="47"/>
      <c r="TBW44" s="47"/>
      <c r="TBX44" s="47"/>
      <c r="TBY44" s="47"/>
      <c r="TBZ44" s="47"/>
      <c r="TCA44" s="47"/>
      <c r="TCB44" s="47"/>
      <c r="TCC44" s="47"/>
      <c r="TCD44" s="47"/>
      <c r="TCE44" s="47"/>
      <c r="TCF44" s="47"/>
      <c r="TCG44" s="47"/>
      <c r="TCH44" s="47"/>
      <c r="TCI44" s="47"/>
      <c r="TCJ44" s="47"/>
      <c r="TCK44" s="47"/>
      <c r="TCL44" s="47"/>
      <c r="TCM44" s="47"/>
      <c r="TCN44" s="47"/>
      <c r="TCO44" s="47"/>
      <c r="TCP44" s="47"/>
      <c r="TCQ44" s="47"/>
      <c r="TCR44" s="47"/>
      <c r="TCS44" s="47"/>
      <c r="TCT44" s="47"/>
      <c r="TCU44" s="47"/>
      <c r="TCV44" s="47"/>
      <c r="TCW44" s="47"/>
      <c r="TCX44" s="47"/>
      <c r="TCY44" s="47"/>
      <c r="TCZ44" s="47"/>
      <c r="TDA44" s="47"/>
      <c r="TDB44" s="47"/>
      <c r="TDC44" s="47"/>
      <c r="TDD44" s="47"/>
      <c r="TDE44" s="47"/>
      <c r="TDF44" s="47"/>
      <c r="TDG44" s="47"/>
      <c r="TDH44" s="47"/>
      <c r="TDI44" s="47"/>
      <c r="TDJ44" s="47"/>
      <c r="TDK44" s="47"/>
      <c r="TDL44" s="47"/>
      <c r="TDM44" s="47"/>
      <c r="TDN44" s="47"/>
      <c r="TDO44" s="47"/>
      <c r="TDP44" s="47"/>
      <c r="TDQ44" s="47"/>
      <c r="TDR44" s="47"/>
      <c r="TDS44" s="47"/>
      <c r="TDT44" s="47"/>
      <c r="TDU44" s="47"/>
      <c r="TDV44" s="47"/>
      <c r="TDW44" s="47"/>
      <c r="TDX44" s="47"/>
      <c r="TDY44" s="47"/>
      <c r="TDZ44" s="47"/>
      <c r="TEA44" s="47"/>
      <c r="TEB44" s="47"/>
      <c r="TEC44" s="47"/>
      <c r="TED44" s="47"/>
      <c r="TEE44" s="47"/>
      <c r="TEF44" s="47"/>
      <c r="TEG44" s="47"/>
      <c r="TEH44" s="47"/>
      <c r="TEI44" s="47"/>
      <c r="TEJ44" s="47"/>
      <c r="TEK44" s="47"/>
      <c r="TEL44" s="47"/>
      <c r="TEM44" s="47"/>
      <c r="TEN44" s="47"/>
      <c r="TEO44" s="47"/>
      <c r="TEP44" s="47"/>
      <c r="TEQ44" s="47"/>
      <c r="TER44" s="47"/>
      <c r="TES44" s="47"/>
      <c r="TET44" s="47"/>
      <c r="TEU44" s="47"/>
      <c r="TEV44" s="47"/>
      <c r="TEW44" s="47"/>
      <c r="TEX44" s="47"/>
      <c r="TEY44" s="47"/>
      <c r="TEZ44" s="47"/>
      <c r="TFA44" s="47"/>
      <c r="TFB44" s="47"/>
      <c r="TFC44" s="47"/>
      <c r="TFD44" s="47"/>
      <c r="TFE44" s="47"/>
      <c r="TFF44" s="47"/>
      <c r="TFG44" s="47"/>
      <c r="TFH44" s="47"/>
      <c r="TFI44" s="47"/>
      <c r="TFJ44" s="47"/>
      <c r="TFK44" s="47"/>
      <c r="TFL44" s="47"/>
      <c r="TFM44" s="47"/>
      <c r="TFN44" s="47"/>
      <c r="TFO44" s="47"/>
      <c r="TFP44" s="47"/>
      <c r="TFQ44" s="47"/>
      <c r="TFR44" s="47"/>
      <c r="TFS44" s="47"/>
      <c r="TFT44" s="47"/>
      <c r="TFU44" s="47"/>
      <c r="TFV44" s="47"/>
      <c r="TFW44" s="47"/>
      <c r="TFX44" s="47"/>
      <c r="TFY44" s="47"/>
      <c r="TFZ44" s="47"/>
      <c r="TGA44" s="47"/>
      <c r="TGB44" s="47"/>
      <c r="TGC44" s="47"/>
      <c r="TGD44" s="47"/>
      <c r="TGE44" s="47"/>
      <c r="TGF44" s="47"/>
      <c r="TGG44" s="47"/>
      <c r="TGH44" s="47"/>
      <c r="TGI44" s="47"/>
      <c r="TGJ44" s="47"/>
      <c r="TGK44" s="47"/>
      <c r="TGL44" s="47"/>
      <c r="TGM44" s="47"/>
      <c r="TGN44" s="47"/>
      <c r="TGO44" s="47"/>
      <c r="TGP44" s="47"/>
      <c r="TGQ44" s="47"/>
      <c r="TGR44" s="47"/>
      <c r="TGS44" s="47"/>
      <c r="TGT44" s="47"/>
      <c r="TGU44" s="47"/>
      <c r="TGV44" s="47"/>
      <c r="TGW44" s="47"/>
      <c r="TGX44" s="47"/>
      <c r="TGY44" s="47"/>
      <c r="TGZ44" s="47"/>
      <c r="THA44" s="47"/>
      <c r="THB44" s="47"/>
      <c r="THC44" s="47"/>
      <c r="THD44" s="47"/>
      <c r="THE44" s="47"/>
      <c r="THF44" s="47"/>
      <c r="THG44" s="47"/>
      <c r="THH44" s="47"/>
      <c r="THI44" s="47"/>
      <c r="THJ44" s="47"/>
      <c r="THK44" s="47"/>
      <c r="THL44" s="47"/>
      <c r="THM44" s="47"/>
      <c r="THN44" s="47"/>
      <c r="THO44" s="47"/>
      <c r="THP44" s="47"/>
      <c r="THQ44" s="47"/>
      <c r="THR44" s="47"/>
      <c r="THS44" s="47"/>
      <c r="THT44" s="47"/>
      <c r="THU44" s="47"/>
      <c r="THV44" s="47"/>
      <c r="THW44" s="47"/>
      <c r="THX44" s="47"/>
      <c r="THY44" s="47"/>
      <c r="THZ44" s="47"/>
      <c r="TIA44" s="47"/>
      <c r="TIB44" s="47"/>
      <c r="TIC44" s="47"/>
      <c r="TID44" s="47"/>
      <c r="TIE44" s="47"/>
      <c r="TIF44" s="47"/>
      <c r="TIG44" s="47"/>
      <c r="TIH44" s="47"/>
      <c r="TII44" s="47"/>
      <c r="TIJ44" s="47"/>
      <c r="TIK44" s="47"/>
      <c r="TIL44" s="47"/>
      <c r="TIM44" s="47"/>
      <c r="TIN44" s="47"/>
      <c r="TIO44" s="47"/>
      <c r="TIP44" s="47"/>
      <c r="TIQ44" s="47"/>
      <c r="TIR44" s="47"/>
      <c r="TIS44" s="47"/>
      <c r="TIT44" s="47"/>
      <c r="TIU44" s="47"/>
      <c r="TIV44" s="47"/>
      <c r="TIW44" s="47"/>
      <c r="TIX44" s="47"/>
      <c r="TIY44" s="47"/>
      <c r="TIZ44" s="47"/>
      <c r="TJA44" s="47"/>
      <c r="TJB44" s="47"/>
      <c r="TJC44" s="47"/>
      <c r="TJD44" s="47"/>
      <c r="TJE44" s="47"/>
      <c r="TJF44" s="47"/>
      <c r="TJG44" s="47"/>
      <c r="TJH44" s="47"/>
      <c r="TJI44" s="47"/>
      <c r="TJJ44" s="47"/>
      <c r="TJK44" s="47"/>
      <c r="TJL44" s="47"/>
      <c r="TJM44" s="47"/>
      <c r="TJN44" s="47"/>
      <c r="TJO44" s="47"/>
      <c r="TJP44" s="47"/>
      <c r="TJQ44" s="47"/>
      <c r="TJR44" s="47"/>
      <c r="TJS44" s="47"/>
      <c r="TJT44" s="47"/>
      <c r="TJU44" s="47"/>
      <c r="TJV44" s="47"/>
      <c r="TJW44" s="47"/>
      <c r="TJX44" s="47"/>
      <c r="TJY44" s="47"/>
      <c r="TJZ44" s="47"/>
      <c r="TKA44" s="47"/>
      <c r="TKB44" s="47"/>
      <c r="TKC44" s="47"/>
      <c r="TKD44" s="47"/>
      <c r="TKE44" s="47"/>
      <c r="TKF44" s="47"/>
      <c r="TKG44" s="47"/>
      <c r="TKH44" s="47"/>
      <c r="TKI44" s="47"/>
      <c r="TKJ44" s="47"/>
      <c r="TKK44" s="47"/>
      <c r="TKL44" s="47"/>
      <c r="TKM44" s="47"/>
      <c r="TKN44" s="47"/>
      <c r="TKO44" s="47"/>
      <c r="TKP44" s="47"/>
      <c r="TKQ44" s="47"/>
      <c r="TKR44" s="47"/>
      <c r="TKS44" s="47"/>
      <c r="TKT44" s="47"/>
      <c r="TKU44" s="47"/>
      <c r="TKV44" s="47"/>
      <c r="TKW44" s="47"/>
      <c r="TKX44" s="47"/>
      <c r="TKY44" s="47"/>
      <c r="TKZ44" s="47"/>
      <c r="TLA44" s="47"/>
      <c r="TLB44" s="47"/>
      <c r="TLC44" s="47"/>
      <c r="TLD44" s="47"/>
      <c r="TLE44" s="47"/>
      <c r="TLF44" s="47"/>
      <c r="TLG44" s="47"/>
      <c r="TLH44" s="47"/>
      <c r="TLI44" s="47"/>
      <c r="TLJ44" s="47"/>
      <c r="TLK44" s="47"/>
      <c r="TLL44" s="47"/>
      <c r="TLM44" s="47"/>
      <c r="TLN44" s="47"/>
      <c r="TLO44" s="47"/>
      <c r="TLP44" s="47"/>
      <c r="TLQ44" s="47"/>
      <c r="TLR44" s="47"/>
      <c r="TLS44" s="47"/>
      <c r="TLT44" s="47"/>
      <c r="TLU44" s="47"/>
      <c r="TLV44" s="47"/>
      <c r="TLW44" s="47"/>
      <c r="TLX44" s="47"/>
      <c r="TLY44" s="47"/>
      <c r="TLZ44" s="47"/>
      <c r="TMA44" s="47"/>
      <c r="TMB44" s="47"/>
      <c r="TMC44" s="47"/>
      <c r="TMD44" s="47"/>
      <c r="TME44" s="47"/>
      <c r="TMF44" s="47"/>
      <c r="TMG44" s="47"/>
      <c r="TMH44" s="47"/>
      <c r="TMI44" s="47"/>
      <c r="TMJ44" s="47"/>
      <c r="TMK44" s="47"/>
      <c r="TML44" s="47"/>
      <c r="TMM44" s="47"/>
      <c r="TMN44" s="47"/>
      <c r="TMO44" s="47"/>
      <c r="TMP44" s="47"/>
      <c r="TMQ44" s="47"/>
      <c r="TMR44" s="47"/>
      <c r="TMS44" s="47"/>
      <c r="TMT44" s="47"/>
      <c r="TMU44" s="47"/>
      <c r="TMV44" s="47"/>
      <c r="TMW44" s="47"/>
      <c r="TMX44" s="47"/>
      <c r="TMY44" s="47"/>
      <c r="TMZ44" s="47"/>
      <c r="TNA44" s="47"/>
      <c r="TNB44" s="47"/>
      <c r="TNC44" s="47"/>
      <c r="TND44" s="47"/>
      <c r="TNE44" s="47"/>
      <c r="TNF44" s="47"/>
      <c r="TNG44" s="47"/>
      <c r="TNH44" s="47"/>
      <c r="TNI44" s="47"/>
      <c r="TNJ44" s="47"/>
      <c r="TNK44" s="47"/>
      <c r="TNL44" s="47"/>
      <c r="TNM44" s="47"/>
      <c r="TNN44" s="47"/>
      <c r="TNO44" s="47"/>
      <c r="TNP44" s="47"/>
      <c r="TNQ44" s="47"/>
      <c r="TNR44" s="47"/>
      <c r="TNS44" s="47"/>
      <c r="TNT44" s="47"/>
      <c r="TNU44" s="47"/>
      <c r="TNV44" s="47"/>
      <c r="TNW44" s="47"/>
      <c r="TNX44" s="47"/>
      <c r="TNY44" s="47"/>
      <c r="TNZ44" s="47"/>
      <c r="TOA44" s="47"/>
      <c r="TOB44" s="47"/>
      <c r="TOC44" s="47"/>
      <c r="TOD44" s="47"/>
      <c r="TOE44" s="47"/>
      <c r="TOF44" s="47"/>
      <c r="TOG44" s="47"/>
      <c r="TOH44" s="47"/>
      <c r="TOI44" s="47"/>
      <c r="TOJ44" s="47"/>
      <c r="TOK44" s="47"/>
      <c r="TOL44" s="47"/>
      <c r="TOM44" s="47"/>
      <c r="TON44" s="47"/>
      <c r="TOO44" s="47"/>
      <c r="TOP44" s="47"/>
      <c r="TOQ44" s="47"/>
      <c r="TOR44" s="47"/>
      <c r="TOS44" s="47"/>
      <c r="TOT44" s="47"/>
      <c r="TOU44" s="47"/>
      <c r="TOV44" s="47"/>
      <c r="TOW44" s="47"/>
      <c r="TOX44" s="47"/>
      <c r="TOY44" s="47"/>
      <c r="TOZ44" s="47"/>
      <c r="TPA44" s="47"/>
      <c r="TPB44" s="47"/>
      <c r="TPC44" s="47"/>
      <c r="TPD44" s="47"/>
      <c r="TPE44" s="47"/>
      <c r="TPF44" s="47"/>
      <c r="TPG44" s="47"/>
      <c r="TPH44" s="47"/>
      <c r="TPI44" s="47"/>
      <c r="TPJ44" s="47"/>
      <c r="TPK44" s="47"/>
      <c r="TPL44" s="47"/>
      <c r="TPM44" s="47"/>
      <c r="TPN44" s="47"/>
      <c r="TPO44" s="47"/>
      <c r="TPP44" s="47"/>
      <c r="TPQ44" s="47"/>
      <c r="TPR44" s="47"/>
      <c r="TPS44" s="47"/>
      <c r="TPT44" s="47"/>
      <c r="TPU44" s="47"/>
      <c r="TPV44" s="47"/>
      <c r="TPW44" s="47"/>
      <c r="TPX44" s="47"/>
      <c r="TPY44" s="47"/>
      <c r="TPZ44" s="47"/>
      <c r="TQA44" s="47"/>
      <c r="TQB44" s="47"/>
      <c r="TQC44" s="47"/>
      <c r="TQD44" s="47"/>
      <c r="TQE44" s="47"/>
      <c r="TQF44" s="47"/>
      <c r="TQG44" s="47"/>
      <c r="TQH44" s="47"/>
      <c r="TQI44" s="47"/>
      <c r="TQJ44" s="47"/>
      <c r="TQK44" s="47"/>
      <c r="TQL44" s="47"/>
      <c r="TQM44" s="47"/>
      <c r="TQN44" s="47"/>
      <c r="TQO44" s="47"/>
      <c r="TQP44" s="47"/>
      <c r="TQQ44" s="47"/>
      <c r="TQR44" s="47"/>
      <c r="TQS44" s="47"/>
      <c r="TQT44" s="47"/>
      <c r="TQU44" s="47"/>
      <c r="TQV44" s="47"/>
      <c r="TQW44" s="47"/>
      <c r="TQX44" s="47"/>
      <c r="TQY44" s="47"/>
      <c r="TQZ44" s="47"/>
      <c r="TRA44" s="47"/>
      <c r="TRB44" s="47"/>
      <c r="TRC44" s="47"/>
      <c r="TRD44" s="47"/>
      <c r="TRE44" s="47"/>
      <c r="TRF44" s="47"/>
      <c r="TRG44" s="47"/>
      <c r="TRH44" s="47"/>
      <c r="TRI44" s="47"/>
      <c r="TRJ44" s="47"/>
      <c r="TRK44" s="47"/>
      <c r="TRL44" s="47"/>
      <c r="TRM44" s="47"/>
      <c r="TRN44" s="47"/>
      <c r="TRO44" s="47"/>
      <c r="TRP44" s="47"/>
      <c r="TRQ44" s="47"/>
      <c r="TRR44" s="47"/>
      <c r="TRS44" s="47"/>
      <c r="TRT44" s="47"/>
      <c r="TRU44" s="47"/>
      <c r="TRV44" s="47"/>
      <c r="TRW44" s="47"/>
      <c r="TRX44" s="47"/>
      <c r="TRY44" s="47"/>
      <c r="TRZ44" s="47"/>
      <c r="TSA44" s="47"/>
      <c r="TSB44" s="47"/>
      <c r="TSC44" s="47"/>
      <c r="TSD44" s="47"/>
      <c r="TSE44" s="47"/>
      <c r="TSF44" s="47"/>
      <c r="TSG44" s="47"/>
      <c r="TSH44" s="47"/>
      <c r="TSI44" s="47"/>
      <c r="TSJ44" s="47"/>
      <c r="TSK44" s="47"/>
      <c r="TSL44" s="47"/>
      <c r="TSM44" s="47"/>
      <c r="TSN44" s="47"/>
      <c r="TSO44" s="47"/>
      <c r="TSP44" s="47"/>
      <c r="TSQ44" s="47"/>
      <c r="TSR44" s="47"/>
      <c r="TSS44" s="47"/>
      <c r="TST44" s="47"/>
      <c r="TSU44" s="47"/>
      <c r="TSV44" s="47"/>
      <c r="TSW44" s="47"/>
      <c r="TSX44" s="47"/>
      <c r="TSY44" s="47"/>
      <c r="TSZ44" s="47"/>
      <c r="TTA44" s="47"/>
      <c r="TTB44" s="47"/>
      <c r="TTC44" s="47"/>
      <c r="TTD44" s="47"/>
      <c r="TTE44" s="47"/>
      <c r="TTF44" s="47"/>
      <c r="TTG44" s="47"/>
      <c r="TTH44" s="47"/>
      <c r="TTI44" s="47"/>
      <c r="TTJ44" s="47"/>
      <c r="TTK44" s="47"/>
      <c r="TTL44" s="47"/>
      <c r="TTM44" s="47"/>
      <c r="TTN44" s="47"/>
      <c r="TTO44" s="47"/>
      <c r="TTP44" s="47"/>
      <c r="TTQ44" s="47"/>
      <c r="TTR44" s="47"/>
      <c r="TTS44" s="47"/>
      <c r="TTT44" s="47"/>
      <c r="TTU44" s="47"/>
      <c r="TTV44" s="47"/>
      <c r="TTW44" s="47"/>
      <c r="TTX44" s="47"/>
      <c r="TTY44" s="47"/>
      <c r="TTZ44" s="47"/>
      <c r="TUA44" s="47"/>
      <c r="TUB44" s="47"/>
      <c r="TUC44" s="47"/>
      <c r="TUD44" s="47"/>
      <c r="TUE44" s="47"/>
      <c r="TUF44" s="47"/>
      <c r="TUG44" s="47"/>
      <c r="TUH44" s="47"/>
      <c r="TUI44" s="47"/>
      <c r="TUJ44" s="47"/>
      <c r="TUK44" s="47"/>
      <c r="TUL44" s="47"/>
      <c r="TUM44" s="47"/>
      <c r="TUN44" s="47"/>
      <c r="TUO44" s="47"/>
      <c r="TUP44" s="47"/>
      <c r="TUQ44" s="47"/>
      <c r="TUR44" s="47"/>
      <c r="TUS44" s="47"/>
      <c r="TUT44" s="47"/>
      <c r="TUU44" s="47"/>
      <c r="TUV44" s="47"/>
      <c r="TUW44" s="47"/>
      <c r="TUX44" s="47"/>
      <c r="TUY44" s="47"/>
      <c r="TUZ44" s="47"/>
      <c r="TVA44" s="47"/>
      <c r="TVB44" s="47"/>
      <c r="TVC44" s="47"/>
      <c r="TVD44" s="47"/>
      <c r="TVE44" s="47"/>
      <c r="TVF44" s="47"/>
      <c r="TVG44" s="47"/>
      <c r="TVH44" s="47"/>
      <c r="TVI44" s="47"/>
      <c r="TVJ44" s="47"/>
      <c r="TVK44" s="47"/>
      <c r="TVL44" s="47"/>
      <c r="TVM44" s="47"/>
      <c r="TVN44" s="47"/>
      <c r="TVO44" s="47"/>
      <c r="TVP44" s="47"/>
      <c r="TVQ44" s="47"/>
      <c r="TVR44" s="47"/>
      <c r="TVS44" s="47"/>
      <c r="TVT44" s="47"/>
      <c r="TVU44" s="47"/>
      <c r="TVV44" s="47"/>
      <c r="TVW44" s="47"/>
      <c r="TVX44" s="47"/>
      <c r="TVY44" s="47"/>
      <c r="TVZ44" s="47"/>
      <c r="TWA44" s="47"/>
      <c r="TWB44" s="47"/>
      <c r="TWC44" s="47"/>
      <c r="TWD44" s="47"/>
      <c r="TWE44" s="47"/>
      <c r="TWF44" s="47"/>
      <c r="TWG44" s="47"/>
      <c r="TWH44" s="47"/>
      <c r="TWI44" s="47"/>
      <c r="TWJ44" s="47"/>
      <c r="TWK44" s="47"/>
      <c r="TWL44" s="47"/>
      <c r="TWM44" s="47"/>
      <c r="TWN44" s="47"/>
      <c r="TWO44" s="47"/>
      <c r="TWP44" s="47"/>
      <c r="TWQ44" s="47"/>
      <c r="TWR44" s="47"/>
      <c r="TWS44" s="47"/>
      <c r="TWT44" s="47"/>
      <c r="TWU44" s="47"/>
      <c r="TWV44" s="47"/>
      <c r="TWW44" s="47"/>
      <c r="TWX44" s="47"/>
      <c r="TWY44" s="47"/>
      <c r="TWZ44" s="47"/>
      <c r="TXA44" s="47"/>
      <c r="TXB44" s="47"/>
      <c r="TXC44" s="47"/>
      <c r="TXD44" s="47"/>
      <c r="TXE44" s="47"/>
      <c r="TXF44" s="47"/>
      <c r="TXG44" s="47"/>
      <c r="TXH44" s="47"/>
      <c r="TXI44" s="47"/>
      <c r="TXJ44" s="47"/>
      <c r="TXK44" s="47"/>
      <c r="TXL44" s="47"/>
      <c r="TXM44" s="47"/>
      <c r="TXN44" s="47"/>
      <c r="TXO44" s="47"/>
      <c r="TXP44" s="47"/>
      <c r="TXQ44" s="47"/>
      <c r="TXR44" s="47"/>
      <c r="TXS44" s="47"/>
      <c r="TXT44" s="47"/>
      <c r="TXU44" s="47"/>
      <c r="TXV44" s="47"/>
      <c r="TXW44" s="47"/>
      <c r="TXX44" s="47"/>
      <c r="TXY44" s="47"/>
      <c r="TXZ44" s="47"/>
      <c r="TYA44" s="47"/>
      <c r="TYB44" s="47"/>
      <c r="TYC44" s="47"/>
      <c r="TYD44" s="47"/>
      <c r="TYE44" s="47"/>
      <c r="TYF44" s="47"/>
      <c r="TYG44" s="47"/>
      <c r="TYH44" s="47"/>
      <c r="TYI44" s="47"/>
      <c r="TYJ44" s="47"/>
      <c r="TYK44" s="47"/>
      <c r="TYL44" s="47"/>
      <c r="TYM44" s="47"/>
      <c r="TYN44" s="47"/>
      <c r="TYO44" s="47"/>
      <c r="TYP44" s="47"/>
      <c r="TYQ44" s="47"/>
      <c r="TYR44" s="47"/>
      <c r="TYS44" s="47"/>
      <c r="TYT44" s="47"/>
      <c r="TYU44" s="47"/>
      <c r="TYV44" s="47"/>
      <c r="TYW44" s="47"/>
      <c r="TYX44" s="47"/>
      <c r="TYY44" s="47"/>
      <c r="TYZ44" s="47"/>
      <c r="TZA44" s="47"/>
      <c r="TZB44" s="47"/>
      <c r="TZC44" s="47"/>
      <c r="TZD44" s="47"/>
      <c r="TZE44" s="47"/>
      <c r="TZF44" s="47"/>
      <c r="TZG44" s="47"/>
      <c r="TZH44" s="47"/>
      <c r="TZI44" s="47"/>
      <c r="TZJ44" s="47"/>
      <c r="TZK44" s="47"/>
      <c r="TZL44" s="47"/>
      <c r="TZM44" s="47"/>
      <c r="TZN44" s="47"/>
      <c r="TZO44" s="47"/>
      <c r="TZP44" s="47"/>
      <c r="TZQ44" s="47"/>
      <c r="TZR44" s="47"/>
      <c r="TZS44" s="47"/>
      <c r="TZT44" s="47"/>
      <c r="TZU44" s="47"/>
      <c r="TZV44" s="47"/>
      <c r="TZW44" s="47"/>
      <c r="TZX44" s="47"/>
      <c r="TZY44" s="47"/>
      <c r="TZZ44" s="47"/>
      <c r="UAA44" s="47"/>
      <c r="UAB44" s="47"/>
      <c r="UAC44" s="47"/>
      <c r="UAD44" s="47"/>
      <c r="UAE44" s="47"/>
      <c r="UAF44" s="47"/>
      <c r="UAG44" s="47"/>
      <c r="UAH44" s="47"/>
      <c r="UAI44" s="47"/>
      <c r="UAJ44" s="47"/>
      <c r="UAK44" s="47"/>
      <c r="UAL44" s="47"/>
      <c r="UAM44" s="47"/>
      <c r="UAN44" s="47"/>
      <c r="UAO44" s="47"/>
      <c r="UAP44" s="47"/>
      <c r="UAQ44" s="47"/>
      <c r="UAR44" s="47"/>
      <c r="UAS44" s="47"/>
      <c r="UAT44" s="47"/>
      <c r="UAU44" s="47"/>
      <c r="UAV44" s="47"/>
      <c r="UAW44" s="47"/>
      <c r="UAX44" s="47"/>
      <c r="UAY44" s="47"/>
      <c r="UAZ44" s="47"/>
      <c r="UBA44" s="47"/>
      <c r="UBB44" s="47"/>
      <c r="UBC44" s="47"/>
      <c r="UBD44" s="47"/>
      <c r="UBE44" s="47"/>
      <c r="UBF44" s="47"/>
      <c r="UBG44" s="47"/>
      <c r="UBH44" s="47"/>
      <c r="UBI44" s="47"/>
      <c r="UBJ44" s="47"/>
      <c r="UBK44" s="47"/>
      <c r="UBL44" s="47"/>
      <c r="UBM44" s="47"/>
      <c r="UBN44" s="47"/>
      <c r="UBO44" s="47"/>
      <c r="UBP44" s="47"/>
      <c r="UBQ44" s="47"/>
      <c r="UBR44" s="47"/>
      <c r="UBS44" s="47"/>
      <c r="UBT44" s="47"/>
      <c r="UBU44" s="47"/>
      <c r="UBV44" s="47"/>
      <c r="UBW44" s="47"/>
      <c r="UBX44" s="47"/>
      <c r="UBY44" s="47"/>
      <c r="UBZ44" s="47"/>
      <c r="UCA44" s="47"/>
      <c r="UCB44" s="47"/>
      <c r="UCC44" s="47"/>
      <c r="UCD44" s="47"/>
      <c r="UCE44" s="47"/>
      <c r="UCF44" s="47"/>
      <c r="UCG44" s="47"/>
      <c r="UCH44" s="47"/>
      <c r="UCI44" s="47"/>
      <c r="UCJ44" s="47"/>
      <c r="UCK44" s="47"/>
      <c r="UCL44" s="47"/>
      <c r="UCM44" s="47"/>
      <c r="UCN44" s="47"/>
      <c r="UCO44" s="47"/>
      <c r="UCP44" s="47"/>
      <c r="UCQ44" s="47"/>
      <c r="UCR44" s="47"/>
      <c r="UCS44" s="47"/>
      <c r="UCT44" s="47"/>
      <c r="UCU44" s="47"/>
      <c r="UCV44" s="47"/>
      <c r="UCW44" s="47"/>
      <c r="UCX44" s="47"/>
      <c r="UCY44" s="47"/>
      <c r="UCZ44" s="47"/>
      <c r="UDA44" s="47"/>
      <c r="UDB44" s="47"/>
      <c r="UDC44" s="47"/>
      <c r="UDD44" s="47"/>
      <c r="UDE44" s="47"/>
      <c r="UDF44" s="47"/>
      <c r="UDG44" s="47"/>
      <c r="UDH44" s="47"/>
      <c r="UDI44" s="47"/>
      <c r="UDJ44" s="47"/>
      <c r="UDK44" s="47"/>
      <c r="UDL44" s="47"/>
      <c r="UDM44" s="47"/>
      <c r="UDN44" s="47"/>
      <c r="UDO44" s="47"/>
      <c r="UDP44" s="47"/>
      <c r="UDQ44" s="47"/>
      <c r="UDR44" s="47"/>
      <c r="UDS44" s="47"/>
      <c r="UDT44" s="47"/>
      <c r="UDU44" s="47"/>
      <c r="UDV44" s="47"/>
      <c r="UDW44" s="47"/>
      <c r="UDX44" s="47"/>
      <c r="UDY44" s="47"/>
      <c r="UDZ44" s="47"/>
      <c r="UEA44" s="47"/>
      <c r="UEB44" s="47"/>
      <c r="UEC44" s="47"/>
      <c r="UED44" s="47"/>
      <c r="UEE44" s="47"/>
      <c r="UEF44" s="47"/>
      <c r="UEG44" s="47"/>
      <c r="UEH44" s="47"/>
      <c r="UEI44" s="47"/>
      <c r="UEJ44" s="47"/>
      <c r="UEK44" s="47"/>
      <c r="UEL44" s="47"/>
      <c r="UEM44" s="47"/>
      <c r="UEN44" s="47"/>
      <c r="UEO44" s="47"/>
      <c r="UEP44" s="47"/>
      <c r="UEQ44" s="47"/>
      <c r="UER44" s="47"/>
      <c r="UES44" s="47"/>
      <c r="UET44" s="47"/>
      <c r="UEU44" s="47"/>
      <c r="UEV44" s="47"/>
      <c r="UEW44" s="47"/>
      <c r="UEX44" s="47"/>
      <c r="UEY44" s="47"/>
      <c r="UEZ44" s="47"/>
      <c r="UFA44" s="47"/>
      <c r="UFB44" s="47"/>
      <c r="UFC44" s="47"/>
      <c r="UFD44" s="47"/>
      <c r="UFE44" s="47"/>
      <c r="UFF44" s="47"/>
      <c r="UFG44" s="47"/>
      <c r="UFH44" s="47"/>
      <c r="UFI44" s="47"/>
      <c r="UFJ44" s="47"/>
      <c r="UFK44" s="47"/>
      <c r="UFL44" s="47"/>
      <c r="UFM44" s="47"/>
      <c r="UFN44" s="47"/>
      <c r="UFO44" s="47"/>
      <c r="UFP44" s="47"/>
      <c r="UFQ44" s="47"/>
      <c r="UFR44" s="47"/>
      <c r="UFS44" s="47"/>
      <c r="UFT44" s="47"/>
      <c r="UFU44" s="47"/>
      <c r="UFV44" s="47"/>
      <c r="UFW44" s="47"/>
      <c r="UFX44" s="47"/>
      <c r="UFY44" s="47"/>
      <c r="UFZ44" s="47"/>
      <c r="UGA44" s="47"/>
      <c r="UGB44" s="47"/>
      <c r="UGC44" s="47"/>
      <c r="UGD44" s="47"/>
      <c r="UGE44" s="47"/>
      <c r="UGF44" s="47"/>
      <c r="UGG44" s="47"/>
      <c r="UGH44" s="47"/>
      <c r="UGI44" s="47"/>
      <c r="UGJ44" s="47"/>
      <c r="UGK44" s="47"/>
      <c r="UGL44" s="47"/>
      <c r="UGM44" s="47"/>
      <c r="UGN44" s="47"/>
      <c r="UGO44" s="47"/>
      <c r="UGP44" s="47"/>
      <c r="UGQ44" s="47"/>
      <c r="UGR44" s="47"/>
      <c r="UGS44" s="47"/>
      <c r="UGT44" s="47"/>
      <c r="UGU44" s="47"/>
      <c r="UGV44" s="47"/>
      <c r="UGW44" s="47"/>
      <c r="UGX44" s="47"/>
      <c r="UGY44" s="47"/>
      <c r="UGZ44" s="47"/>
      <c r="UHA44" s="47"/>
      <c r="UHB44" s="47"/>
      <c r="UHC44" s="47"/>
      <c r="UHD44" s="47"/>
      <c r="UHE44" s="47"/>
      <c r="UHF44" s="47"/>
      <c r="UHG44" s="47"/>
      <c r="UHH44" s="47"/>
      <c r="UHI44" s="47"/>
      <c r="UHJ44" s="47"/>
      <c r="UHK44" s="47"/>
      <c r="UHL44" s="47"/>
      <c r="UHM44" s="47"/>
      <c r="UHN44" s="47"/>
      <c r="UHO44" s="47"/>
      <c r="UHP44" s="47"/>
      <c r="UHQ44" s="47"/>
      <c r="UHR44" s="47"/>
      <c r="UHS44" s="47"/>
      <c r="UHT44" s="47"/>
      <c r="UHU44" s="47"/>
      <c r="UHV44" s="47"/>
      <c r="UHW44" s="47"/>
      <c r="UHX44" s="47"/>
      <c r="UHY44" s="47"/>
      <c r="UHZ44" s="47"/>
      <c r="UIA44" s="47"/>
      <c r="UIB44" s="47"/>
      <c r="UIC44" s="47"/>
      <c r="UID44" s="47"/>
      <c r="UIE44" s="47"/>
      <c r="UIF44" s="47"/>
      <c r="UIG44" s="47"/>
      <c r="UIH44" s="47"/>
      <c r="UII44" s="47"/>
      <c r="UIJ44" s="47"/>
      <c r="UIK44" s="47"/>
      <c r="UIL44" s="47"/>
      <c r="UIM44" s="47"/>
      <c r="UIN44" s="47"/>
      <c r="UIO44" s="47"/>
      <c r="UIP44" s="47"/>
      <c r="UIQ44" s="47"/>
      <c r="UIR44" s="47"/>
      <c r="UIS44" s="47"/>
      <c r="UIT44" s="47"/>
      <c r="UIU44" s="47"/>
      <c r="UIV44" s="47"/>
      <c r="UIW44" s="47"/>
      <c r="UIX44" s="47"/>
      <c r="UIY44" s="47"/>
      <c r="UIZ44" s="47"/>
      <c r="UJA44" s="47"/>
      <c r="UJB44" s="47"/>
      <c r="UJC44" s="47"/>
      <c r="UJD44" s="47"/>
      <c r="UJE44" s="47"/>
      <c r="UJF44" s="47"/>
      <c r="UJG44" s="47"/>
      <c r="UJH44" s="47"/>
      <c r="UJI44" s="47"/>
      <c r="UJJ44" s="47"/>
      <c r="UJK44" s="47"/>
      <c r="UJL44" s="47"/>
      <c r="UJM44" s="47"/>
      <c r="UJN44" s="47"/>
      <c r="UJO44" s="47"/>
      <c r="UJP44" s="47"/>
      <c r="UJQ44" s="47"/>
      <c r="UJR44" s="47"/>
      <c r="UJS44" s="47"/>
      <c r="UJT44" s="47"/>
      <c r="UJU44" s="47"/>
      <c r="UJV44" s="47"/>
      <c r="UJW44" s="47"/>
      <c r="UJX44" s="47"/>
      <c r="UJY44" s="47"/>
      <c r="UJZ44" s="47"/>
      <c r="UKA44" s="47"/>
      <c r="UKB44" s="47"/>
      <c r="UKC44" s="47"/>
      <c r="UKD44" s="47"/>
      <c r="UKE44" s="47"/>
      <c r="UKF44" s="47"/>
      <c r="UKG44" s="47"/>
      <c r="UKH44" s="47"/>
      <c r="UKI44" s="47"/>
      <c r="UKJ44" s="47"/>
      <c r="UKK44" s="47"/>
      <c r="UKL44" s="47"/>
      <c r="UKM44" s="47"/>
      <c r="UKN44" s="47"/>
      <c r="UKO44" s="47"/>
      <c r="UKP44" s="47"/>
      <c r="UKQ44" s="47"/>
      <c r="UKR44" s="47"/>
      <c r="UKS44" s="47"/>
      <c r="UKT44" s="47"/>
      <c r="UKU44" s="47"/>
      <c r="UKV44" s="47"/>
      <c r="UKW44" s="47"/>
      <c r="UKX44" s="47"/>
      <c r="UKY44" s="47"/>
      <c r="UKZ44" s="47"/>
      <c r="ULA44" s="47"/>
      <c r="ULB44" s="47"/>
      <c r="ULC44" s="47"/>
      <c r="ULD44" s="47"/>
      <c r="ULE44" s="47"/>
      <c r="ULF44" s="47"/>
      <c r="ULG44" s="47"/>
      <c r="ULH44" s="47"/>
      <c r="ULI44" s="47"/>
      <c r="ULJ44" s="47"/>
      <c r="ULK44" s="47"/>
      <c r="ULL44" s="47"/>
      <c r="ULM44" s="47"/>
      <c r="ULN44" s="47"/>
      <c r="ULO44" s="47"/>
      <c r="ULP44" s="47"/>
      <c r="ULQ44" s="47"/>
      <c r="ULR44" s="47"/>
      <c r="ULS44" s="47"/>
      <c r="ULT44" s="47"/>
      <c r="ULU44" s="47"/>
      <c r="ULV44" s="47"/>
      <c r="ULW44" s="47"/>
      <c r="ULX44" s="47"/>
      <c r="ULY44" s="47"/>
      <c r="ULZ44" s="47"/>
      <c r="UMA44" s="47"/>
      <c r="UMB44" s="47"/>
      <c r="UMC44" s="47"/>
      <c r="UMD44" s="47"/>
      <c r="UME44" s="47"/>
      <c r="UMF44" s="47"/>
      <c r="UMG44" s="47"/>
      <c r="UMH44" s="47"/>
      <c r="UMI44" s="47"/>
      <c r="UMJ44" s="47"/>
      <c r="UMK44" s="47"/>
      <c r="UML44" s="47"/>
      <c r="UMM44" s="47"/>
      <c r="UMN44" s="47"/>
      <c r="UMO44" s="47"/>
      <c r="UMP44" s="47"/>
      <c r="UMQ44" s="47"/>
      <c r="UMR44" s="47"/>
      <c r="UMS44" s="47"/>
      <c r="UMT44" s="47"/>
      <c r="UMU44" s="47"/>
      <c r="UMV44" s="47"/>
      <c r="UMW44" s="47"/>
      <c r="UMX44" s="47"/>
      <c r="UMY44" s="47"/>
      <c r="UMZ44" s="47"/>
      <c r="UNA44" s="47"/>
      <c r="UNB44" s="47"/>
      <c r="UNC44" s="47"/>
      <c r="UND44" s="47"/>
      <c r="UNE44" s="47"/>
      <c r="UNF44" s="47"/>
      <c r="UNG44" s="47"/>
      <c r="UNH44" s="47"/>
      <c r="UNI44" s="47"/>
      <c r="UNJ44" s="47"/>
      <c r="UNK44" s="47"/>
      <c r="UNL44" s="47"/>
      <c r="UNM44" s="47"/>
      <c r="UNN44" s="47"/>
      <c r="UNO44" s="47"/>
      <c r="UNP44" s="47"/>
      <c r="UNQ44" s="47"/>
      <c r="UNR44" s="47"/>
      <c r="UNS44" s="47"/>
      <c r="UNT44" s="47"/>
      <c r="UNU44" s="47"/>
      <c r="UNV44" s="47"/>
      <c r="UNW44" s="47"/>
      <c r="UNX44" s="47"/>
      <c r="UNY44" s="47"/>
      <c r="UNZ44" s="47"/>
      <c r="UOA44" s="47"/>
      <c r="UOB44" s="47"/>
      <c r="UOC44" s="47"/>
      <c r="UOD44" s="47"/>
      <c r="UOE44" s="47"/>
      <c r="UOF44" s="47"/>
      <c r="UOG44" s="47"/>
      <c r="UOH44" s="47"/>
      <c r="UOI44" s="47"/>
      <c r="UOJ44" s="47"/>
      <c r="UOK44" s="47"/>
      <c r="UOL44" s="47"/>
      <c r="UOM44" s="47"/>
      <c r="UON44" s="47"/>
      <c r="UOO44" s="47"/>
      <c r="UOP44" s="47"/>
      <c r="UOQ44" s="47"/>
      <c r="UOR44" s="47"/>
      <c r="UOS44" s="47"/>
      <c r="UOT44" s="47"/>
      <c r="UOU44" s="47"/>
      <c r="UOV44" s="47"/>
      <c r="UOW44" s="47"/>
      <c r="UOX44" s="47"/>
      <c r="UOY44" s="47"/>
      <c r="UOZ44" s="47"/>
      <c r="UPA44" s="47"/>
      <c r="UPB44" s="47"/>
      <c r="UPC44" s="47"/>
      <c r="UPD44" s="47"/>
      <c r="UPE44" s="47"/>
      <c r="UPF44" s="47"/>
      <c r="UPG44" s="47"/>
      <c r="UPH44" s="47"/>
      <c r="UPI44" s="47"/>
      <c r="UPJ44" s="47"/>
      <c r="UPK44" s="47"/>
      <c r="UPL44" s="47"/>
      <c r="UPM44" s="47"/>
      <c r="UPN44" s="47"/>
      <c r="UPO44" s="47"/>
      <c r="UPP44" s="47"/>
      <c r="UPQ44" s="47"/>
      <c r="UPR44" s="47"/>
      <c r="UPS44" s="47"/>
      <c r="UPT44" s="47"/>
      <c r="UPU44" s="47"/>
      <c r="UPV44" s="47"/>
      <c r="UPW44" s="47"/>
      <c r="UPX44" s="47"/>
      <c r="UPY44" s="47"/>
      <c r="UPZ44" s="47"/>
      <c r="UQA44" s="47"/>
      <c r="UQB44" s="47"/>
      <c r="UQC44" s="47"/>
      <c r="UQD44" s="47"/>
      <c r="UQE44" s="47"/>
      <c r="UQF44" s="47"/>
      <c r="UQG44" s="47"/>
      <c r="UQH44" s="47"/>
      <c r="UQI44" s="47"/>
      <c r="UQJ44" s="47"/>
      <c r="UQK44" s="47"/>
      <c r="UQL44" s="47"/>
      <c r="UQM44" s="47"/>
      <c r="UQN44" s="47"/>
      <c r="UQO44" s="47"/>
      <c r="UQP44" s="47"/>
      <c r="UQQ44" s="47"/>
      <c r="UQR44" s="47"/>
      <c r="UQS44" s="47"/>
      <c r="UQT44" s="47"/>
      <c r="UQU44" s="47"/>
      <c r="UQV44" s="47"/>
      <c r="UQW44" s="47"/>
      <c r="UQX44" s="47"/>
      <c r="UQY44" s="47"/>
      <c r="UQZ44" s="47"/>
      <c r="URA44" s="47"/>
      <c r="URB44" s="47"/>
      <c r="URC44" s="47"/>
      <c r="URD44" s="47"/>
      <c r="URE44" s="47"/>
      <c r="URF44" s="47"/>
      <c r="URG44" s="47"/>
      <c r="URH44" s="47"/>
      <c r="URI44" s="47"/>
      <c r="URJ44" s="47"/>
      <c r="URK44" s="47"/>
      <c r="URL44" s="47"/>
      <c r="URM44" s="47"/>
      <c r="URN44" s="47"/>
      <c r="URO44" s="47"/>
      <c r="URP44" s="47"/>
      <c r="URQ44" s="47"/>
      <c r="URR44" s="47"/>
      <c r="URS44" s="47"/>
      <c r="URT44" s="47"/>
      <c r="URU44" s="47"/>
      <c r="URV44" s="47"/>
      <c r="URW44" s="47"/>
      <c r="URX44" s="47"/>
      <c r="URY44" s="47"/>
      <c r="URZ44" s="47"/>
      <c r="USA44" s="47"/>
      <c r="USB44" s="47"/>
      <c r="USC44" s="47"/>
      <c r="USD44" s="47"/>
      <c r="USE44" s="47"/>
      <c r="USF44" s="47"/>
      <c r="USG44" s="47"/>
      <c r="USH44" s="47"/>
      <c r="USI44" s="47"/>
      <c r="USJ44" s="47"/>
      <c r="USK44" s="47"/>
      <c r="USL44" s="47"/>
      <c r="USM44" s="47"/>
      <c r="USN44" s="47"/>
      <c r="USO44" s="47"/>
      <c r="USP44" s="47"/>
      <c r="USQ44" s="47"/>
      <c r="USR44" s="47"/>
      <c r="USS44" s="47"/>
      <c r="UST44" s="47"/>
      <c r="USU44" s="47"/>
      <c r="USV44" s="47"/>
      <c r="USW44" s="47"/>
      <c r="USX44" s="47"/>
      <c r="USY44" s="47"/>
      <c r="USZ44" s="47"/>
      <c r="UTA44" s="47"/>
      <c r="UTB44" s="47"/>
      <c r="UTC44" s="47"/>
      <c r="UTD44" s="47"/>
      <c r="UTE44" s="47"/>
      <c r="UTF44" s="47"/>
      <c r="UTG44" s="47"/>
      <c r="UTH44" s="47"/>
      <c r="UTI44" s="47"/>
      <c r="UTJ44" s="47"/>
      <c r="UTK44" s="47"/>
      <c r="UTL44" s="47"/>
      <c r="UTM44" s="47"/>
      <c r="UTN44" s="47"/>
      <c r="UTO44" s="47"/>
      <c r="UTP44" s="47"/>
      <c r="UTQ44" s="47"/>
      <c r="UTR44" s="47"/>
      <c r="UTS44" s="47"/>
      <c r="UTT44" s="47"/>
      <c r="UTU44" s="47"/>
      <c r="UTV44" s="47"/>
      <c r="UTW44" s="47"/>
      <c r="UTX44" s="47"/>
      <c r="UTY44" s="47"/>
      <c r="UTZ44" s="47"/>
      <c r="UUA44" s="47"/>
      <c r="UUB44" s="47"/>
      <c r="UUC44" s="47"/>
      <c r="UUD44" s="47"/>
      <c r="UUE44" s="47"/>
      <c r="UUF44" s="47"/>
      <c r="UUG44" s="47"/>
      <c r="UUH44" s="47"/>
      <c r="UUI44" s="47"/>
      <c r="UUJ44" s="47"/>
      <c r="UUK44" s="47"/>
      <c r="UUL44" s="47"/>
      <c r="UUM44" s="47"/>
      <c r="UUN44" s="47"/>
      <c r="UUO44" s="47"/>
      <c r="UUP44" s="47"/>
      <c r="UUQ44" s="47"/>
      <c r="UUR44" s="47"/>
      <c r="UUS44" s="47"/>
      <c r="UUT44" s="47"/>
      <c r="UUU44" s="47"/>
      <c r="UUV44" s="47"/>
      <c r="UUW44" s="47"/>
      <c r="UUX44" s="47"/>
      <c r="UUY44" s="47"/>
      <c r="UUZ44" s="47"/>
      <c r="UVA44" s="47"/>
      <c r="UVB44" s="47"/>
      <c r="UVC44" s="47"/>
      <c r="UVD44" s="47"/>
      <c r="UVE44" s="47"/>
      <c r="UVF44" s="47"/>
      <c r="UVG44" s="47"/>
      <c r="UVH44" s="47"/>
      <c r="UVI44" s="47"/>
      <c r="UVJ44" s="47"/>
      <c r="UVK44" s="47"/>
      <c r="UVL44" s="47"/>
      <c r="UVM44" s="47"/>
      <c r="UVN44" s="47"/>
      <c r="UVO44" s="47"/>
      <c r="UVP44" s="47"/>
      <c r="UVQ44" s="47"/>
      <c r="UVR44" s="47"/>
      <c r="UVS44" s="47"/>
      <c r="UVT44" s="47"/>
      <c r="UVU44" s="47"/>
      <c r="UVV44" s="47"/>
      <c r="UVW44" s="47"/>
      <c r="UVX44" s="47"/>
      <c r="UVY44" s="47"/>
      <c r="UVZ44" s="47"/>
      <c r="UWA44" s="47"/>
      <c r="UWB44" s="47"/>
      <c r="UWC44" s="47"/>
      <c r="UWD44" s="47"/>
      <c r="UWE44" s="47"/>
      <c r="UWF44" s="47"/>
      <c r="UWG44" s="47"/>
      <c r="UWH44" s="47"/>
      <c r="UWI44" s="47"/>
      <c r="UWJ44" s="47"/>
      <c r="UWK44" s="47"/>
      <c r="UWL44" s="47"/>
      <c r="UWM44" s="47"/>
      <c r="UWN44" s="47"/>
      <c r="UWO44" s="47"/>
      <c r="UWP44" s="47"/>
      <c r="UWQ44" s="47"/>
      <c r="UWR44" s="47"/>
      <c r="UWS44" s="47"/>
      <c r="UWT44" s="47"/>
      <c r="UWU44" s="47"/>
      <c r="UWV44" s="47"/>
      <c r="UWW44" s="47"/>
      <c r="UWX44" s="47"/>
      <c r="UWY44" s="47"/>
      <c r="UWZ44" s="47"/>
      <c r="UXA44" s="47"/>
      <c r="UXB44" s="47"/>
      <c r="UXC44" s="47"/>
      <c r="UXD44" s="47"/>
      <c r="UXE44" s="47"/>
      <c r="UXF44" s="47"/>
      <c r="UXG44" s="47"/>
      <c r="UXH44" s="47"/>
      <c r="UXI44" s="47"/>
      <c r="UXJ44" s="47"/>
      <c r="UXK44" s="47"/>
      <c r="UXL44" s="47"/>
      <c r="UXM44" s="47"/>
      <c r="UXN44" s="47"/>
      <c r="UXO44" s="47"/>
      <c r="UXP44" s="47"/>
      <c r="UXQ44" s="47"/>
      <c r="UXR44" s="47"/>
      <c r="UXS44" s="47"/>
      <c r="UXT44" s="47"/>
      <c r="UXU44" s="47"/>
      <c r="UXV44" s="47"/>
      <c r="UXW44" s="47"/>
      <c r="UXX44" s="47"/>
      <c r="UXY44" s="47"/>
      <c r="UXZ44" s="47"/>
      <c r="UYA44" s="47"/>
      <c r="UYB44" s="47"/>
      <c r="UYC44" s="47"/>
      <c r="UYD44" s="47"/>
      <c r="UYE44" s="47"/>
      <c r="UYF44" s="47"/>
      <c r="UYG44" s="47"/>
      <c r="UYH44" s="47"/>
      <c r="UYI44" s="47"/>
      <c r="UYJ44" s="47"/>
      <c r="UYK44" s="47"/>
      <c r="UYL44" s="47"/>
      <c r="UYM44" s="47"/>
      <c r="UYN44" s="47"/>
      <c r="UYO44" s="47"/>
      <c r="UYP44" s="47"/>
      <c r="UYQ44" s="47"/>
      <c r="UYR44" s="47"/>
      <c r="UYS44" s="47"/>
      <c r="UYT44" s="47"/>
      <c r="UYU44" s="47"/>
      <c r="UYV44" s="47"/>
      <c r="UYW44" s="47"/>
      <c r="UYX44" s="47"/>
      <c r="UYY44" s="47"/>
      <c r="UYZ44" s="47"/>
      <c r="UZA44" s="47"/>
      <c r="UZB44" s="47"/>
      <c r="UZC44" s="47"/>
      <c r="UZD44" s="47"/>
      <c r="UZE44" s="47"/>
      <c r="UZF44" s="47"/>
      <c r="UZG44" s="47"/>
      <c r="UZH44" s="47"/>
      <c r="UZI44" s="47"/>
      <c r="UZJ44" s="47"/>
      <c r="UZK44" s="47"/>
      <c r="UZL44" s="47"/>
      <c r="UZM44" s="47"/>
      <c r="UZN44" s="47"/>
      <c r="UZO44" s="47"/>
      <c r="UZP44" s="47"/>
      <c r="UZQ44" s="47"/>
      <c r="UZR44" s="47"/>
      <c r="UZS44" s="47"/>
      <c r="UZT44" s="47"/>
      <c r="UZU44" s="47"/>
      <c r="UZV44" s="47"/>
      <c r="UZW44" s="47"/>
      <c r="UZX44" s="47"/>
      <c r="UZY44" s="47"/>
      <c r="UZZ44" s="47"/>
      <c r="VAA44" s="47"/>
      <c r="VAB44" s="47"/>
      <c r="VAC44" s="47"/>
      <c r="VAD44" s="47"/>
      <c r="VAE44" s="47"/>
      <c r="VAF44" s="47"/>
      <c r="VAG44" s="47"/>
      <c r="VAH44" s="47"/>
      <c r="VAI44" s="47"/>
      <c r="VAJ44" s="47"/>
      <c r="VAK44" s="47"/>
      <c r="VAL44" s="47"/>
      <c r="VAM44" s="47"/>
      <c r="VAN44" s="47"/>
      <c r="VAO44" s="47"/>
      <c r="VAP44" s="47"/>
      <c r="VAQ44" s="47"/>
      <c r="VAR44" s="47"/>
      <c r="VAS44" s="47"/>
      <c r="VAT44" s="47"/>
      <c r="VAU44" s="47"/>
      <c r="VAV44" s="47"/>
      <c r="VAW44" s="47"/>
      <c r="VAX44" s="47"/>
      <c r="VAY44" s="47"/>
      <c r="VAZ44" s="47"/>
      <c r="VBA44" s="47"/>
      <c r="VBB44" s="47"/>
      <c r="VBC44" s="47"/>
      <c r="VBD44" s="47"/>
      <c r="VBE44" s="47"/>
      <c r="VBF44" s="47"/>
      <c r="VBG44" s="47"/>
      <c r="VBH44" s="47"/>
      <c r="VBI44" s="47"/>
      <c r="VBJ44" s="47"/>
      <c r="VBK44" s="47"/>
      <c r="VBL44" s="47"/>
      <c r="VBM44" s="47"/>
      <c r="VBN44" s="47"/>
      <c r="VBO44" s="47"/>
      <c r="VBP44" s="47"/>
      <c r="VBQ44" s="47"/>
      <c r="VBR44" s="47"/>
      <c r="VBS44" s="47"/>
      <c r="VBT44" s="47"/>
      <c r="VBU44" s="47"/>
      <c r="VBV44" s="47"/>
      <c r="VBW44" s="47"/>
      <c r="VBX44" s="47"/>
      <c r="VBY44" s="47"/>
      <c r="VBZ44" s="47"/>
      <c r="VCA44" s="47"/>
      <c r="VCB44" s="47"/>
      <c r="VCC44" s="47"/>
      <c r="VCD44" s="47"/>
      <c r="VCE44" s="47"/>
      <c r="VCF44" s="47"/>
      <c r="VCG44" s="47"/>
      <c r="VCH44" s="47"/>
      <c r="VCI44" s="47"/>
      <c r="VCJ44" s="47"/>
      <c r="VCK44" s="47"/>
      <c r="VCL44" s="47"/>
      <c r="VCM44" s="47"/>
      <c r="VCN44" s="47"/>
      <c r="VCO44" s="47"/>
      <c r="VCP44" s="47"/>
      <c r="VCQ44" s="47"/>
      <c r="VCR44" s="47"/>
      <c r="VCS44" s="47"/>
      <c r="VCT44" s="47"/>
      <c r="VCU44" s="47"/>
      <c r="VCV44" s="47"/>
      <c r="VCW44" s="47"/>
      <c r="VCX44" s="47"/>
      <c r="VCY44" s="47"/>
      <c r="VCZ44" s="47"/>
      <c r="VDA44" s="47"/>
      <c r="VDB44" s="47"/>
      <c r="VDC44" s="47"/>
      <c r="VDD44" s="47"/>
      <c r="VDE44" s="47"/>
      <c r="VDF44" s="47"/>
      <c r="VDG44" s="47"/>
      <c r="VDH44" s="47"/>
      <c r="VDI44" s="47"/>
      <c r="VDJ44" s="47"/>
      <c r="VDK44" s="47"/>
      <c r="VDL44" s="47"/>
      <c r="VDM44" s="47"/>
      <c r="VDN44" s="47"/>
      <c r="VDO44" s="47"/>
      <c r="VDP44" s="47"/>
      <c r="VDQ44" s="47"/>
      <c r="VDR44" s="47"/>
      <c r="VDS44" s="47"/>
      <c r="VDT44" s="47"/>
      <c r="VDU44" s="47"/>
      <c r="VDV44" s="47"/>
      <c r="VDW44" s="47"/>
      <c r="VDX44" s="47"/>
      <c r="VDY44" s="47"/>
      <c r="VDZ44" s="47"/>
      <c r="VEA44" s="47"/>
      <c r="VEB44" s="47"/>
      <c r="VEC44" s="47"/>
      <c r="VED44" s="47"/>
      <c r="VEE44" s="47"/>
      <c r="VEF44" s="47"/>
      <c r="VEG44" s="47"/>
      <c r="VEH44" s="47"/>
      <c r="VEI44" s="47"/>
      <c r="VEJ44" s="47"/>
      <c r="VEK44" s="47"/>
      <c r="VEL44" s="47"/>
      <c r="VEM44" s="47"/>
      <c r="VEN44" s="47"/>
      <c r="VEO44" s="47"/>
      <c r="VEP44" s="47"/>
      <c r="VEQ44" s="47"/>
      <c r="VER44" s="47"/>
      <c r="VES44" s="47"/>
      <c r="VET44" s="47"/>
      <c r="VEU44" s="47"/>
      <c r="VEV44" s="47"/>
      <c r="VEW44" s="47"/>
      <c r="VEX44" s="47"/>
      <c r="VEY44" s="47"/>
      <c r="VEZ44" s="47"/>
      <c r="VFA44" s="47"/>
      <c r="VFB44" s="47"/>
      <c r="VFC44" s="47"/>
      <c r="VFD44" s="47"/>
      <c r="VFE44" s="47"/>
      <c r="VFF44" s="47"/>
      <c r="VFG44" s="47"/>
      <c r="VFH44" s="47"/>
      <c r="VFI44" s="47"/>
      <c r="VFJ44" s="47"/>
      <c r="VFK44" s="47"/>
      <c r="VFL44" s="47"/>
      <c r="VFM44" s="47"/>
      <c r="VFN44" s="47"/>
      <c r="VFO44" s="47"/>
      <c r="VFP44" s="47"/>
      <c r="VFQ44" s="47"/>
      <c r="VFR44" s="47"/>
      <c r="VFS44" s="47"/>
      <c r="VFT44" s="47"/>
      <c r="VFU44" s="47"/>
      <c r="VFV44" s="47"/>
      <c r="VFW44" s="47"/>
      <c r="VFX44" s="47"/>
      <c r="VFY44" s="47"/>
      <c r="VFZ44" s="47"/>
      <c r="VGA44" s="47"/>
      <c r="VGB44" s="47"/>
      <c r="VGC44" s="47"/>
      <c r="VGD44" s="47"/>
      <c r="VGE44" s="47"/>
      <c r="VGF44" s="47"/>
      <c r="VGG44" s="47"/>
      <c r="VGH44" s="47"/>
      <c r="VGI44" s="47"/>
      <c r="VGJ44" s="47"/>
      <c r="VGK44" s="47"/>
      <c r="VGL44" s="47"/>
      <c r="VGM44" s="47"/>
      <c r="VGN44" s="47"/>
      <c r="VGO44" s="47"/>
      <c r="VGP44" s="47"/>
      <c r="VGQ44" s="47"/>
      <c r="VGR44" s="47"/>
      <c r="VGS44" s="47"/>
      <c r="VGT44" s="47"/>
      <c r="VGU44" s="47"/>
      <c r="VGV44" s="47"/>
      <c r="VGW44" s="47"/>
      <c r="VGX44" s="47"/>
      <c r="VGY44" s="47"/>
      <c r="VGZ44" s="47"/>
      <c r="VHA44" s="47"/>
      <c r="VHB44" s="47"/>
      <c r="VHC44" s="47"/>
      <c r="VHD44" s="47"/>
      <c r="VHE44" s="47"/>
      <c r="VHF44" s="47"/>
      <c r="VHG44" s="47"/>
      <c r="VHH44" s="47"/>
      <c r="VHI44" s="47"/>
      <c r="VHJ44" s="47"/>
      <c r="VHK44" s="47"/>
      <c r="VHL44" s="47"/>
      <c r="VHM44" s="47"/>
      <c r="VHN44" s="47"/>
      <c r="VHO44" s="47"/>
      <c r="VHP44" s="47"/>
      <c r="VHQ44" s="47"/>
      <c r="VHR44" s="47"/>
      <c r="VHS44" s="47"/>
      <c r="VHT44" s="47"/>
      <c r="VHU44" s="47"/>
      <c r="VHV44" s="47"/>
      <c r="VHW44" s="47"/>
      <c r="VHX44" s="47"/>
      <c r="VHY44" s="47"/>
      <c r="VHZ44" s="47"/>
      <c r="VIA44" s="47"/>
      <c r="VIB44" s="47"/>
      <c r="VIC44" s="47"/>
      <c r="VID44" s="47"/>
      <c r="VIE44" s="47"/>
      <c r="VIF44" s="47"/>
      <c r="VIG44" s="47"/>
      <c r="VIH44" s="47"/>
      <c r="VII44" s="47"/>
      <c r="VIJ44" s="47"/>
      <c r="VIK44" s="47"/>
      <c r="VIL44" s="47"/>
      <c r="VIM44" s="47"/>
      <c r="VIN44" s="47"/>
      <c r="VIO44" s="47"/>
      <c r="VIP44" s="47"/>
      <c r="VIQ44" s="47"/>
      <c r="VIR44" s="47"/>
      <c r="VIS44" s="47"/>
      <c r="VIT44" s="47"/>
      <c r="VIU44" s="47"/>
      <c r="VIV44" s="47"/>
      <c r="VIW44" s="47"/>
      <c r="VIX44" s="47"/>
      <c r="VIY44" s="47"/>
      <c r="VIZ44" s="47"/>
      <c r="VJA44" s="47"/>
      <c r="VJB44" s="47"/>
      <c r="VJC44" s="47"/>
      <c r="VJD44" s="47"/>
      <c r="VJE44" s="47"/>
      <c r="VJF44" s="47"/>
      <c r="VJG44" s="47"/>
      <c r="VJH44" s="47"/>
      <c r="VJI44" s="47"/>
      <c r="VJJ44" s="47"/>
      <c r="VJK44" s="47"/>
      <c r="VJL44" s="47"/>
      <c r="VJM44" s="47"/>
      <c r="VJN44" s="47"/>
      <c r="VJO44" s="47"/>
      <c r="VJP44" s="47"/>
      <c r="VJQ44" s="47"/>
      <c r="VJR44" s="47"/>
      <c r="VJS44" s="47"/>
      <c r="VJT44" s="47"/>
      <c r="VJU44" s="47"/>
      <c r="VJV44" s="47"/>
      <c r="VJW44" s="47"/>
      <c r="VJX44" s="47"/>
      <c r="VJY44" s="47"/>
      <c r="VJZ44" s="47"/>
      <c r="VKA44" s="47"/>
      <c r="VKB44" s="47"/>
      <c r="VKC44" s="47"/>
      <c r="VKD44" s="47"/>
      <c r="VKE44" s="47"/>
      <c r="VKF44" s="47"/>
      <c r="VKG44" s="47"/>
      <c r="VKH44" s="47"/>
      <c r="VKI44" s="47"/>
      <c r="VKJ44" s="47"/>
      <c r="VKK44" s="47"/>
      <c r="VKL44" s="47"/>
      <c r="VKM44" s="47"/>
      <c r="VKN44" s="47"/>
      <c r="VKO44" s="47"/>
      <c r="VKP44" s="47"/>
      <c r="VKQ44" s="47"/>
      <c r="VKR44" s="47"/>
      <c r="VKS44" s="47"/>
      <c r="VKT44" s="47"/>
      <c r="VKU44" s="47"/>
      <c r="VKV44" s="47"/>
      <c r="VKW44" s="47"/>
      <c r="VKX44" s="47"/>
      <c r="VKY44" s="47"/>
      <c r="VKZ44" s="47"/>
      <c r="VLA44" s="47"/>
      <c r="VLB44" s="47"/>
      <c r="VLC44" s="47"/>
      <c r="VLD44" s="47"/>
      <c r="VLE44" s="47"/>
      <c r="VLF44" s="47"/>
      <c r="VLG44" s="47"/>
      <c r="VLH44" s="47"/>
      <c r="VLI44" s="47"/>
      <c r="VLJ44" s="47"/>
      <c r="VLK44" s="47"/>
      <c r="VLL44" s="47"/>
      <c r="VLM44" s="47"/>
      <c r="VLN44" s="47"/>
      <c r="VLO44" s="47"/>
      <c r="VLP44" s="47"/>
      <c r="VLQ44" s="47"/>
      <c r="VLR44" s="47"/>
      <c r="VLS44" s="47"/>
      <c r="VLT44" s="47"/>
      <c r="VLU44" s="47"/>
      <c r="VLV44" s="47"/>
      <c r="VLW44" s="47"/>
      <c r="VLX44" s="47"/>
      <c r="VLY44" s="47"/>
      <c r="VLZ44" s="47"/>
      <c r="VMA44" s="47"/>
      <c r="VMB44" s="47"/>
      <c r="VMC44" s="47"/>
      <c r="VMD44" s="47"/>
      <c r="VME44" s="47"/>
      <c r="VMF44" s="47"/>
      <c r="VMG44" s="47"/>
      <c r="VMH44" s="47"/>
      <c r="VMI44" s="47"/>
      <c r="VMJ44" s="47"/>
      <c r="VMK44" s="47"/>
      <c r="VML44" s="47"/>
      <c r="VMM44" s="47"/>
      <c r="VMN44" s="47"/>
      <c r="VMO44" s="47"/>
      <c r="VMP44" s="47"/>
      <c r="VMQ44" s="47"/>
      <c r="VMR44" s="47"/>
      <c r="VMS44" s="47"/>
      <c r="VMT44" s="47"/>
      <c r="VMU44" s="47"/>
      <c r="VMV44" s="47"/>
      <c r="VMW44" s="47"/>
      <c r="VMX44" s="47"/>
      <c r="VMY44" s="47"/>
      <c r="VMZ44" s="47"/>
      <c r="VNA44" s="47"/>
      <c r="VNB44" s="47"/>
      <c r="VNC44" s="47"/>
      <c r="VND44" s="47"/>
      <c r="VNE44" s="47"/>
      <c r="VNF44" s="47"/>
      <c r="VNG44" s="47"/>
      <c r="VNH44" s="47"/>
      <c r="VNI44" s="47"/>
      <c r="VNJ44" s="47"/>
      <c r="VNK44" s="47"/>
      <c r="VNL44" s="47"/>
      <c r="VNM44" s="47"/>
      <c r="VNN44" s="47"/>
      <c r="VNO44" s="47"/>
      <c r="VNP44" s="47"/>
      <c r="VNQ44" s="47"/>
      <c r="VNR44" s="47"/>
      <c r="VNS44" s="47"/>
      <c r="VNT44" s="47"/>
      <c r="VNU44" s="47"/>
      <c r="VNV44" s="47"/>
      <c r="VNW44" s="47"/>
      <c r="VNX44" s="47"/>
      <c r="VNY44" s="47"/>
      <c r="VNZ44" s="47"/>
      <c r="VOA44" s="47"/>
      <c r="VOB44" s="47"/>
      <c r="VOC44" s="47"/>
      <c r="VOD44" s="47"/>
      <c r="VOE44" s="47"/>
      <c r="VOF44" s="47"/>
      <c r="VOG44" s="47"/>
      <c r="VOH44" s="47"/>
      <c r="VOI44" s="47"/>
      <c r="VOJ44" s="47"/>
      <c r="VOK44" s="47"/>
      <c r="VOL44" s="47"/>
      <c r="VOM44" s="47"/>
      <c r="VON44" s="47"/>
      <c r="VOO44" s="47"/>
      <c r="VOP44" s="47"/>
      <c r="VOQ44" s="47"/>
      <c r="VOR44" s="47"/>
      <c r="VOS44" s="47"/>
      <c r="VOT44" s="47"/>
      <c r="VOU44" s="47"/>
      <c r="VOV44" s="47"/>
      <c r="VOW44" s="47"/>
      <c r="VOX44" s="47"/>
      <c r="VOY44" s="47"/>
      <c r="VOZ44" s="47"/>
      <c r="VPA44" s="47"/>
      <c r="VPB44" s="47"/>
      <c r="VPC44" s="47"/>
      <c r="VPD44" s="47"/>
      <c r="VPE44" s="47"/>
      <c r="VPF44" s="47"/>
      <c r="VPG44" s="47"/>
      <c r="VPH44" s="47"/>
      <c r="VPI44" s="47"/>
      <c r="VPJ44" s="47"/>
      <c r="VPK44" s="47"/>
      <c r="VPL44" s="47"/>
      <c r="VPM44" s="47"/>
      <c r="VPN44" s="47"/>
      <c r="VPO44" s="47"/>
      <c r="VPP44" s="47"/>
      <c r="VPQ44" s="47"/>
      <c r="VPR44" s="47"/>
      <c r="VPS44" s="47"/>
      <c r="VPT44" s="47"/>
      <c r="VPU44" s="47"/>
      <c r="VPV44" s="47"/>
      <c r="VPW44" s="47"/>
      <c r="VPX44" s="47"/>
      <c r="VPY44" s="47"/>
      <c r="VPZ44" s="47"/>
      <c r="VQA44" s="47"/>
      <c r="VQB44" s="47"/>
      <c r="VQC44" s="47"/>
      <c r="VQD44" s="47"/>
      <c r="VQE44" s="47"/>
      <c r="VQF44" s="47"/>
      <c r="VQG44" s="47"/>
      <c r="VQH44" s="47"/>
      <c r="VQI44" s="47"/>
      <c r="VQJ44" s="47"/>
      <c r="VQK44" s="47"/>
      <c r="VQL44" s="47"/>
      <c r="VQM44" s="47"/>
      <c r="VQN44" s="47"/>
      <c r="VQO44" s="47"/>
      <c r="VQP44" s="47"/>
      <c r="VQQ44" s="47"/>
      <c r="VQR44" s="47"/>
      <c r="VQS44" s="47"/>
      <c r="VQT44" s="47"/>
      <c r="VQU44" s="47"/>
      <c r="VQV44" s="47"/>
      <c r="VQW44" s="47"/>
      <c r="VQX44" s="47"/>
      <c r="VQY44" s="47"/>
      <c r="VQZ44" s="47"/>
      <c r="VRA44" s="47"/>
      <c r="VRB44" s="47"/>
      <c r="VRC44" s="47"/>
      <c r="VRD44" s="47"/>
      <c r="VRE44" s="47"/>
      <c r="VRF44" s="47"/>
      <c r="VRG44" s="47"/>
      <c r="VRH44" s="47"/>
      <c r="VRI44" s="47"/>
      <c r="VRJ44" s="47"/>
      <c r="VRK44" s="47"/>
      <c r="VRL44" s="47"/>
      <c r="VRM44" s="47"/>
      <c r="VRN44" s="47"/>
      <c r="VRO44" s="47"/>
      <c r="VRP44" s="47"/>
      <c r="VRQ44" s="47"/>
      <c r="VRR44" s="47"/>
      <c r="VRS44" s="47"/>
      <c r="VRT44" s="47"/>
      <c r="VRU44" s="47"/>
      <c r="VRV44" s="47"/>
      <c r="VRW44" s="47"/>
      <c r="VRX44" s="47"/>
      <c r="VRY44" s="47"/>
      <c r="VRZ44" s="47"/>
      <c r="VSA44" s="47"/>
      <c r="VSB44" s="47"/>
      <c r="VSC44" s="47"/>
      <c r="VSD44" s="47"/>
      <c r="VSE44" s="47"/>
      <c r="VSF44" s="47"/>
      <c r="VSG44" s="47"/>
      <c r="VSH44" s="47"/>
      <c r="VSI44" s="47"/>
      <c r="VSJ44" s="47"/>
      <c r="VSK44" s="47"/>
      <c r="VSL44" s="47"/>
      <c r="VSM44" s="47"/>
      <c r="VSN44" s="47"/>
      <c r="VSO44" s="47"/>
      <c r="VSP44" s="47"/>
      <c r="VSQ44" s="47"/>
      <c r="VSR44" s="47"/>
      <c r="VSS44" s="47"/>
      <c r="VST44" s="47"/>
      <c r="VSU44" s="47"/>
      <c r="VSV44" s="47"/>
      <c r="VSW44" s="47"/>
      <c r="VSX44" s="47"/>
      <c r="VSY44" s="47"/>
      <c r="VSZ44" s="47"/>
      <c r="VTA44" s="47"/>
      <c r="VTB44" s="47"/>
      <c r="VTC44" s="47"/>
      <c r="VTD44" s="47"/>
      <c r="VTE44" s="47"/>
      <c r="VTF44" s="47"/>
      <c r="VTG44" s="47"/>
      <c r="VTH44" s="47"/>
      <c r="VTI44" s="47"/>
      <c r="VTJ44" s="47"/>
      <c r="VTK44" s="47"/>
      <c r="VTL44" s="47"/>
      <c r="VTM44" s="47"/>
      <c r="VTN44" s="47"/>
      <c r="VTO44" s="47"/>
      <c r="VTP44" s="47"/>
      <c r="VTQ44" s="47"/>
      <c r="VTR44" s="47"/>
      <c r="VTS44" s="47"/>
      <c r="VTT44" s="47"/>
      <c r="VTU44" s="47"/>
      <c r="VTV44" s="47"/>
      <c r="VTW44" s="47"/>
      <c r="VTX44" s="47"/>
      <c r="VTY44" s="47"/>
      <c r="VTZ44" s="47"/>
      <c r="VUA44" s="47"/>
      <c r="VUB44" s="47"/>
      <c r="VUC44" s="47"/>
      <c r="VUD44" s="47"/>
      <c r="VUE44" s="47"/>
      <c r="VUF44" s="47"/>
      <c r="VUG44" s="47"/>
      <c r="VUH44" s="47"/>
      <c r="VUI44" s="47"/>
      <c r="VUJ44" s="47"/>
      <c r="VUK44" s="47"/>
      <c r="VUL44" s="47"/>
      <c r="VUM44" s="47"/>
      <c r="VUN44" s="47"/>
      <c r="VUO44" s="47"/>
      <c r="VUP44" s="47"/>
      <c r="VUQ44" s="47"/>
      <c r="VUR44" s="47"/>
      <c r="VUS44" s="47"/>
      <c r="VUT44" s="47"/>
      <c r="VUU44" s="47"/>
      <c r="VUV44" s="47"/>
      <c r="VUW44" s="47"/>
      <c r="VUX44" s="47"/>
      <c r="VUY44" s="47"/>
      <c r="VUZ44" s="47"/>
      <c r="VVA44" s="47"/>
      <c r="VVB44" s="47"/>
      <c r="VVC44" s="47"/>
      <c r="VVD44" s="47"/>
      <c r="VVE44" s="47"/>
      <c r="VVF44" s="47"/>
      <c r="VVG44" s="47"/>
      <c r="VVH44" s="47"/>
      <c r="VVI44" s="47"/>
      <c r="VVJ44" s="47"/>
      <c r="VVK44" s="47"/>
      <c r="VVL44" s="47"/>
      <c r="VVM44" s="47"/>
      <c r="VVN44" s="47"/>
      <c r="VVO44" s="47"/>
      <c r="VVP44" s="47"/>
      <c r="VVQ44" s="47"/>
      <c r="VVR44" s="47"/>
      <c r="VVS44" s="47"/>
      <c r="VVT44" s="47"/>
      <c r="VVU44" s="47"/>
      <c r="VVV44" s="47"/>
      <c r="VVW44" s="47"/>
      <c r="VVX44" s="47"/>
      <c r="VVY44" s="47"/>
      <c r="VVZ44" s="47"/>
      <c r="VWA44" s="47"/>
      <c r="VWB44" s="47"/>
      <c r="VWC44" s="47"/>
      <c r="VWD44" s="47"/>
      <c r="VWE44" s="47"/>
      <c r="VWF44" s="47"/>
      <c r="VWG44" s="47"/>
      <c r="VWH44" s="47"/>
      <c r="VWI44" s="47"/>
      <c r="VWJ44" s="47"/>
      <c r="VWK44" s="47"/>
      <c r="VWL44" s="47"/>
      <c r="VWM44" s="47"/>
      <c r="VWN44" s="47"/>
      <c r="VWO44" s="47"/>
      <c r="VWP44" s="47"/>
      <c r="VWQ44" s="47"/>
      <c r="VWR44" s="47"/>
      <c r="VWS44" s="47"/>
      <c r="VWT44" s="47"/>
      <c r="VWU44" s="47"/>
      <c r="VWV44" s="47"/>
      <c r="VWW44" s="47"/>
      <c r="VWX44" s="47"/>
      <c r="VWY44" s="47"/>
      <c r="VWZ44" s="47"/>
      <c r="VXA44" s="47"/>
      <c r="VXB44" s="47"/>
      <c r="VXC44" s="47"/>
      <c r="VXD44" s="47"/>
      <c r="VXE44" s="47"/>
      <c r="VXF44" s="47"/>
      <c r="VXG44" s="47"/>
      <c r="VXH44" s="47"/>
      <c r="VXI44" s="47"/>
      <c r="VXJ44" s="47"/>
      <c r="VXK44" s="47"/>
      <c r="VXL44" s="47"/>
      <c r="VXM44" s="47"/>
      <c r="VXN44" s="47"/>
      <c r="VXO44" s="47"/>
      <c r="VXP44" s="47"/>
      <c r="VXQ44" s="47"/>
      <c r="VXR44" s="47"/>
      <c r="VXS44" s="47"/>
      <c r="VXT44" s="47"/>
      <c r="VXU44" s="47"/>
      <c r="VXV44" s="47"/>
      <c r="VXW44" s="47"/>
      <c r="VXX44" s="47"/>
      <c r="VXY44" s="47"/>
      <c r="VXZ44" s="47"/>
      <c r="VYA44" s="47"/>
      <c r="VYB44" s="47"/>
      <c r="VYC44" s="47"/>
      <c r="VYD44" s="47"/>
      <c r="VYE44" s="47"/>
      <c r="VYF44" s="47"/>
      <c r="VYG44" s="47"/>
      <c r="VYH44" s="47"/>
      <c r="VYI44" s="47"/>
      <c r="VYJ44" s="47"/>
      <c r="VYK44" s="47"/>
      <c r="VYL44" s="47"/>
      <c r="VYM44" s="47"/>
      <c r="VYN44" s="47"/>
      <c r="VYO44" s="47"/>
      <c r="VYP44" s="47"/>
      <c r="VYQ44" s="47"/>
      <c r="VYR44" s="47"/>
      <c r="VYS44" s="47"/>
      <c r="VYT44" s="47"/>
      <c r="VYU44" s="47"/>
      <c r="VYV44" s="47"/>
      <c r="VYW44" s="47"/>
      <c r="VYX44" s="47"/>
      <c r="VYY44" s="47"/>
      <c r="VYZ44" s="47"/>
      <c r="VZA44" s="47"/>
      <c r="VZB44" s="47"/>
      <c r="VZC44" s="47"/>
      <c r="VZD44" s="47"/>
      <c r="VZE44" s="47"/>
      <c r="VZF44" s="47"/>
      <c r="VZG44" s="47"/>
      <c r="VZH44" s="47"/>
      <c r="VZI44" s="47"/>
      <c r="VZJ44" s="47"/>
      <c r="VZK44" s="47"/>
      <c r="VZL44" s="47"/>
      <c r="VZM44" s="47"/>
      <c r="VZN44" s="47"/>
      <c r="VZO44" s="47"/>
      <c r="VZP44" s="47"/>
      <c r="VZQ44" s="47"/>
      <c r="VZR44" s="47"/>
      <c r="VZS44" s="47"/>
      <c r="VZT44" s="47"/>
      <c r="VZU44" s="47"/>
      <c r="VZV44" s="47"/>
      <c r="VZW44" s="47"/>
      <c r="VZX44" s="47"/>
      <c r="VZY44" s="47"/>
      <c r="VZZ44" s="47"/>
      <c r="WAA44" s="47"/>
      <c r="WAB44" s="47"/>
      <c r="WAC44" s="47"/>
      <c r="WAD44" s="47"/>
      <c r="WAE44" s="47"/>
      <c r="WAF44" s="47"/>
      <c r="WAG44" s="47"/>
      <c r="WAH44" s="47"/>
      <c r="WAI44" s="47"/>
      <c r="WAJ44" s="47"/>
      <c r="WAK44" s="47"/>
      <c r="WAL44" s="47"/>
      <c r="WAM44" s="47"/>
      <c r="WAN44" s="47"/>
      <c r="WAO44" s="47"/>
      <c r="WAP44" s="47"/>
      <c r="WAQ44" s="47"/>
      <c r="WAR44" s="47"/>
      <c r="WAS44" s="47"/>
      <c r="WAT44" s="47"/>
      <c r="WAU44" s="47"/>
      <c r="WAV44" s="47"/>
      <c r="WAW44" s="47"/>
      <c r="WAX44" s="47"/>
      <c r="WAY44" s="47"/>
      <c r="WAZ44" s="47"/>
      <c r="WBA44" s="47"/>
      <c r="WBB44" s="47"/>
      <c r="WBC44" s="47"/>
      <c r="WBD44" s="47"/>
      <c r="WBE44" s="47"/>
      <c r="WBF44" s="47"/>
      <c r="WBG44" s="47"/>
      <c r="WBH44" s="47"/>
      <c r="WBI44" s="47"/>
      <c r="WBJ44" s="47"/>
      <c r="WBK44" s="47"/>
      <c r="WBL44" s="47"/>
      <c r="WBM44" s="47"/>
      <c r="WBN44" s="47"/>
      <c r="WBO44" s="47"/>
      <c r="WBP44" s="47"/>
      <c r="WBQ44" s="47"/>
      <c r="WBR44" s="47"/>
      <c r="WBS44" s="47"/>
      <c r="WBT44" s="47"/>
      <c r="WBU44" s="47"/>
      <c r="WBV44" s="47"/>
      <c r="WBW44" s="47"/>
      <c r="WBX44" s="47"/>
      <c r="WBY44" s="47"/>
      <c r="WBZ44" s="47"/>
      <c r="WCA44" s="47"/>
      <c r="WCB44" s="47"/>
      <c r="WCC44" s="47"/>
      <c r="WCD44" s="47"/>
      <c r="WCE44" s="47"/>
      <c r="WCF44" s="47"/>
      <c r="WCG44" s="47"/>
      <c r="WCH44" s="47"/>
      <c r="WCI44" s="47"/>
      <c r="WCJ44" s="47"/>
      <c r="WCK44" s="47"/>
      <c r="WCL44" s="47"/>
      <c r="WCM44" s="47"/>
      <c r="WCN44" s="47"/>
      <c r="WCO44" s="47"/>
      <c r="WCP44" s="47"/>
      <c r="WCQ44" s="47"/>
      <c r="WCR44" s="47"/>
      <c r="WCS44" s="47"/>
      <c r="WCT44" s="47"/>
      <c r="WCU44" s="47"/>
      <c r="WCV44" s="47"/>
      <c r="WCW44" s="47"/>
      <c r="WCX44" s="47"/>
      <c r="WCY44" s="47"/>
      <c r="WCZ44" s="47"/>
      <c r="WDA44" s="47"/>
      <c r="WDB44" s="47"/>
      <c r="WDC44" s="47"/>
      <c r="WDD44" s="47"/>
      <c r="WDE44" s="47"/>
      <c r="WDF44" s="47"/>
      <c r="WDG44" s="47"/>
      <c r="WDH44" s="47"/>
      <c r="WDI44" s="47"/>
      <c r="WDJ44" s="47"/>
      <c r="WDK44" s="47"/>
      <c r="WDL44" s="47"/>
      <c r="WDM44" s="47"/>
      <c r="WDN44" s="47"/>
      <c r="WDO44" s="47"/>
      <c r="WDP44" s="47"/>
      <c r="WDQ44" s="47"/>
      <c r="WDR44" s="47"/>
      <c r="WDS44" s="47"/>
      <c r="WDT44" s="47"/>
      <c r="WDU44" s="47"/>
      <c r="WDV44" s="47"/>
      <c r="WDW44" s="47"/>
      <c r="WDX44" s="47"/>
      <c r="WDY44" s="47"/>
      <c r="WDZ44" s="47"/>
      <c r="WEA44" s="47"/>
      <c r="WEB44" s="47"/>
      <c r="WEC44" s="47"/>
      <c r="WED44" s="47"/>
      <c r="WEE44" s="47"/>
      <c r="WEF44" s="47"/>
      <c r="WEG44" s="47"/>
      <c r="WEH44" s="47"/>
      <c r="WEI44" s="47"/>
      <c r="WEJ44" s="47"/>
      <c r="WEK44" s="47"/>
      <c r="WEL44" s="47"/>
      <c r="WEM44" s="47"/>
      <c r="WEN44" s="47"/>
      <c r="WEO44" s="47"/>
      <c r="WEP44" s="47"/>
      <c r="WEQ44" s="47"/>
      <c r="WER44" s="47"/>
      <c r="WES44" s="47"/>
      <c r="WET44" s="47"/>
      <c r="WEU44" s="47"/>
      <c r="WEV44" s="47"/>
      <c r="WEW44" s="47"/>
      <c r="WEX44" s="47"/>
      <c r="WEY44" s="47"/>
      <c r="WEZ44" s="47"/>
      <c r="WFA44" s="47"/>
      <c r="WFB44" s="47"/>
      <c r="WFC44" s="47"/>
      <c r="WFD44" s="47"/>
      <c r="WFE44" s="47"/>
      <c r="WFF44" s="47"/>
      <c r="WFG44" s="47"/>
      <c r="WFH44" s="47"/>
      <c r="WFI44" s="47"/>
      <c r="WFJ44" s="47"/>
      <c r="WFK44" s="47"/>
      <c r="WFL44" s="47"/>
      <c r="WFM44" s="47"/>
      <c r="WFN44" s="47"/>
      <c r="WFO44" s="47"/>
      <c r="WFP44" s="47"/>
      <c r="WFQ44" s="47"/>
      <c r="WFR44" s="47"/>
      <c r="WFS44" s="47"/>
      <c r="WFT44" s="47"/>
      <c r="WFU44" s="47"/>
      <c r="WFV44" s="47"/>
      <c r="WFW44" s="47"/>
      <c r="WFX44" s="47"/>
      <c r="WFY44" s="47"/>
      <c r="WFZ44" s="47"/>
      <c r="WGA44" s="47"/>
      <c r="WGB44" s="47"/>
      <c r="WGC44" s="47"/>
      <c r="WGD44" s="47"/>
      <c r="WGE44" s="47"/>
      <c r="WGF44" s="47"/>
      <c r="WGG44" s="47"/>
      <c r="WGH44" s="47"/>
      <c r="WGI44" s="47"/>
      <c r="WGJ44" s="47"/>
      <c r="WGK44" s="47"/>
      <c r="WGL44" s="47"/>
      <c r="WGM44" s="47"/>
      <c r="WGN44" s="47"/>
      <c r="WGO44" s="47"/>
      <c r="WGP44" s="47"/>
      <c r="WGQ44" s="47"/>
      <c r="WGR44" s="47"/>
      <c r="WGS44" s="47"/>
      <c r="WGT44" s="47"/>
      <c r="WGU44" s="47"/>
      <c r="WGV44" s="47"/>
      <c r="WGW44" s="47"/>
      <c r="WGX44" s="47"/>
      <c r="WGY44" s="47"/>
      <c r="WGZ44" s="47"/>
      <c r="WHA44" s="47"/>
      <c r="WHB44" s="47"/>
      <c r="WHC44" s="47"/>
      <c r="WHD44" s="47"/>
      <c r="WHE44" s="47"/>
      <c r="WHF44" s="47"/>
      <c r="WHG44" s="47"/>
      <c r="WHH44" s="47"/>
      <c r="WHI44" s="47"/>
      <c r="WHJ44" s="47"/>
      <c r="WHK44" s="47"/>
      <c r="WHL44" s="47"/>
      <c r="WHM44" s="47"/>
      <c r="WHN44" s="47"/>
      <c r="WHO44" s="47"/>
      <c r="WHP44" s="47"/>
      <c r="WHQ44" s="47"/>
      <c r="WHR44" s="47"/>
      <c r="WHS44" s="47"/>
      <c r="WHT44" s="47"/>
      <c r="WHU44" s="47"/>
      <c r="WHV44" s="47"/>
      <c r="WHW44" s="47"/>
      <c r="WHX44" s="47"/>
      <c r="WHY44" s="47"/>
      <c r="WHZ44" s="47"/>
      <c r="WIA44" s="47"/>
      <c r="WIB44" s="47"/>
      <c r="WIC44" s="47"/>
      <c r="WID44" s="47"/>
      <c r="WIE44" s="47"/>
      <c r="WIF44" s="47"/>
      <c r="WIG44" s="47"/>
      <c r="WIH44" s="47"/>
      <c r="WII44" s="47"/>
      <c r="WIJ44" s="47"/>
      <c r="WIK44" s="47"/>
      <c r="WIL44" s="47"/>
      <c r="WIM44" s="47"/>
      <c r="WIN44" s="47"/>
      <c r="WIO44" s="47"/>
      <c r="WIP44" s="47"/>
      <c r="WIQ44" s="47"/>
      <c r="WIR44" s="47"/>
      <c r="WIS44" s="47"/>
      <c r="WIT44" s="47"/>
      <c r="WIU44" s="47"/>
      <c r="WIV44" s="47"/>
      <c r="WIW44" s="47"/>
      <c r="WIX44" s="47"/>
      <c r="WIY44" s="47"/>
      <c r="WIZ44" s="47"/>
      <c r="WJA44" s="47"/>
      <c r="WJB44" s="47"/>
      <c r="WJC44" s="47"/>
      <c r="WJD44" s="47"/>
      <c r="WJE44" s="47"/>
      <c r="WJF44" s="47"/>
      <c r="WJG44" s="47"/>
      <c r="WJH44" s="47"/>
      <c r="WJI44" s="47"/>
      <c r="WJJ44" s="47"/>
      <c r="WJK44" s="47"/>
      <c r="WJL44" s="47"/>
      <c r="WJM44" s="47"/>
      <c r="WJN44" s="47"/>
      <c r="WJO44" s="47"/>
      <c r="WJP44" s="47"/>
      <c r="WJQ44" s="47"/>
      <c r="WJR44" s="47"/>
      <c r="WJS44" s="47"/>
      <c r="WJT44" s="47"/>
      <c r="WJU44" s="47"/>
      <c r="WJV44" s="47"/>
      <c r="WJW44" s="47"/>
      <c r="WJX44" s="47"/>
      <c r="WJY44" s="47"/>
      <c r="WJZ44" s="47"/>
      <c r="WKA44" s="47"/>
      <c r="WKB44" s="47"/>
      <c r="WKC44" s="47"/>
      <c r="WKD44" s="47"/>
      <c r="WKE44" s="47"/>
      <c r="WKF44" s="47"/>
      <c r="WKG44" s="47"/>
      <c r="WKH44" s="47"/>
      <c r="WKI44" s="47"/>
      <c r="WKJ44" s="47"/>
      <c r="WKK44" s="47"/>
      <c r="WKL44" s="47"/>
      <c r="WKM44" s="47"/>
      <c r="WKN44" s="47"/>
      <c r="WKO44" s="47"/>
      <c r="WKP44" s="47"/>
      <c r="WKQ44" s="47"/>
      <c r="WKR44" s="47"/>
      <c r="WKS44" s="47"/>
      <c r="WKT44" s="47"/>
      <c r="WKU44" s="47"/>
      <c r="WKV44" s="47"/>
      <c r="WKW44" s="47"/>
      <c r="WKX44" s="47"/>
      <c r="WKY44" s="47"/>
      <c r="WKZ44" s="47"/>
      <c r="WLA44" s="47"/>
      <c r="WLB44" s="47"/>
      <c r="WLC44" s="47"/>
      <c r="WLD44" s="47"/>
      <c r="WLE44" s="47"/>
      <c r="WLF44" s="47"/>
      <c r="WLG44" s="47"/>
      <c r="WLH44" s="47"/>
      <c r="WLI44" s="47"/>
      <c r="WLJ44" s="47"/>
      <c r="WLK44" s="47"/>
      <c r="WLL44" s="47"/>
      <c r="WLM44" s="47"/>
      <c r="WLN44" s="47"/>
      <c r="WLO44" s="47"/>
      <c r="WLP44" s="47"/>
      <c r="WLQ44" s="47"/>
      <c r="WLR44" s="47"/>
      <c r="WLS44" s="47"/>
      <c r="WLT44" s="47"/>
      <c r="WLU44" s="47"/>
      <c r="WLV44" s="47"/>
      <c r="WLW44" s="47"/>
      <c r="WLX44" s="47"/>
      <c r="WLY44" s="47"/>
      <c r="WLZ44" s="47"/>
      <c r="WMA44" s="47"/>
      <c r="WMB44" s="47"/>
      <c r="WMC44" s="47"/>
      <c r="WMD44" s="47"/>
      <c r="WME44" s="47"/>
      <c r="WMF44" s="47"/>
      <c r="WMG44" s="47"/>
      <c r="WMH44" s="47"/>
      <c r="WMI44" s="47"/>
      <c r="WMJ44" s="47"/>
      <c r="WMK44" s="47"/>
      <c r="WML44" s="47"/>
      <c r="WMM44" s="47"/>
      <c r="WMN44" s="47"/>
      <c r="WMO44" s="47"/>
      <c r="WMP44" s="47"/>
      <c r="WMQ44" s="47"/>
      <c r="WMR44" s="47"/>
      <c r="WMS44" s="47"/>
      <c r="WMT44" s="47"/>
      <c r="WMU44" s="47"/>
      <c r="WMV44" s="47"/>
      <c r="WMW44" s="47"/>
      <c r="WMX44" s="47"/>
      <c r="WMY44" s="47"/>
      <c r="WMZ44" s="47"/>
      <c r="WNA44" s="47"/>
      <c r="WNB44" s="47"/>
      <c r="WNC44" s="47"/>
      <c r="WND44" s="47"/>
      <c r="WNE44" s="47"/>
      <c r="WNF44" s="47"/>
      <c r="WNG44" s="47"/>
      <c r="WNH44" s="47"/>
      <c r="WNI44" s="47"/>
      <c r="WNJ44" s="47"/>
      <c r="WNK44" s="47"/>
      <c r="WNL44" s="47"/>
      <c r="WNM44" s="47"/>
      <c r="WNN44" s="47"/>
      <c r="WNO44" s="47"/>
      <c r="WNP44" s="47"/>
      <c r="WNQ44" s="47"/>
      <c r="WNR44" s="47"/>
      <c r="WNS44" s="47"/>
      <c r="WNT44" s="47"/>
      <c r="WNU44" s="47"/>
      <c r="WNV44" s="47"/>
      <c r="WNW44" s="47"/>
      <c r="WNX44" s="47"/>
      <c r="WNY44" s="47"/>
      <c r="WNZ44" s="47"/>
      <c r="WOA44" s="47"/>
      <c r="WOB44" s="47"/>
      <c r="WOC44" s="47"/>
      <c r="WOD44" s="47"/>
      <c r="WOE44" s="47"/>
      <c r="WOF44" s="47"/>
      <c r="WOG44" s="47"/>
      <c r="WOH44" s="47"/>
      <c r="WOI44" s="47"/>
      <c r="WOJ44" s="47"/>
      <c r="WOK44" s="47"/>
      <c r="WOL44" s="47"/>
      <c r="WOM44" s="47"/>
      <c r="WON44" s="47"/>
      <c r="WOO44" s="47"/>
      <c r="WOP44" s="47"/>
      <c r="WOQ44" s="47"/>
      <c r="WOR44" s="47"/>
      <c r="WOS44" s="47"/>
      <c r="WOT44" s="47"/>
      <c r="WOU44" s="47"/>
      <c r="WOV44" s="47"/>
      <c r="WOW44" s="47"/>
      <c r="WOX44" s="47"/>
      <c r="WOY44" s="47"/>
      <c r="WOZ44" s="47"/>
      <c r="WPA44" s="47"/>
      <c r="WPB44" s="47"/>
      <c r="WPC44" s="47"/>
      <c r="WPD44" s="47"/>
      <c r="WPE44" s="47"/>
      <c r="WPF44" s="47"/>
      <c r="WPG44" s="47"/>
      <c r="WPH44" s="47"/>
      <c r="WPI44" s="47"/>
      <c r="WPJ44" s="47"/>
      <c r="WPK44" s="47"/>
      <c r="WPL44" s="47"/>
      <c r="WPM44" s="47"/>
      <c r="WPN44" s="47"/>
      <c r="WPO44" s="47"/>
      <c r="WPP44" s="47"/>
      <c r="WPQ44" s="47"/>
      <c r="WPR44" s="47"/>
      <c r="WPS44" s="47"/>
      <c r="WPT44" s="47"/>
      <c r="WPU44" s="47"/>
      <c r="WPV44" s="47"/>
      <c r="WPW44" s="47"/>
      <c r="WPX44" s="47"/>
      <c r="WPY44" s="47"/>
      <c r="WPZ44" s="47"/>
      <c r="WQA44" s="47"/>
      <c r="WQB44" s="47"/>
      <c r="WQC44" s="47"/>
      <c r="WQD44" s="47"/>
      <c r="WQE44" s="47"/>
      <c r="WQF44" s="47"/>
      <c r="WQG44" s="47"/>
      <c r="WQH44" s="47"/>
      <c r="WQI44" s="47"/>
      <c r="WQJ44" s="47"/>
      <c r="WQK44" s="47"/>
      <c r="WQL44" s="47"/>
      <c r="WQM44" s="47"/>
      <c r="WQN44" s="47"/>
      <c r="WQO44" s="47"/>
      <c r="WQP44" s="47"/>
      <c r="WQQ44" s="47"/>
      <c r="WQR44" s="47"/>
      <c r="WQS44" s="47"/>
      <c r="WQT44" s="47"/>
      <c r="WQU44" s="47"/>
      <c r="WQV44" s="47"/>
      <c r="WQW44" s="47"/>
      <c r="WQX44" s="47"/>
      <c r="WQY44" s="47"/>
      <c r="WQZ44" s="47"/>
      <c r="WRA44" s="47"/>
      <c r="WRB44" s="47"/>
      <c r="WRC44" s="47"/>
      <c r="WRD44" s="47"/>
      <c r="WRE44" s="47"/>
      <c r="WRF44" s="47"/>
      <c r="WRG44" s="47"/>
      <c r="WRH44" s="47"/>
      <c r="WRI44" s="47"/>
      <c r="WRJ44" s="47"/>
      <c r="WRK44" s="47"/>
      <c r="WRL44" s="47"/>
      <c r="WRM44" s="47"/>
      <c r="WRN44" s="47"/>
      <c r="WRO44" s="47"/>
      <c r="WRP44" s="47"/>
      <c r="WRQ44" s="47"/>
      <c r="WRR44" s="47"/>
      <c r="WRS44" s="47"/>
      <c r="WRT44" s="47"/>
      <c r="WRU44" s="47"/>
      <c r="WRV44" s="47"/>
      <c r="WRW44" s="47"/>
      <c r="WRX44" s="47"/>
      <c r="WRY44" s="47"/>
      <c r="WRZ44" s="47"/>
      <c r="WSA44" s="47"/>
      <c r="WSB44" s="47"/>
      <c r="WSC44" s="47"/>
      <c r="WSD44" s="47"/>
      <c r="WSE44" s="47"/>
      <c r="WSF44" s="47"/>
      <c r="WSG44" s="47"/>
      <c r="WSH44" s="47"/>
      <c r="WSI44" s="47"/>
      <c r="WSJ44" s="47"/>
      <c r="WSK44" s="47"/>
      <c r="WSL44" s="47"/>
      <c r="WSM44" s="47"/>
      <c r="WSN44" s="47"/>
      <c r="WSO44" s="47"/>
      <c r="WSP44" s="47"/>
      <c r="WSQ44" s="47"/>
      <c r="WSR44" s="47"/>
      <c r="WSS44" s="47"/>
      <c r="WST44" s="47"/>
      <c r="WSU44" s="47"/>
      <c r="WSV44" s="47"/>
      <c r="WSW44" s="47"/>
      <c r="WSX44" s="47"/>
      <c r="WSY44" s="47"/>
      <c r="WSZ44" s="47"/>
      <c r="WTA44" s="47"/>
      <c r="WTB44" s="47"/>
      <c r="WTC44" s="47"/>
      <c r="WTD44" s="47"/>
      <c r="WTE44" s="47"/>
      <c r="WTF44" s="47"/>
      <c r="WTG44" s="47"/>
      <c r="WTH44" s="47"/>
      <c r="WTI44" s="47"/>
      <c r="WTJ44" s="47"/>
      <c r="WTK44" s="47"/>
      <c r="WTL44" s="47"/>
      <c r="WTM44" s="47"/>
      <c r="WTN44" s="47"/>
      <c r="WTO44" s="47"/>
      <c r="WTP44" s="47"/>
      <c r="WTQ44" s="47"/>
      <c r="WTR44" s="47"/>
      <c r="WTS44" s="47"/>
      <c r="WTT44" s="47"/>
      <c r="WTU44" s="47"/>
      <c r="WTV44" s="47"/>
      <c r="WTW44" s="47"/>
      <c r="WTX44" s="47"/>
      <c r="WTY44" s="47"/>
      <c r="WTZ44" s="47"/>
      <c r="WUA44" s="47"/>
      <c r="WUB44" s="47"/>
      <c r="WUC44" s="47"/>
      <c r="WUD44" s="47"/>
      <c r="WUE44" s="47"/>
      <c r="WUF44" s="47"/>
      <c r="WUG44" s="47"/>
      <c r="WUH44" s="47"/>
      <c r="WUI44" s="47"/>
      <c r="WUJ44" s="47"/>
      <c r="WUK44" s="47"/>
      <c r="WUL44" s="47"/>
      <c r="WUM44" s="47"/>
      <c r="WUN44" s="47"/>
      <c r="WUO44" s="47"/>
      <c r="WUP44" s="47"/>
      <c r="WUQ44" s="47"/>
      <c r="WUR44" s="47"/>
      <c r="WUS44" s="47"/>
      <c r="WUT44" s="47"/>
      <c r="WUU44" s="47"/>
      <c r="WUV44" s="47"/>
      <c r="WUW44" s="47"/>
      <c r="WUX44" s="47"/>
      <c r="WUY44" s="47"/>
      <c r="WUZ44" s="47"/>
      <c r="WVA44" s="47"/>
      <c r="WVB44" s="47"/>
      <c r="WVC44" s="47"/>
      <c r="WVD44" s="47"/>
      <c r="WVE44" s="47"/>
      <c r="WVF44" s="47"/>
      <c r="WVG44" s="47"/>
      <c r="WVH44" s="47"/>
      <c r="WVI44" s="47"/>
      <c r="WVJ44" s="47"/>
      <c r="WVK44" s="47"/>
      <c r="WVL44" s="47"/>
      <c r="WVM44" s="47"/>
      <c r="WVN44" s="47"/>
      <c r="WVO44" s="47"/>
      <c r="WVP44" s="47"/>
      <c r="WVQ44" s="47"/>
      <c r="WVR44" s="47"/>
      <c r="WVS44" s="47"/>
      <c r="WVT44" s="47"/>
      <c r="WVU44" s="47"/>
      <c r="WVV44" s="47"/>
      <c r="WVW44" s="47"/>
      <c r="WVX44" s="47"/>
      <c r="WVY44" s="47"/>
      <c r="WVZ44" s="47"/>
      <c r="WWA44" s="47"/>
      <c r="WWB44" s="47"/>
      <c r="WWC44" s="47"/>
      <c r="WWD44" s="47"/>
      <c r="WWE44" s="47"/>
      <c r="WWF44" s="47"/>
      <c r="WWG44" s="47"/>
      <c r="WWH44" s="47"/>
      <c r="WWI44" s="47"/>
      <c r="WWJ44" s="47"/>
      <c r="WWK44" s="47"/>
      <c r="WWL44" s="47"/>
      <c r="WWM44" s="47"/>
      <c r="WWN44" s="47"/>
      <c r="WWO44" s="47"/>
      <c r="WWP44" s="47"/>
      <c r="WWQ44" s="47"/>
      <c r="WWR44" s="47"/>
      <c r="WWS44" s="47"/>
      <c r="WWT44" s="47"/>
      <c r="WWU44" s="47"/>
      <c r="WWV44" s="47"/>
      <c r="WWW44" s="47"/>
      <c r="WWX44" s="47"/>
      <c r="WWY44" s="47"/>
      <c r="WWZ44" s="47"/>
      <c r="WXA44" s="47"/>
      <c r="WXB44" s="47"/>
      <c r="WXC44" s="47"/>
      <c r="WXD44" s="47"/>
      <c r="WXE44" s="47"/>
      <c r="WXF44" s="47"/>
      <c r="WXG44" s="47"/>
      <c r="WXH44" s="47"/>
      <c r="WXI44" s="47"/>
      <c r="WXJ44" s="47"/>
      <c r="WXK44" s="47"/>
      <c r="WXL44" s="47"/>
      <c r="WXM44" s="47"/>
      <c r="WXN44" s="47"/>
      <c r="WXO44" s="47"/>
      <c r="WXP44" s="47"/>
      <c r="WXQ44" s="47"/>
      <c r="WXR44" s="47"/>
      <c r="WXS44" s="47"/>
      <c r="WXT44" s="47"/>
      <c r="WXU44" s="47"/>
      <c r="WXV44" s="47"/>
      <c r="WXW44" s="47"/>
      <c r="WXX44" s="47"/>
      <c r="WXY44" s="47"/>
      <c r="WXZ44" s="47"/>
      <c r="WYA44" s="47"/>
      <c r="WYB44" s="47"/>
      <c r="WYC44" s="47"/>
      <c r="WYD44" s="47"/>
      <c r="WYE44" s="47"/>
      <c r="WYF44" s="47"/>
      <c r="WYG44" s="47"/>
      <c r="WYH44" s="47"/>
      <c r="WYI44" s="47"/>
      <c r="WYJ44" s="47"/>
      <c r="WYK44" s="47"/>
      <c r="WYL44" s="47"/>
      <c r="WYM44" s="47"/>
      <c r="WYN44" s="47"/>
      <c r="WYO44" s="47"/>
      <c r="WYP44" s="47"/>
      <c r="WYQ44" s="47"/>
      <c r="WYR44" s="47"/>
      <c r="WYS44" s="47"/>
      <c r="WYT44" s="47"/>
      <c r="WYU44" s="47"/>
      <c r="WYV44" s="47"/>
      <c r="WYW44" s="47"/>
      <c r="WYX44" s="47"/>
      <c r="WYY44" s="47"/>
      <c r="WYZ44" s="47"/>
      <c r="WZA44" s="47"/>
      <c r="WZB44" s="47"/>
      <c r="WZC44" s="47"/>
      <c r="WZD44" s="47"/>
      <c r="WZE44" s="47"/>
      <c r="WZF44" s="47"/>
      <c r="WZG44" s="47"/>
      <c r="WZH44" s="47"/>
      <c r="WZI44" s="47"/>
      <c r="WZJ44" s="47"/>
      <c r="WZK44" s="47"/>
      <c r="WZL44" s="47"/>
      <c r="WZM44" s="47"/>
      <c r="WZN44" s="47"/>
      <c r="WZO44" s="47"/>
      <c r="WZP44" s="47"/>
      <c r="WZQ44" s="47"/>
      <c r="WZR44" s="47"/>
      <c r="WZS44" s="47"/>
      <c r="WZT44" s="47"/>
      <c r="WZU44" s="47"/>
      <c r="WZV44" s="47"/>
      <c r="WZW44" s="47"/>
      <c r="WZX44" s="47"/>
      <c r="WZY44" s="47"/>
      <c r="WZZ44" s="47"/>
      <c r="XAA44" s="47"/>
      <c r="XAB44" s="47"/>
      <c r="XAC44" s="47"/>
      <c r="XAD44" s="47"/>
      <c r="XAE44" s="47"/>
      <c r="XAF44" s="47"/>
      <c r="XAG44" s="47"/>
      <c r="XAH44" s="47"/>
      <c r="XAI44" s="47"/>
      <c r="XAJ44" s="47"/>
      <c r="XAK44" s="47"/>
      <c r="XAL44" s="47"/>
      <c r="XAM44" s="47"/>
      <c r="XAN44" s="47"/>
      <c r="XAO44" s="47"/>
      <c r="XAP44" s="47"/>
      <c r="XAQ44" s="47"/>
      <c r="XAR44" s="47"/>
      <c r="XAS44" s="47"/>
      <c r="XAT44" s="47"/>
      <c r="XAU44" s="47"/>
      <c r="XAV44" s="47"/>
      <c r="XAW44" s="47"/>
      <c r="XAX44" s="47"/>
      <c r="XAY44" s="47"/>
      <c r="XAZ44" s="47"/>
      <c r="XBA44" s="47"/>
      <c r="XBB44" s="47"/>
      <c r="XBC44" s="47"/>
      <c r="XBD44" s="47"/>
      <c r="XBE44" s="47"/>
      <c r="XBF44" s="47"/>
      <c r="XBG44" s="47"/>
      <c r="XBH44" s="47"/>
      <c r="XBI44" s="47"/>
      <c r="XBJ44" s="47"/>
      <c r="XBK44" s="47"/>
      <c r="XBL44" s="47"/>
      <c r="XBM44" s="47"/>
      <c r="XBN44" s="47"/>
      <c r="XBO44" s="47"/>
      <c r="XBP44" s="47"/>
      <c r="XBQ44" s="47"/>
      <c r="XBR44" s="47"/>
      <c r="XBS44" s="47"/>
      <c r="XBT44" s="47"/>
      <c r="XBU44" s="47"/>
      <c r="XBV44" s="47"/>
      <c r="XBW44" s="47"/>
      <c r="XBX44" s="47"/>
      <c r="XBY44" s="47"/>
      <c r="XBZ44" s="47"/>
      <c r="XCA44" s="47"/>
      <c r="XCB44" s="47"/>
      <c r="XCC44" s="47"/>
      <c r="XCD44" s="47"/>
      <c r="XCE44" s="47"/>
      <c r="XCF44" s="47"/>
      <c r="XCG44" s="47"/>
      <c r="XCH44" s="47"/>
      <c r="XCI44" s="47"/>
      <c r="XCJ44" s="47"/>
      <c r="XCK44" s="47"/>
      <c r="XCL44" s="47"/>
      <c r="XCM44" s="47"/>
      <c r="XCN44" s="47"/>
      <c r="XCO44" s="47"/>
      <c r="XCP44" s="47"/>
      <c r="XCQ44" s="47"/>
      <c r="XCR44" s="47"/>
      <c r="XCS44" s="47"/>
      <c r="XCT44" s="47"/>
      <c r="XCU44" s="47"/>
      <c r="XCV44" s="47"/>
      <c r="XCW44" s="47"/>
      <c r="XCX44" s="47"/>
      <c r="XCY44" s="47"/>
      <c r="XCZ44" s="47"/>
      <c r="XDA44" s="47"/>
      <c r="XDB44" s="47"/>
      <c r="XDC44" s="47"/>
      <c r="XDD44" s="47"/>
      <c r="XDE44" s="47"/>
      <c r="XDF44" s="47"/>
      <c r="XDG44" s="47"/>
      <c r="XDH44" s="47"/>
      <c r="XDI44" s="47"/>
      <c r="XDJ44" s="47"/>
      <c r="XDK44" s="47"/>
      <c r="XDL44" s="47"/>
      <c r="XDM44" s="47"/>
      <c r="XDN44" s="47"/>
      <c r="XDO44" s="47"/>
      <c r="XDP44" s="47"/>
      <c r="XDQ44" s="47"/>
      <c r="XDR44" s="47"/>
      <c r="XDS44" s="47"/>
      <c r="XDT44" s="47"/>
      <c r="XDU44" s="47"/>
      <c r="XDV44" s="47"/>
      <c r="XDW44" s="47"/>
      <c r="XDX44" s="47"/>
      <c r="XDY44" s="47"/>
      <c r="XDZ44" s="47"/>
      <c r="XEA44" s="47"/>
      <c r="XEB44" s="47"/>
      <c r="XEC44" s="47"/>
      <c r="XED44" s="47"/>
      <c r="XEE44" s="47"/>
      <c r="XEF44" s="47"/>
      <c r="XEG44" s="47"/>
      <c r="XEH44" s="47"/>
      <c r="XEI44" s="47"/>
      <c r="XEJ44" s="47"/>
      <c r="XEK44" s="47"/>
      <c r="XEL44" s="47"/>
      <c r="XEM44" s="47"/>
      <c r="XEN44" s="47"/>
      <c r="XEO44" s="47"/>
      <c r="XEP44" s="47"/>
      <c r="XEQ44" s="47"/>
      <c r="XER44" s="47"/>
      <c r="XES44" s="47"/>
      <c r="XET44" s="47"/>
      <c r="XEU44" s="47"/>
      <c r="XEV44" s="47"/>
      <c r="XEW44" s="47"/>
      <c r="XEX44" s="47"/>
      <c r="XEY44" s="47"/>
      <c r="XEZ44" s="47"/>
      <c r="XFA44" s="47"/>
      <c r="XFB44" s="47"/>
    </row>
    <row r="45" s="1" customFormat="1" ht="20" customHeight="1" spans="1:16382">
      <c r="A45" s="63"/>
      <c r="B45" s="63" t="s">
        <v>1685</v>
      </c>
      <c r="C45" s="62">
        <v>97.74</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c r="VT45" s="47"/>
      <c r="VU45" s="47"/>
      <c r="VV45" s="47"/>
      <c r="VW45" s="47"/>
      <c r="VX45" s="47"/>
      <c r="VY45" s="47"/>
      <c r="VZ45" s="47"/>
      <c r="WA45" s="47"/>
      <c r="WB45" s="47"/>
      <c r="WC45" s="47"/>
      <c r="WD45" s="47"/>
      <c r="WE45" s="47"/>
      <c r="WF45" s="47"/>
      <c r="WG45" s="47"/>
      <c r="WH45" s="47"/>
      <c r="WI45" s="47"/>
      <c r="WJ45" s="47"/>
      <c r="WK45" s="47"/>
      <c r="WL45" s="47"/>
      <c r="WM45" s="47"/>
      <c r="WN45" s="47"/>
      <c r="WO45" s="47"/>
      <c r="WP45" s="47"/>
      <c r="WQ45" s="47"/>
      <c r="WR45" s="47"/>
      <c r="WS45" s="47"/>
      <c r="WT45" s="47"/>
      <c r="WU45" s="47"/>
      <c r="WV45" s="47"/>
      <c r="WW45" s="47"/>
      <c r="WX45" s="47"/>
      <c r="WY45" s="47"/>
      <c r="WZ45" s="47"/>
      <c r="XA45" s="47"/>
      <c r="XB45" s="47"/>
      <c r="XC45" s="47"/>
      <c r="XD45" s="47"/>
      <c r="XE45" s="47"/>
      <c r="XF45" s="47"/>
      <c r="XG45" s="47"/>
      <c r="XH45" s="47"/>
      <c r="XI45" s="47"/>
      <c r="XJ45" s="47"/>
      <c r="XK45" s="47"/>
      <c r="XL45" s="47"/>
      <c r="XM45" s="47"/>
      <c r="XN45" s="47"/>
      <c r="XO45" s="47"/>
      <c r="XP45" s="47"/>
      <c r="XQ45" s="47"/>
      <c r="XR45" s="47"/>
      <c r="XS45" s="47"/>
      <c r="XT45" s="47"/>
      <c r="XU45" s="47"/>
      <c r="XV45" s="47"/>
      <c r="XW45" s="47"/>
      <c r="XX45" s="47"/>
      <c r="XY45" s="47"/>
      <c r="XZ45" s="47"/>
      <c r="YA45" s="47"/>
      <c r="YB45" s="47"/>
      <c r="YC45" s="47"/>
      <c r="YD45" s="47"/>
      <c r="YE45" s="47"/>
      <c r="YF45" s="47"/>
      <c r="YG45" s="47"/>
      <c r="YH45" s="47"/>
      <c r="YI45" s="47"/>
      <c r="YJ45" s="47"/>
      <c r="YK45" s="47"/>
      <c r="YL45" s="47"/>
      <c r="YM45" s="47"/>
      <c r="YN45" s="47"/>
      <c r="YO45" s="47"/>
      <c r="YP45" s="47"/>
      <c r="YQ45" s="47"/>
      <c r="YR45" s="47"/>
      <c r="YS45" s="47"/>
      <c r="YT45" s="47"/>
      <c r="YU45" s="47"/>
      <c r="YV45" s="47"/>
      <c r="YW45" s="47"/>
      <c r="YX45" s="47"/>
      <c r="YY45" s="47"/>
      <c r="YZ45" s="47"/>
      <c r="ZA45" s="47"/>
      <c r="ZB45" s="47"/>
      <c r="ZC45" s="47"/>
      <c r="ZD45" s="47"/>
      <c r="ZE45" s="47"/>
      <c r="ZF45" s="47"/>
      <c r="ZG45" s="47"/>
      <c r="ZH45" s="47"/>
      <c r="ZI45" s="47"/>
      <c r="ZJ45" s="47"/>
      <c r="ZK45" s="47"/>
      <c r="ZL45" s="47"/>
      <c r="ZM45" s="47"/>
      <c r="ZN45" s="47"/>
      <c r="ZO45" s="47"/>
      <c r="ZP45" s="47"/>
      <c r="ZQ45" s="47"/>
      <c r="ZR45" s="47"/>
      <c r="ZS45" s="47"/>
      <c r="ZT45" s="47"/>
      <c r="ZU45" s="47"/>
      <c r="ZV45" s="47"/>
      <c r="ZW45" s="47"/>
      <c r="ZX45" s="47"/>
      <c r="ZY45" s="47"/>
      <c r="ZZ45" s="47"/>
      <c r="AAA45" s="47"/>
      <c r="AAB45" s="47"/>
      <c r="AAC45" s="47"/>
      <c r="AAD45" s="47"/>
      <c r="AAE45" s="47"/>
      <c r="AAF45" s="47"/>
      <c r="AAG45" s="47"/>
      <c r="AAH45" s="47"/>
      <c r="AAI45" s="47"/>
      <c r="AAJ45" s="47"/>
      <c r="AAK45" s="47"/>
      <c r="AAL45" s="47"/>
      <c r="AAM45" s="47"/>
      <c r="AAN45" s="47"/>
      <c r="AAO45" s="47"/>
      <c r="AAP45" s="47"/>
      <c r="AAQ45" s="47"/>
      <c r="AAR45" s="47"/>
      <c r="AAS45" s="47"/>
      <c r="AAT45" s="47"/>
      <c r="AAU45" s="47"/>
      <c r="AAV45" s="47"/>
      <c r="AAW45" s="47"/>
      <c r="AAX45" s="47"/>
      <c r="AAY45" s="47"/>
      <c r="AAZ45" s="47"/>
      <c r="ABA45" s="47"/>
      <c r="ABB45" s="47"/>
      <c r="ABC45" s="47"/>
      <c r="ABD45" s="47"/>
      <c r="ABE45" s="47"/>
      <c r="ABF45" s="47"/>
      <c r="ABG45" s="47"/>
      <c r="ABH45" s="47"/>
      <c r="ABI45" s="47"/>
      <c r="ABJ45" s="47"/>
      <c r="ABK45" s="47"/>
      <c r="ABL45" s="47"/>
      <c r="ABM45" s="47"/>
      <c r="ABN45" s="47"/>
      <c r="ABO45" s="47"/>
      <c r="ABP45" s="47"/>
      <c r="ABQ45" s="47"/>
      <c r="ABR45" s="47"/>
      <c r="ABS45" s="47"/>
      <c r="ABT45" s="47"/>
      <c r="ABU45" s="47"/>
      <c r="ABV45" s="47"/>
      <c r="ABW45" s="47"/>
      <c r="ABX45" s="47"/>
      <c r="ABY45" s="47"/>
      <c r="ABZ45" s="47"/>
      <c r="ACA45" s="47"/>
      <c r="ACB45" s="47"/>
      <c r="ACC45" s="47"/>
      <c r="ACD45" s="47"/>
      <c r="ACE45" s="47"/>
      <c r="ACF45" s="47"/>
      <c r="ACG45" s="47"/>
      <c r="ACH45" s="47"/>
      <c r="ACI45" s="47"/>
      <c r="ACJ45" s="47"/>
      <c r="ACK45" s="47"/>
      <c r="ACL45" s="47"/>
      <c r="ACM45" s="47"/>
      <c r="ACN45" s="47"/>
      <c r="ACO45" s="47"/>
      <c r="ACP45" s="47"/>
      <c r="ACQ45" s="47"/>
      <c r="ACR45" s="47"/>
      <c r="ACS45" s="47"/>
      <c r="ACT45" s="47"/>
      <c r="ACU45" s="47"/>
      <c r="ACV45" s="47"/>
      <c r="ACW45" s="47"/>
      <c r="ACX45" s="47"/>
      <c r="ACY45" s="47"/>
      <c r="ACZ45" s="47"/>
      <c r="ADA45" s="47"/>
      <c r="ADB45" s="47"/>
      <c r="ADC45" s="47"/>
      <c r="ADD45" s="47"/>
      <c r="ADE45" s="47"/>
      <c r="ADF45" s="47"/>
      <c r="ADG45" s="47"/>
      <c r="ADH45" s="47"/>
      <c r="ADI45" s="47"/>
      <c r="ADJ45" s="47"/>
      <c r="ADK45" s="47"/>
      <c r="ADL45" s="47"/>
      <c r="ADM45" s="47"/>
      <c r="ADN45" s="47"/>
      <c r="ADO45" s="47"/>
      <c r="ADP45" s="47"/>
      <c r="ADQ45" s="47"/>
      <c r="ADR45" s="47"/>
      <c r="ADS45" s="47"/>
      <c r="ADT45" s="47"/>
      <c r="ADU45" s="47"/>
      <c r="ADV45" s="47"/>
      <c r="ADW45" s="47"/>
      <c r="ADX45" s="47"/>
      <c r="ADY45" s="47"/>
      <c r="ADZ45" s="47"/>
      <c r="AEA45" s="47"/>
      <c r="AEB45" s="47"/>
      <c r="AEC45" s="47"/>
      <c r="AED45" s="47"/>
      <c r="AEE45" s="47"/>
      <c r="AEF45" s="47"/>
      <c r="AEG45" s="47"/>
      <c r="AEH45" s="47"/>
      <c r="AEI45" s="47"/>
      <c r="AEJ45" s="47"/>
      <c r="AEK45" s="47"/>
      <c r="AEL45" s="47"/>
      <c r="AEM45" s="47"/>
      <c r="AEN45" s="47"/>
      <c r="AEO45" s="47"/>
      <c r="AEP45" s="47"/>
      <c r="AEQ45" s="47"/>
      <c r="AER45" s="47"/>
      <c r="AES45" s="47"/>
      <c r="AET45" s="47"/>
      <c r="AEU45" s="47"/>
      <c r="AEV45" s="47"/>
      <c r="AEW45" s="47"/>
      <c r="AEX45" s="47"/>
      <c r="AEY45" s="47"/>
      <c r="AEZ45" s="47"/>
      <c r="AFA45" s="47"/>
      <c r="AFB45" s="47"/>
      <c r="AFC45" s="47"/>
      <c r="AFD45" s="47"/>
      <c r="AFE45" s="47"/>
      <c r="AFF45" s="47"/>
      <c r="AFG45" s="47"/>
      <c r="AFH45" s="47"/>
      <c r="AFI45" s="47"/>
      <c r="AFJ45" s="47"/>
      <c r="AFK45" s="47"/>
      <c r="AFL45" s="47"/>
      <c r="AFM45" s="47"/>
      <c r="AFN45" s="47"/>
      <c r="AFO45" s="47"/>
      <c r="AFP45" s="47"/>
      <c r="AFQ45" s="47"/>
      <c r="AFR45" s="47"/>
      <c r="AFS45" s="47"/>
      <c r="AFT45" s="47"/>
      <c r="AFU45" s="47"/>
      <c r="AFV45" s="47"/>
      <c r="AFW45" s="47"/>
      <c r="AFX45" s="47"/>
      <c r="AFY45" s="47"/>
      <c r="AFZ45" s="47"/>
      <c r="AGA45" s="47"/>
      <c r="AGB45" s="47"/>
      <c r="AGC45" s="47"/>
      <c r="AGD45" s="47"/>
      <c r="AGE45" s="47"/>
      <c r="AGF45" s="47"/>
      <c r="AGG45" s="47"/>
      <c r="AGH45" s="47"/>
      <c r="AGI45" s="47"/>
      <c r="AGJ45" s="47"/>
      <c r="AGK45" s="47"/>
      <c r="AGL45" s="47"/>
      <c r="AGM45" s="47"/>
      <c r="AGN45" s="47"/>
      <c r="AGO45" s="47"/>
      <c r="AGP45" s="47"/>
      <c r="AGQ45" s="47"/>
      <c r="AGR45" s="47"/>
      <c r="AGS45" s="47"/>
      <c r="AGT45" s="47"/>
      <c r="AGU45" s="47"/>
      <c r="AGV45" s="47"/>
      <c r="AGW45" s="47"/>
      <c r="AGX45" s="47"/>
      <c r="AGY45" s="47"/>
      <c r="AGZ45" s="47"/>
      <c r="AHA45" s="47"/>
      <c r="AHB45" s="47"/>
      <c r="AHC45" s="47"/>
      <c r="AHD45" s="47"/>
      <c r="AHE45" s="47"/>
      <c r="AHF45" s="47"/>
      <c r="AHG45" s="47"/>
      <c r="AHH45" s="47"/>
      <c r="AHI45" s="47"/>
      <c r="AHJ45" s="47"/>
      <c r="AHK45" s="47"/>
      <c r="AHL45" s="47"/>
      <c r="AHM45" s="47"/>
      <c r="AHN45" s="47"/>
      <c r="AHO45" s="47"/>
      <c r="AHP45" s="47"/>
      <c r="AHQ45" s="47"/>
      <c r="AHR45" s="47"/>
      <c r="AHS45" s="47"/>
      <c r="AHT45" s="47"/>
      <c r="AHU45" s="47"/>
      <c r="AHV45" s="47"/>
      <c r="AHW45" s="47"/>
      <c r="AHX45" s="47"/>
      <c r="AHY45" s="47"/>
      <c r="AHZ45" s="47"/>
      <c r="AIA45" s="47"/>
      <c r="AIB45" s="47"/>
      <c r="AIC45" s="47"/>
      <c r="AID45" s="47"/>
      <c r="AIE45" s="47"/>
      <c r="AIF45" s="47"/>
      <c r="AIG45" s="47"/>
      <c r="AIH45" s="47"/>
      <c r="AII45" s="47"/>
      <c r="AIJ45" s="47"/>
      <c r="AIK45" s="47"/>
      <c r="AIL45" s="47"/>
      <c r="AIM45" s="47"/>
      <c r="AIN45" s="47"/>
      <c r="AIO45" s="47"/>
      <c r="AIP45" s="47"/>
      <c r="AIQ45" s="47"/>
      <c r="AIR45" s="47"/>
      <c r="AIS45" s="47"/>
      <c r="AIT45" s="47"/>
      <c r="AIU45" s="47"/>
      <c r="AIV45" s="47"/>
      <c r="AIW45" s="47"/>
      <c r="AIX45" s="47"/>
      <c r="AIY45" s="47"/>
      <c r="AIZ45" s="47"/>
      <c r="AJA45" s="47"/>
      <c r="AJB45" s="47"/>
      <c r="AJC45" s="47"/>
      <c r="AJD45" s="47"/>
      <c r="AJE45" s="47"/>
      <c r="AJF45" s="47"/>
      <c r="AJG45" s="47"/>
      <c r="AJH45" s="47"/>
      <c r="AJI45" s="47"/>
      <c r="AJJ45" s="47"/>
      <c r="AJK45" s="47"/>
      <c r="AJL45" s="47"/>
      <c r="AJM45" s="47"/>
      <c r="AJN45" s="47"/>
      <c r="AJO45" s="47"/>
      <c r="AJP45" s="47"/>
      <c r="AJQ45" s="47"/>
      <c r="AJR45" s="47"/>
      <c r="AJS45" s="47"/>
      <c r="AJT45" s="47"/>
      <c r="AJU45" s="47"/>
      <c r="AJV45" s="47"/>
      <c r="AJW45" s="47"/>
      <c r="AJX45" s="47"/>
      <c r="AJY45" s="47"/>
      <c r="AJZ45" s="47"/>
      <c r="AKA45" s="47"/>
      <c r="AKB45" s="47"/>
      <c r="AKC45" s="47"/>
      <c r="AKD45" s="47"/>
      <c r="AKE45" s="47"/>
      <c r="AKF45" s="47"/>
      <c r="AKG45" s="47"/>
      <c r="AKH45" s="47"/>
      <c r="AKI45" s="47"/>
      <c r="AKJ45" s="47"/>
      <c r="AKK45" s="47"/>
      <c r="AKL45" s="47"/>
      <c r="AKM45" s="47"/>
      <c r="AKN45" s="47"/>
      <c r="AKO45" s="47"/>
      <c r="AKP45" s="47"/>
      <c r="AKQ45" s="47"/>
      <c r="AKR45" s="47"/>
      <c r="AKS45" s="47"/>
      <c r="AKT45" s="47"/>
      <c r="AKU45" s="47"/>
      <c r="AKV45" s="47"/>
      <c r="AKW45" s="47"/>
      <c r="AKX45" s="47"/>
      <c r="AKY45" s="47"/>
      <c r="AKZ45" s="47"/>
      <c r="ALA45" s="47"/>
      <c r="ALB45" s="47"/>
      <c r="ALC45" s="47"/>
      <c r="ALD45" s="47"/>
      <c r="ALE45" s="47"/>
      <c r="ALF45" s="47"/>
      <c r="ALG45" s="47"/>
      <c r="ALH45" s="47"/>
      <c r="ALI45" s="47"/>
      <c r="ALJ45" s="47"/>
      <c r="ALK45" s="47"/>
      <c r="ALL45" s="47"/>
      <c r="ALM45" s="47"/>
      <c r="ALN45" s="47"/>
      <c r="ALO45" s="47"/>
      <c r="ALP45" s="47"/>
      <c r="ALQ45" s="47"/>
      <c r="ALR45" s="47"/>
      <c r="ALS45" s="47"/>
      <c r="ALT45" s="47"/>
      <c r="ALU45" s="47"/>
      <c r="ALV45" s="47"/>
      <c r="ALW45" s="47"/>
      <c r="ALX45" s="47"/>
      <c r="ALY45" s="47"/>
      <c r="ALZ45" s="47"/>
      <c r="AMA45" s="47"/>
      <c r="AMB45" s="47"/>
      <c r="AMC45" s="47"/>
      <c r="AMD45" s="47"/>
      <c r="AME45" s="47"/>
      <c r="AMF45" s="47"/>
      <c r="AMG45" s="47"/>
      <c r="AMH45" s="47"/>
      <c r="AMI45" s="47"/>
      <c r="AMJ45" s="47"/>
      <c r="AMK45" s="47"/>
      <c r="AML45" s="47"/>
      <c r="AMM45" s="47"/>
      <c r="AMN45" s="47"/>
      <c r="AMO45" s="47"/>
      <c r="AMP45" s="47"/>
      <c r="AMQ45" s="47"/>
      <c r="AMR45" s="47"/>
      <c r="AMS45" s="47"/>
      <c r="AMT45" s="47"/>
      <c r="AMU45" s="47"/>
      <c r="AMV45" s="47"/>
      <c r="AMW45" s="47"/>
      <c r="AMX45" s="47"/>
      <c r="AMY45" s="47"/>
      <c r="AMZ45" s="47"/>
      <c r="ANA45" s="47"/>
      <c r="ANB45" s="47"/>
      <c r="ANC45" s="47"/>
      <c r="AND45" s="47"/>
      <c r="ANE45" s="47"/>
      <c r="ANF45" s="47"/>
      <c r="ANG45" s="47"/>
      <c r="ANH45" s="47"/>
      <c r="ANI45" s="47"/>
      <c r="ANJ45" s="47"/>
      <c r="ANK45" s="47"/>
      <c r="ANL45" s="47"/>
      <c r="ANM45" s="47"/>
      <c r="ANN45" s="47"/>
      <c r="ANO45" s="47"/>
      <c r="ANP45" s="47"/>
      <c r="ANQ45" s="47"/>
      <c r="ANR45" s="47"/>
      <c r="ANS45" s="47"/>
      <c r="ANT45" s="47"/>
      <c r="ANU45" s="47"/>
      <c r="ANV45" s="47"/>
      <c r="ANW45" s="47"/>
      <c r="ANX45" s="47"/>
      <c r="ANY45" s="47"/>
      <c r="ANZ45" s="47"/>
      <c r="AOA45" s="47"/>
      <c r="AOB45" s="47"/>
      <c r="AOC45" s="47"/>
      <c r="AOD45" s="47"/>
      <c r="AOE45" s="47"/>
      <c r="AOF45" s="47"/>
      <c r="AOG45" s="47"/>
      <c r="AOH45" s="47"/>
      <c r="AOI45" s="47"/>
      <c r="AOJ45" s="47"/>
      <c r="AOK45" s="47"/>
      <c r="AOL45" s="47"/>
      <c r="AOM45" s="47"/>
      <c r="AON45" s="47"/>
      <c r="AOO45" s="47"/>
      <c r="AOP45" s="47"/>
      <c r="AOQ45" s="47"/>
      <c r="AOR45" s="47"/>
      <c r="AOS45" s="47"/>
      <c r="AOT45" s="47"/>
      <c r="AOU45" s="47"/>
      <c r="AOV45" s="47"/>
      <c r="AOW45" s="47"/>
      <c r="AOX45" s="47"/>
      <c r="AOY45" s="47"/>
      <c r="AOZ45" s="47"/>
      <c r="APA45" s="47"/>
      <c r="APB45" s="47"/>
      <c r="APC45" s="47"/>
      <c r="APD45" s="47"/>
      <c r="APE45" s="47"/>
      <c r="APF45" s="47"/>
      <c r="APG45" s="47"/>
      <c r="APH45" s="47"/>
      <c r="API45" s="47"/>
      <c r="APJ45" s="47"/>
      <c r="APK45" s="47"/>
      <c r="APL45" s="47"/>
      <c r="APM45" s="47"/>
      <c r="APN45" s="47"/>
      <c r="APO45" s="47"/>
      <c r="APP45" s="47"/>
      <c r="APQ45" s="47"/>
      <c r="APR45" s="47"/>
      <c r="APS45" s="47"/>
      <c r="APT45" s="47"/>
      <c r="APU45" s="47"/>
      <c r="APV45" s="47"/>
      <c r="APW45" s="47"/>
      <c r="APX45" s="47"/>
      <c r="APY45" s="47"/>
      <c r="APZ45" s="47"/>
      <c r="AQA45" s="47"/>
      <c r="AQB45" s="47"/>
      <c r="AQC45" s="47"/>
      <c r="AQD45" s="47"/>
      <c r="AQE45" s="47"/>
      <c r="AQF45" s="47"/>
      <c r="AQG45" s="47"/>
      <c r="AQH45" s="47"/>
      <c r="AQI45" s="47"/>
      <c r="AQJ45" s="47"/>
      <c r="AQK45" s="47"/>
      <c r="AQL45" s="47"/>
      <c r="AQM45" s="47"/>
      <c r="AQN45" s="47"/>
      <c r="AQO45" s="47"/>
      <c r="AQP45" s="47"/>
      <c r="AQQ45" s="47"/>
      <c r="AQR45" s="47"/>
      <c r="AQS45" s="47"/>
      <c r="AQT45" s="47"/>
      <c r="AQU45" s="47"/>
      <c r="AQV45" s="47"/>
      <c r="AQW45" s="47"/>
      <c r="AQX45" s="47"/>
      <c r="AQY45" s="47"/>
      <c r="AQZ45" s="47"/>
      <c r="ARA45" s="47"/>
      <c r="ARB45" s="47"/>
      <c r="ARC45" s="47"/>
      <c r="ARD45" s="47"/>
      <c r="ARE45" s="47"/>
      <c r="ARF45" s="47"/>
      <c r="ARG45" s="47"/>
      <c r="ARH45" s="47"/>
      <c r="ARI45" s="47"/>
      <c r="ARJ45" s="47"/>
      <c r="ARK45" s="47"/>
      <c r="ARL45" s="47"/>
      <c r="ARM45" s="47"/>
      <c r="ARN45" s="47"/>
      <c r="ARO45" s="47"/>
      <c r="ARP45" s="47"/>
      <c r="ARQ45" s="47"/>
      <c r="ARR45" s="47"/>
      <c r="ARS45" s="47"/>
      <c r="ART45" s="47"/>
      <c r="ARU45" s="47"/>
      <c r="ARV45" s="47"/>
      <c r="ARW45" s="47"/>
      <c r="ARX45" s="47"/>
      <c r="ARY45" s="47"/>
      <c r="ARZ45" s="47"/>
      <c r="ASA45" s="47"/>
      <c r="ASB45" s="47"/>
      <c r="ASC45" s="47"/>
      <c r="ASD45" s="47"/>
      <c r="ASE45" s="47"/>
      <c r="ASF45" s="47"/>
      <c r="ASG45" s="47"/>
      <c r="ASH45" s="47"/>
      <c r="ASI45" s="47"/>
      <c r="ASJ45" s="47"/>
      <c r="ASK45" s="47"/>
      <c r="ASL45" s="47"/>
      <c r="ASM45" s="47"/>
      <c r="ASN45" s="47"/>
      <c r="ASO45" s="47"/>
      <c r="ASP45" s="47"/>
      <c r="ASQ45" s="47"/>
      <c r="ASR45" s="47"/>
      <c r="ASS45" s="47"/>
      <c r="AST45" s="47"/>
      <c r="ASU45" s="47"/>
      <c r="ASV45" s="47"/>
      <c r="ASW45" s="47"/>
      <c r="ASX45" s="47"/>
      <c r="ASY45" s="47"/>
      <c r="ASZ45" s="47"/>
      <c r="ATA45" s="47"/>
      <c r="ATB45" s="47"/>
      <c r="ATC45" s="47"/>
      <c r="ATD45" s="47"/>
      <c r="ATE45" s="47"/>
      <c r="ATF45" s="47"/>
      <c r="ATG45" s="47"/>
      <c r="ATH45" s="47"/>
      <c r="ATI45" s="47"/>
      <c r="ATJ45" s="47"/>
      <c r="ATK45" s="47"/>
      <c r="ATL45" s="47"/>
      <c r="ATM45" s="47"/>
      <c r="ATN45" s="47"/>
      <c r="ATO45" s="47"/>
      <c r="ATP45" s="47"/>
      <c r="ATQ45" s="47"/>
      <c r="ATR45" s="47"/>
      <c r="ATS45" s="47"/>
      <c r="ATT45" s="47"/>
      <c r="ATU45" s="47"/>
      <c r="ATV45" s="47"/>
      <c r="ATW45" s="47"/>
      <c r="ATX45" s="47"/>
      <c r="ATY45" s="47"/>
      <c r="ATZ45" s="47"/>
      <c r="AUA45" s="47"/>
      <c r="AUB45" s="47"/>
      <c r="AUC45" s="47"/>
      <c r="AUD45" s="47"/>
      <c r="AUE45" s="47"/>
      <c r="AUF45" s="47"/>
      <c r="AUG45" s="47"/>
      <c r="AUH45" s="47"/>
      <c r="AUI45" s="47"/>
      <c r="AUJ45" s="47"/>
      <c r="AUK45" s="47"/>
      <c r="AUL45" s="47"/>
      <c r="AUM45" s="47"/>
      <c r="AUN45" s="47"/>
      <c r="AUO45" s="47"/>
      <c r="AUP45" s="47"/>
      <c r="AUQ45" s="47"/>
      <c r="AUR45" s="47"/>
      <c r="AUS45" s="47"/>
      <c r="AUT45" s="47"/>
      <c r="AUU45" s="47"/>
      <c r="AUV45" s="47"/>
      <c r="AUW45" s="47"/>
      <c r="AUX45" s="47"/>
      <c r="AUY45" s="47"/>
      <c r="AUZ45" s="47"/>
      <c r="AVA45" s="47"/>
      <c r="AVB45" s="47"/>
      <c r="AVC45" s="47"/>
      <c r="AVD45" s="47"/>
      <c r="AVE45" s="47"/>
      <c r="AVF45" s="47"/>
      <c r="AVG45" s="47"/>
      <c r="AVH45" s="47"/>
      <c r="AVI45" s="47"/>
      <c r="AVJ45" s="47"/>
      <c r="AVK45" s="47"/>
      <c r="AVL45" s="47"/>
      <c r="AVM45" s="47"/>
      <c r="AVN45" s="47"/>
      <c r="AVO45" s="47"/>
      <c r="AVP45" s="47"/>
      <c r="AVQ45" s="47"/>
      <c r="AVR45" s="47"/>
      <c r="AVS45" s="47"/>
      <c r="AVT45" s="47"/>
      <c r="AVU45" s="47"/>
      <c r="AVV45" s="47"/>
      <c r="AVW45" s="47"/>
      <c r="AVX45" s="47"/>
      <c r="AVY45" s="47"/>
      <c r="AVZ45" s="47"/>
      <c r="AWA45" s="47"/>
      <c r="AWB45" s="47"/>
      <c r="AWC45" s="47"/>
      <c r="AWD45" s="47"/>
      <c r="AWE45" s="47"/>
      <c r="AWF45" s="47"/>
      <c r="AWG45" s="47"/>
      <c r="AWH45" s="47"/>
      <c r="AWI45" s="47"/>
      <c r="AWJ45" s="47"/>
      <c r="AWK45" s="47"/>
      <c r="AWL45" s="47"/>
      <c r="AWM45" s="47"/>
      <c r="AWN45" s="47"/>
      <c r="AWO45" s="47"/>
      <c r="AWP45" s="47"/>
      <c r="AWQ45" s="47"/>
      <c r="AWR45" s="47"/>
      <c r="AWS45" s="47"/>
      <c r="AWT45" s="47"/>
      <c r="AWU45" s="47"/>
      <c r="AWV45" s="47"/>
      <c r="AWW45" s="47"/>
      <c r="AWX45" s="47"/>
      <c r="AWY45" s="47"/>
      <c r="AWZ45" s="47"/>
      <c r="AXA45" s="47"/>
      <c r="AXB45" s="47"/>
      <c r="AXC45" s="47"/>
      <c r="AXD45" s="47"/>
      <c r="AXE45" s="47"/>
      <c r="AXF45" s="47"/>
      <c r="AXG45" s="47"/>
      <c r="AXH45" s="47"/>
      <c r="AXI45" s="47"/>
      <c r="AXJ45" s="47"/>
      <c r="AXK45" s="47"/>
      <c r="AXL45" s="47"/>
      <c r="AXM45" s="47"/>
      <c r="AXN45" s="47"/>
      <c r="AXO45" s="47"/>
      <c r="AXP45" s="47"/>
      <c r="AXQ45" s="47"/>
      <c r="AXR45" s="47"/>
      <c r="AXS45" s="47"/>
      <c r="AXT45" s="47"/>
      <c r="AXU45" s="47"/>
      <c r="AXV45" s="47"/>
      <c r="AXW45" s="47"/>
      <c r="AXX45" s="47"/>
      <c r="AXY45" s="47"/>
      <c r="AXZ45" s="47"/>
      <c r="AYA45" s="47"/>
      <c r="AYB45" s="47"/>
      <c r="AYC45" s="47"/>
      <c r="AYD45" s="47"/>
      <c r="AYE45" s="47"/>
      <c r="AYF45" s="47"/>
      <c r="AYG45" s="47"/>
      <c r="AYH45" s="47"/>
      <c r="AYI45" s="47"/>
      <c r="AYJ45" s="47"/>
      <c r="AYK45" s="47"/>
      <c r="AYL45" s="47"/>
      <c r="AYM45" s="47"/>
      <c r="AYN45" s="47"/>
      <c r="AYO45" s="47"/>
      <c r="AYP45" s="47"/>
      <c r="AYQ45" s="47"/>
      <c r="AYR45" s="47"/>
      <c r="AYS45" s="47"/>
      <c r="AYT45" s="47"/>
      <c r="AYU45" s="47"/>
      <c r="AYV45" s="47"/>
      <c r="AYW45" s="47"/>
      <c r="AYX45" s="47"/>
      <c r="AYY45" s="47"/>
      <c r="AYZ45" s="47"/>
      <c r="AZA45" s="47"/>
      <c r="AZB45" s="47"/>
      <c r="AZC45" s="47"/>
      <c r="AZD45" s="47"/>
      <c r="AZE45" s="47"/>
      <c r="AZF45" s="47"/>
      <c r="AZG45" s="47"/>
      <c r="AZH45" s="47"/>
      <c r="AZI45" s="47"/>
      <c r="AZJ45" s="47"/>
      <c r="AZK45" s="47"/>
      <c r="AZL45" s="47"/>
      <c r="AZM45" s="47"/>
      <c r="AZN45" s="47"/>
      <c r="AZO45" s="47"/>
      <c r="AZP45" s="47"/>
      <c r="AZQ45" s="47"/>
      <c r="AZR45" s="47"/>
      <c r="AZS45" s="47"/>
      <c r="AZT45" s="47"/>
      <c r="AZU45" s="47"/>
      <c r="AZV45" s="47"/>
      <c r="AZW45" s="47"/>
      <c r="AZX45" s="47"/>
      <c r="AZY45" s="47"/>
      <c r="AZZ45" s="47"/>
      <c r="BAA45" s="47"/>
      <c r="BAB45" s="47"/>
      <c r="BAC45" s="47"/>
      <c r="BAD45" s="47"/>
      <c r="BAE45" s="47"/>
      <c r="BAF45" s="47"/>
      <c r="BAG45" s="47"/>
      <c r="BAH45" s="47"/>
      <c r="BAI45" s="47"/>
      <c r="BAJ45" s="47"/>
      <c r="BAK45" s="47"/>
      <c r="BAL45" s="47"/>
      <c r="BAM45" s="47"/>
      <c r="BAN45" s="47"/>
      <c r="BAO45" s="47"/>
      <c r="BAP45" s="47"/>
      <c r="BAQ45" s="47"/>
      <c r="BAR45" s="47"/>
      <c r="BAS45" s="47"/>
      <c r="BAT45" s="47"/>
      <c r="BAU45" s="47"/>
      <c r="BAV45" s="47"/>
      <c r="BAW45" s="47"/>
      <c r="BAX45" s="47"/>
      <c r="BAY45" s="47"/>
      <c r="BAZ45" s="47"/>
      <c r="BBA45" s="47"/>
      <c r="BBB45" s="47"/>
      <c r="BBC45" s="47"/>
      <c r="BBD45" s="47"/>
      <c r="BBE45" s="47"/>
      <c r="BBF45" s="47"/>
      <c r="BBG45" s="47"/>
      <c r="BBH45" s="47"/>
      <c r="BBI45" s="47"/>
      <c r="BBJ45" s="47"/>
      <c r="BBK45" s="47"/>
      <c r="BBL45" s="47"/>
      <c r="BBM45" s="47"/>
      <c r="BBN45" s="47"/>
      <c r="BBO45" s="47"/>
      <c r="BBP45" s="47"/>
      <c r="BBQ45" s="47"/>
      <c r="BBR45" s="47"/>
      <c r="BBS45" s="47"/>
      <c r="BBT45" s="47"/>
      <c r="BBU45" s="47"/>
      <c r="BBV45" s="47"/>
      <c r="BBW45" s="47"/>
      <c r="BBX45" s="47"/>
      <c r="BBY45" s="47"/>
      <c r="BBZ45" s="47"/>
      <c r="BCA45" s="47"/>
      <c r="BCB45" s="47"/>
      <c r="BCC45" s="47"/>
      <c r="BCD45" s="47"/>
      <c r="BCE45" s="47"/>
      <c r="BCF45" s="47"/>
      <c r="BCG45" s="47"/>
      <c r="BCH45" s="47"/>
      <c r="BCI45" s="47"/>
      <c r="BCJ45" s="47"/>
      <c r="BCK45" s="47"/>
      <c r="BCL45" s="47"/>
      <c r="BCM45" s="47"/>
      <c r="BCN45" s="47"/>
      <c r="BCO45" s="47"/>
      <c r="BCP45" s="47"/>
      <c r="BCQ45" s="47"/>
      <c r="BCR45" s="47"/>
      <c r="BCS45" s="47"/>
      <c r="BCT45" s="47"/>
      <c r="BCU45" s="47"/>
      <c r="BCV45" s="47"/>
      <c r="BCW45" s="47"/>
      <c r="BCX45" s="47"/>
      <c r="BCY45" s="47"/>
      <c r="BCZ45" s="47"/>
      <c r="BDA45" s="47"/>
      <c r="BDB45" s="47"/>
      <c r="BDC45" s="47"/>
      <c r="BDD45" s="47"/>
      <c r="BDE45" s="47"/>
      <c r="BDF45" s="47"/>
      <c r="BDG45" s="47"/>
      <c r="BDH45" s="47"/>
      <c r="BDI45" s="47"/>
      <c r="BDJ45" s="47"/>
      <c r="BDK45" s="47"/>
      <c r="BDL45" s="47"/>
      <c r="BDM45" s="47"/>
      <c r="BDN45" s="47"/>
      <c r="BDO45" s="47"/>
      <c r="BDP45" s="47"/>
      <c r="BDQ45" s="47"/>
      <c r="BDR45" s="47"/>
      <c r="BDS45" s="47"/>
      <c r="BDT45" s="47"/>
      <c r="BDU45" s="47"/>
      <c r="BDV45" s="47"/>
      <c r="BDW45" s="47"/>
      <c r="BDX45" s="47"/>
      <c r="BDY45" s="47"/>
      <c r="BDZ45" s="47"/>
      <c r="BEA45" s="47"/>
      <c r="BEB45" s="47"/>
      <c r="BEC45" s="47"/>
      <c r="BED45" s="47"/>
      <c r="BEE45" s="47"/>
      <c r="BEF45" s="47"/>
      <c r="BEG45" s="47"/>
      <c r="BEH45" s="47"/>
      <c r="BEI45" s="47"/>
      <c r="BEJ45" s="47"/>
      <c r="BEK45" s="47"/>
      <c r="BEL45" s="47"/>
      <c r="BEM45" s="47"/>
      <c r="BEN45" s="47"/>
      <c r="BEO45" s="47"/>
      <c r="BEP45" s="47"/>
      <c r="BEQ45" s="47"/>
      <c r="BER45" s="47"/>
      <c r="BES45" s="47"/>
      <c r="BET45" s="47"/>
      <c r="BEU45" s="47"/>
      <c r="BEV45" s="47"/>
      <c r="BEW45" s="47"/>
      <c r="BEX45" s="47"/>
      <c r="BEY45" s="47"/>
      <c r="BEZ45" s="47"/>
      <c r="BFA45" s="47"/>
      <c r="BFB45" s="47"/>
      <c r="BFC45" s="47"/>
      <c r="BFD45" s="47"/>
      <c r="BFE45" s="47"/>
      <c r="BFF45" s="47"/>
      <c r="BFG45" s="47"/>
      <c r="BFH45" s="47"/>
      <c r="BFI45" s="47"/>
      <c r="BFJ45" s="47"/>
      <c r="BFK45" s="47"/>
      <c r="BFL45" s="47"/>
      <c r="BFM45" s="47"/>
      <c r="BFN45" s="47"/>
      <c r="BFO45" s="47"/>
      <c r="BFP45" s="47"/>
      <c r="BFQ45" s="47"/>
      <c r="BFR45" s="47"/>
      <c r="BFS45" s="47"/>
      <c r="BFT45" s="47"/>
      <c r="BFU45" s="47"/>
      <c r="BFV45" s="47"/>
      <c r="BFW45" s="47"/>
      <c r="BFX45" s="47"/>
      <c r="BFY45" s="47"/>
      <c r="BFZ45" s="47"/>
      <c r="BGA45" s="47"/>
      <c r="BGB45" s="47"/>
      <c r="BGC45" s="47"/>
      <c r="BGD45" s="47"/>
      <c r="BGE45" s="47"/>
      <c r="BGF45" s="47"/>
      <c r="BGG45" s="47"/>
      <c r="BGH45" s="47"/>
      <c r="BGI45" s="47"/>
      <c r="BGJ45" s="47"/>
      <c r="BGK45" s="47"/>
      <c r="BGL45" s="47"/>
      <c r="BGM45" s="47"/>
      <c r="BGN45" s="47"/>
      <c r="BGO45" s="47"/>
      <c r="BGP45" s="47"/>
      <c r="BGQ45" s="47"/>
      <c r="BGR45" s="47"/>
      <c r="BGS45" s="47"/>
      <c r="BGT45" s="47"/>
      <c r="BGU45" s="47"/>
      <c r="BGV45" s="47"/>
      <c r="BGW45" s="47"/>
      <c r="BGX45" s="47"/>
      <c r="BGY45" s="47"/>
      <c r="BGZ45" s="47"/>
      <c r="BHA45" s="47"/>
      <c r="BHB45" s="47"/>
      <c r="BHC45" s="47"/>
      <c r="BHD45" s="47"/>
      <c r="BHE45" s="47"/>
      <c r="BHF45" s="47"/>
      <c r="BHG45" s="47"/>
      <c r="BHH45" s="47"/>
      <c r="BHI45" s="47"/>
      <c r="BHJ45" s="47"/>
      <c r="BHK45" s="47"/>
      <c r="BHL45" s="47"/>
      <c r="BHM45" s="47"/>
      <c r="BHN45" s="47"/>
      <c r="BHO45" s="47"/>
      <c r="BHP45" s="47"/>
      <c r="BHQ45" s="47"/>
      <c r="BHR45" s="47"/>
      <c r="BHS45" s="47"/>
      <c r="BHT45" s="47"/>
      <c r="BHU45" s="47"/>
      <c r="BHV45" s="47"/>
      <c r="BHW45" s="47"/>
      <c r="BHX45" s="47"/>
      <c r="BHY45" s="47"/>
      <c r="BHZ45" s="47"/>
      <c r="BIA45" s="47"/>
      <c r="BIB45" s="47"/>
      <c r="BIC45" s="47"/>
      <c r="BID45" s="47"/>
      <c r="BIE45" s="47"/>
      <c r="BIF45" s="47"/>
      <c r="BIG45" s="47"/>
      <c r="BIH45" s="47"/>
      <c r="BII45" s="47"/>
      <c r="BIJ45" s="47"/>
      <c r="BIK45" s="47"/>
      <c r="BIL45" s="47"/>
      <c r="BIM45" s="47"/>
      <c r="BIN45" s="47"/>
      <c r="BIO45" s="47"/>
      <c r="BIP45" s="47"/>
      <c r="BIQ45" s="47"/>
      <c r="BIR45" s="47"/>
      <c r="BIS45" s="47"/>
      <c r="BIT45" s="47"/>
      <c r="BIU45" s="47"/>
      <c r="BIV45" s="47"/>
      <c r="BIW45" s="47"/>
      <c r="BIX45" s="47"/>
      <c r="BIY45" s="47"/>
      <c r="BIZ45" s="47"/>
      <c r="BJA45" s="47"/>
      <c r="BJB45" s="47"/>
      <c r="BJC45" s="47"/>
      <c r="BJD45" s="47"/>
      <c r="BJE45" s="47"/>
      <c r="BJF45" s="47"/>
      <c r="BJG45" s="47"/>
      <c r="BJH45" s="47"/>
      <c r="BJI45" s="47"/>
      <c r="BJJ45" s="47"/>
      <c r="BJK45" s="47"/>
      <c r="BJL45" s="47"/>
      <c r="BJM45" s="47"/>
      <c r="BJN45" s="47"/>
      <c r="BJO45" s="47"/>
      <c r="BJP45" s="47"/>
      <c r="BJQ45" s="47"/>
      <c r="BJR45" s="47"/>
      <c r="BJS45" s="47"/>
      <c r="BJT45" s="47"/>
      <c r="BJU45" s="47"/>
      <c r="BJV45" s="47"/>
      <c r="BJW45" s="47"/>
      <c r="BJX45" s="47"/>
      <c r="BJY45" s="47"/>
      <c r="BJZ45" s="47"/>
      <c r="BKA45" s="47"/>
      <c r="BKB45" s="47"/>
      <c r="BKC45" s="47"/>
      <c r="BKD45" s="47"/>
      <c r="BKE45" s="47"/>
      <c r="BKF45" s="47"/>
      <c r="BKG45" s="47"/>
      <c r="BKH45" s="47"/>
      <c r="BKI45" s="47"/>
      <c r="BKJ45" s="47"/>
      <c r="BKK45" s="47"/>
      <c r="BKL45" s="47"/>
      <c r="BKM45" s="47"/>
      <c r="BKN45" s="47"/>
      <c r="BKO45" s="47"/>
      <c r="BKP45" s="47"/>
      <c r="BKQ45" s="47"/>
      <c r="BKR45" s="47"/>
      <c r="BKS45" s="47"/>
      <c r="BKT45" s="47"/>
      <c r="BKU45" s="47"/>
      <c r="BKV45" s="47"/>
      <c r="BKW45" s="47"/>
      <c r="BKX45" s="47"/>
      <c r="BKY45" s="47"/>
      <c r="BKZ45" s="47"/>
      <c r="BLA45" s="47"/>
      <c r="BLB45" s="47"/>
      <c r="BLC45" s="47"/>
      <c r="BLD45" s="47"/>
      <c r="BLE45" s="47"/>
      <c r="BLF45" s="47"/>
      <c r="BLG45" s="47"/>
      <c r="BLH45" s="47"/>
      <c r="BLI45" s="47"/>
      <c r="BLJ45" s="47"/>
      <c r="BLK45" s="47"/>
      <c r="BLL45" s="47"/>
      <c r="BLM45" s="47"/>
      <c r="BLN45" s="47"/>
      <c r="BLO45" s="47"/>
      <c r="BLP45" s="47"/>
      <c r="BLQ45" s="47"/>
      <c r="BLR45" s="47"/>
      <c r="BLS45" s="47"/>
      <c r="BLT45" s="47"/>
      <c r="BLU45" s="47"/>
      <c r="BLV45" s="47"/>
      <c r="BLW45" s="47"/>
      <c r="BLX45" s="47"/>
      <c r="BLY45" s="47"/>
      <c r="BLZ45" s="47"/>
      <c r="BMA45" s="47"/>
      <c r="BMB45" s="47"/>
      <c r="BMC45" s="47"/>
      <c r="BMD45" s="47"/>
      <c r="BME45" s="47"/>
      <c r="BMF45" s="47"/>
      <c r="BMG45" s="47"/>
      <c r="BMH45" s="47"/>
      <c r="BMI45" s="47"/>
      <c r="BMJ45" s="47"/>
      <c r="BMK45" s="47"/>
      <c r="BML45" s="47"/>
      <c r="BMM45" s="47"/>
      <c r="BMN45" s="47"/>
      <c r="BMO45" s="47"/>
      <c r="BMP45" s="47"/>
      <c r="BMQ45" s="47"/>
      <c r="BMR45" s="47"/>
      <c r="BMS45" s="47"/>
      <c r="BMT45" s="47"/>
      <c r="BMU45" s="47"/>
      <c r="BMV45" s="47"/>
      <c r="BMW45" s="47"/>
      <c r="BMX45" s="47"/>
      <c r="BMY45" s="47"/>
      <c r="BMZ45" s="47"/>
      <c r="BNA45" s="47"/>
      <c r="BNB45" s="47"/>
      <c r="BNC45" s="47"/>
      <c r="BND45" s="47"/>
      <c r="BNE45" s="47"/>
      <c r="BNF45" s="47"/>
      <c r="BNG45" s="47"/>
      <c r="BNH45" s="47"/>
      <c r="BNI45" s="47"/>
      <c r="BNJ45" s="47"/>
      <c r="BNK45" s="47"/>
      <c r="BNL45" s="47"/>
      <c r="BNM45" s="47"/>
      <c r="BNN45" s="47"/>
      <c r="BNO45" s="47"/>
      <c r="BNP45" s="47"/>
      <c r="BNQ45" s="47"/>
      <c r="BNR45" s="47"/>
      <c r="BNS45" s="47"/>
      <c r="BNT45" s="47"/>
      <c r="BNU45" s="47"/>
      <c r="BNV45" s="47"/>
      <c r="BNW45" s="47"/>
      <c r="BNX45" s="47"/>
      <c r="BNY45" s="47"/>
      <c r="BNZ45" s="47"/>
      <c r="BOA45" s="47"/>
      <c r="BOB45" s="47"/>
      <c r="BOC45" s="47"/>
      <c r="BOD45" s="47"/>
      <c r="BOE45" s="47"/>
      <c r="BOF45" s="47"/>
      <c r="BOG45" s="47"/>
      <c r="BOH45" s="47"/>
      <c r="BOI45" s="47"/>
      <c r="BOJ45" s="47"/>
      <c r="BOK45" s="47"/>
      <c r="BOL45" s="47"/>
      <c r="BOM45" s="47"/>
      <c r="BON45" s="47"/>
      <c r="BOO45" s="47"/>
      <c r="BOP45" s="47"/>
      <c r="BOQ45" s="47"/>
      <c r="BOR45" s="47"/>
      <c r="BOS45" s="47"/>
      <c r="BOT45" s="47"/>
      <c r="BOU45" s="47"/>
      <c r="BOV45" s="47"/>
      <c r="BOW45" s="47"/>
      <c r="BOX45" s="47"/>
      <c r="BOY45" s="47"/>
      <c r="BOZ45" s="47"/>
      <c r="BPA45" s="47"/>
      <c r="BPB45" s="47"/>
      <c r="BPC45" s="47"/>
      <c r="BPD45" s="47"/>
      <c r="BPE45" s="47"/>
      <c r="BPF45" s="47"/>
      <c r="BPG45" s="47"/>
      <c r="BPH45" s="47"/>
      <c r="BPI45" s="47"/>
      <c r="BPJ45" s="47"/>
      <c r="BPK45" s="47"/>
      <c r="BPL45" s="47"/>
      <c r="BPM45" s="47"/>
      <c r="BPN45" s="47"/>
      <c r="BPO45" s="47"/>
      <c r="BPP45" s="47"/>
      <c r="BPQ45" s="47"/>
      <c r="BPR45" s="47"/>
      <c r="BPS45" s="47"/>
      <c r="BPT45" s="47"/>
      <c r="BPU45" s="47"/>
      <c r="BPV45" s="47"/>
      <c r="BPW45" s="47"/>
      <c r="BPX45" s="47"/>
      <c r="BPY45" s="47"/>
      <c r="BPZ45" s="47"/>
      <c r="BQA45" s="47"/>
      <c r="BQB45" s="47"/>
      <c r="BQC45" s="47"/>
      <c r="BQD45" s="47"/>
      <c r="BQE45" s="47"/>
      <c r="BQF45" s="47"/>
      <c r="BQG45" s="47"/>
      <c r="BQH45" s="47"/>
      <c r="BQI45" s="47"/>
      <c r="BQJ45" s="47"/>
      <c r="BQK45" s="47"/>
      <c r="BQL45" s="47"/>
      <c r="BQM45" s="47"/>
      <c r="BQN45" s="47"/>
      <c r="BQO45" s="47"/>
      <c r="BQP45" s="47"/>
      <c r="BQQ45" s="47"/>
      <c r="BQR45" s="47"/>
      <c r="BQS45" s="47"/>
      <c r="BQT45" s="47"/>
      <c r="BQU45" s="47"/>
      <c r="BQV45" s="47"/>
      <c r="BQW45" s="47"/>
      <c r="BQX45" s="47"/>
      <c r="BQY45" s="47"/>
      <c r="BQZ45" s="47"/>
      <c r="BRA45" s="47"/>
      <c r="BRB45" s="47"/>
      <c r="BRC45" s="47"/>
      <c r="BRD45" s="47"/>
      <c r="BRE45" s="47"/>
      <c r="BRF45" s="47"/>
      <c r="BRG45" s="47"/>
      <c r="BRH45" s="47"/>
      <c r="BRI45" s="47"/>
      <c r="BRJ45" s="47"/>
      <c r="BRK45" s="47"/>
      <c r="BRL45" s="47"/>
      <c r="BRM45" s="47"/>
      <c r="BRN45" s="47"/>
      <c r="BRO45" s="47"/>
      <c r="BRP45" s="47"/>
      <c r="BRQ45" s="47"/>
      <c r="BRR45" s="47"/>
      <c r="BRS45" s="47"/>
      <c r="BRT45" s="47"/>
      <c r="BRU45" s="47"/>
      <c r="BRV45" s="47"/>
      <c r="BRW45" s="47"/>
      <c r="BRX45" s="47"/>
      <c r="BRY45" s="47"/>
      <c r="BRZ45" s="47"/>
      <c r="BSA45" s="47"/>
      <c r="BSB45" s="47"/>
      <c r="BSC45" s="47"/>
      <c r="BSD45" s="47"/>
      <c r="BSE45" s="47"/>
      <c r="BSF45" s="47"/>
      <c r="BSG45" s="47"/>
      <c r="BSH45" s="47"/>
      <c r="BSI45" s="47"/>
      <c r="BSJ45" s="47"/>
      <c r="BSK45" s="47"/>
      <c r="BSL45" s="47"/>
      <c r="BSM45" s="47"/>
      <c r="BSN45" s="47"/>
      <c r="BSO45" s="47"/>
      <c r="BSP45" s="47"/>
      <c r="BSQ45" s="47"/>
      <c r="BSR45" s="47"/>
      <c r="BSS45" s="47"/>
      <c r="BST45" s="47"/>
      <c r="BSU45" s="47"/>
      <c r="BSV45" s="47"/>
      <c r="BSW45" s="47"/>
      <c r="BSX45" s="47"/>
      <c r="BSY45" s="47"/>
      <c r="BSZ45" s="47"/>
      <c r="BTA45" s="47"/>
      <c r="BTB45" s="47"/>
      <c r="BTC45" s="47"/>
      <c r="BTD45" s="47"/>
      <c r="BTE45" s="47"/>
      <c r="BTF45" s="47"/>
      <c r="BTG45" s="47"/>
      <c r="BTH45" s="47"/>
      <c r="BTI45" s="47"/>
      <c r="BTJ45" s="47"/>
      <c r="BTK45" s="47"/>
      <c r="BTL45" s="47"/>
      <c r="BTM45" s="47"/>
      <c r="BTN45" s="47"/>
      <c r="BTO45" s="47"/>
      <c r="BTP45" s="47"/>
      <c r="BTQ45" s="47"/>
      <c r="BTR45" s="47"/>
      <c r="BTS45" s="47"/>
      <c r="BTT45" s="47"/>
      <c r="BTU45" s="47"/>
      <c r="BTV45" s="47"/>
      <c r="BTW45" s="47"/>
      <c r="BTX45" s="47"/>
      <c r="BTY45" s="47"/>
      <c r="BTZ45" s="47"/>
      <c r="BUA45" s="47"/>
      <c r="BUB45" s="47"/>
      <c r="BUC45" s="47"/>
      <c r="BUD45" s="47"/>
      <c r="BUE45" s="47"/>
      <c r="BUF45" s="47"/>
      <c r="BUG45" s="47"/>
      <c r="BUH45" s="47"/>
      <c r="BUI45" s="47"/>
      <c r="BUJ45" s="47"/>
      <c r="BUK45" s="47"/>
      <c r="BUL45" s="47"/>
      <c r="BUM45" s="47"/>
      <c r="BUN45" s="47"/>
      <c r="BUO45" s="47"/>
      <c r="BUP45" s="47"/>
      <c r="BUQ45" s="47"/>
      <c r="BUR45" s="47"/>
      <c r="BUS45" s="47"/>
      <c r="BUT45" s="47"/>
      <c r="BUU45" s="47"/>
      <c r="BUV45" s="47"/>
      <c r="BUW45" s="47"/>
      <c r="BUX45" s="47"/>
      <c r="BUY45" s="47"/>
      <c r="BUZ45" s="47"/>
      <c r="BVA45" s="47"/>
      <c r="BVB45" s="47"/>
      <c r="BVC45" s="47"/>
      <c r="BVD45" s="47"/>
      <c r="BVE45" s="47"/>
      <c r="BVF45" s="47"/>
      <c r="BVG45" s="47"/>
      <c r="BVH45" s="47"/>
      <c r="BVI45" s="47"/>
      <c r="BVJ45" s="47"/>
      <c r="BVK45" s="47"/>
      <c r="BVL45" s="47"/>
      <c r="BVM45" s="47"/>
      <c r="BVN45" s="47"/>
      <c r="BVO45" s="47"/>
      <c r="BVP45" s="47"/>
      <c r="BVQ45" s="47"/>
      <c r="BVR45" s="47"/>
      <c r="BVS45" s="47"/>
      <c r="BVT45" s="47"/>
      <c r="BVU45" s="47"/>
      <c r="BVV45" s="47"/>
      <c r="BVW45" s="47"/>
      <c r="BVX45" s="47"/>
      <c r="BVY45" s="47"/>
      <c r="BVZ45" s="47"/>
      <c r="BWA45" s="47"/>
      <c r="BWB45" s="47"/>
      <c r="BWC45" s="47"/>
      <c r="BWD45" s="47"/>
      <c r="BWE45" s="47"/>
      <c r="BWF45" s="47"/>
      <c r="BWG45" s="47"/>
      <c r="BWH45" s="47"/>
      <c r="BWI45" s="47"/>
      <c r="BWJ45" s="47"/>
      <c r="BWK45" s="47"/>
      <c r="BWL45" s="47"/>
      <c r="BWM45" s="47"/>
      <c r="BWN45" s="47"/>
      <c r="BWO45" s="47"/>
      <c r="BWP45" s="47"/>
      <c r="BWQ45" s="47"/>
      <c r="BWR45" s="47"/>
      <c r="BWS45" s="47"/>
      <c r="BWT45" s="47"/>
      <c r="BWU45" s="47"/>
      <c r="BWV45" s="47"/>
      <c r="BWW45" s="47"/>
      <c r="BWX45" s="47"/>
      <c r="BWY45" s="47"/>
      <c r="BWZ45" s="47"/>
      <c r="BXA45" s="47"/>
      <c r="BXB45" s="47"/>
      <c r="BXC45" s="47"/>
      <c r="BXD45" s="47"/>
      <c r="BXE45" s="47"/>
      <c r="BXF45" s="47"/>
      <c r="BXG45" s="47"/>
      <c r="BXH45" s="47"/>
      <c r="BXI45" s="47"/>
      <c r="BXJ45" s="47"/>
      <c r="BXK45" s="47"/>
      <c r="BXL45" s="47"/>
      <c r="BXM45" s="47"/>
      <c r="BXN45" s="47"/>
      <c r="BXO45" s="47"/>
      <c r="BXP45" s="47"/>
      <c r="BXQ45" s="47"/>
      <c r="BXR45" s="47"/>
      <c r="BXS45" s="47"/>
      <c r="BXT45" s="47"/>
      <c r="BXU45" s="47"/>
      <c r="BXV45" s="47"/>
      <c r="BXW45" s="47"/>
      <c r="BXX45" s="47"/>
      <c r="BXY45" s="47"/>
      <c r="BXZ45" s="47"/>
      <c r="BYA45" s="47"/>
      <c r="BYB45" s="47"/>
      <c r="BYC45" s="47"/>
      <c r="BYD45" s="47"/>
      <c r="BYE45" s="47"/>
      <c r="BYF45" s="47"/>
      <c r="BYG45" s="47"/>
      <c r="BYH45" s="47"/>
      <c r="BYI45" s="47"/>
      <c r="BYJ45" s="47"/>
      <c r="BYK45" s="47"/>
      <c r="BYL45" s="47"/>
      <c r="BYM45" s="47"/>
      <c r="BYN45" s="47"/>
      <c r="BYO45" s="47"/>
      <c r="BYP45" s="47"/>
      <c r="BYQ45" s="47"/>
      <c r="BYR45" s="47"/>
      <c r="BYS45" s="47"/>
      <c r="BYT45" s="47"/>
      <c r="BYU45" s="47"/>
      <c r="BYV45" s="47"/>
      <c r="BYW45" s="47"/>
      <c r="BYX45" s="47"/>
      <c r="BYY45" s="47"/>
      <c r="BYZ45" s="47"/>
      <c r="BZA45" s="47"/>
      <c r="BZB45" s="47"/>
      <c r="BZC45" s="47"/>
      <c r="BZD45" s="47"/>
      <c r="BZE45" s="47"/>
      <c r="BZF45" s="47"/>
      <c r="BZG45" s="47"/>
      <c r="BZH45" s="47"/>
      <c r="BZI45" s="47"/>
      <c r="BZJ45" s="47"/>
      <c r="BZK45" s="47"/>
      <c r="BZL45" s="47"/>
      <c r="BZM45" s="47"/>
      <c r="BZN45" s="47"/>
      <c r="BZO45" s="47"/>
      <c r="BZP45" s="47"/>
      <c r="BZQ45" s="47"/>
      <c r="BZR45" s="47"/>
      <c r="BZS45" s="47"/>
      <c r="BZT45" s="47"/>
      <c r="BZU45" s="47"/>
      <c r="BZV45" s="47"/>
      <c r="BZW45" s="47"/>
      <c r="BZX45" s="47"/>
      <c r="BZY45" s="47"/>
      <c r="BZZ45" s="47"/>
      <c r="CAA45" s="47"/>
      <c r="CAB45" s="47"/>
      <c r="CAC45" s="47"/>
      <c r="CAD45" s="47"/>
      <c r="CAE45" s="47"/>
      <c r="CAF45" s="47"/>
      <c r="CAG45" s="47"/>
      <c r="CAH45" s="47"/>
      <c r="CAI45" s="47"/>
      <c r="CAJ45" s="47"/>
      <c r="CAK45" s="47"/>
      <c r="CAL45" s="47"/>
      <c r="CAM45" s="47"/>
      <c r="CAN45" s="47"/>
      <c r="CAO45" s="47"/>
      <c r="CAP45" s="47"/>
      <c r="CAQ45" s="47"/>
      <c r="CAR45" s="47"/>
      <c r="CAS45" s="47"/>
      <c r="CAT45" s="47"/>
      <c r="CAU45" s="47"/>
      <c r="CAV45" s="47"/>
      <c r="CAW45" s="47"/>
      <c r="CAX45" s="47"/>
      <c r="CAY45" s="47"/>
      <c r="CAZ45" s="47"/>
      <c r="CBA45" s="47"/>
      <c r="CBB45" s="47"/>
      <c r="CBC45" s="47"/>
      <c r="CBD45" s="47"/>
      <c r="CBE45" s="47"/>
      <c r="CBF45" s="47"/>
      <c r="CBG45" s="47"/>
      <c r="CBH45" s="47"/>
      <c r="CBI45" s="47"/>
      <c r="CBJ45" s="47"/>
      <c r="CBK45" s="47"/>
      <c r="CBL45" s="47"/>
      <c r="CBM45" s="47"/>
      <c r="CBN45" s="47"/>
      <c r="CBO45" s="47"/>
      <c r="CBP45" s="47"/>
      <c r="CBQ45" s="47"/>
      <c r="CBR45" s="47"/>
      <c r="CBS45" s="47"/>
      <c r="CBT45" s="47"/>
      <c r="CBU45" s="47"/>
      <c r="CBV45" s="47"/>
      <c r="CBW45" s="47"/>
      <c r="CBX45" s="47"/>
      <c r="CBY45" s="47"/>
      <c r="CBZ45" s="47"/>
      <c r="CCA45" s="47"/>
      <c r="CCB45" s="47"/>
      <c r="CCC45" s="47"/>
      <c r="CCD45" s="47"/>
      <c r="CCE45" s="47"/>
      <c r="CCF45" s="47"/>
      <c r="CCG45" s="47"/>
      <c r="CCH45" s="47"/>
      <c r="CCI45" s="47"/>
      <c r="CCJ45" s="47"/>
      <c r="CCK45" s="47"/>
      <c r="CCL45" s="47"/>
      <c r="CCM45" s="47"/>
      <c r="CCN45" s="47"/>
      <c r="CCO45" s="47"/>
      <c r="CCP45" s="47"/>
      <c r="CCQ45" s="47"/>
      <c r="CCR45" s="47"/>
      <c r="CCS45" s="47"/>
      <c r="CCT45" s="47"/>
      <c r="CCU45" s="47"/>
      <c r="CCV45" s="47"/>
      <c r="CCW45" s="47"/>
      <c r="CCX45" s="47"/>
      <c r="CCY45" s="47"/>
      <c r="CCZ45" s="47"/>
      <c r="CDA45" s="47"/>
      <c r="CDB45" s="47"/>
      <c r="CDC45" s="47"/>
      <c r="CDD45" s="47"/>
      <c r="CDE45" s="47"/>
      <c r="CDF45" s="47"/>
      <c r="CDG45" s="47"/>
      <c r="CDH45" s="47"/>
      <c r="CDI45" s="47"/>
      <c r="CDJ45" s="47"/>
      <c r="CDK45" s="47"/>
      <c r="CDL45" s="47"/>
      <c r="CDM45" s="47"/>
      <c r="CDN45" s="47"/>
      <c r="CDO45" s="47"/>
      <c r="CDP45" s="47"/>
      <c r="CDQ45" s="47"/>
      <c r="CDR45" s="47"/>
      <c r="CDS45" s="47"/>
      <c r="CDT45" s="47"/>
      <c r="CDU45" s="47"/>
      <c r="CDV45" s="47"/>
      <c r="CDW45" s="47"/>
      <c r="CDX45" s="47"/>
      <c r="CDY45" s="47"/>
      <c r="CDZ45" s="47"/>
      <c r="CEA45" s="47"/>
      <c r="CEB45" s="47"/>
      <c r="CEC45" s="47"/>
      <c r="CED45" s="47"/>
      <c r="CEE45" s="47"/>
      <c r="CEF45" s="47"/>
      <c r="CEG45" s="47"/>
      <c r="CEH45" s="47"/>
      <c r="CEI45" s="47"/>
      <c r="CEJ45" s="47"/>
      <c r="CEK45" s="47"/>
      <c r="CEL45" s="47"/>
      <c r="CEM45" s="47"/>
      <c r="CEN45" s="47"/>
      <c r="CEO45" s="47"/>
      <c r="CEP45" s="47"/>
      <c r="CEQ45" s="47"/>
      <c r="CER45" s="47"/>
      <c r="CES45" s="47"/>
      <c r="CET45" s="47"/>
      <c r="CEU45" s="47"/>
      <c r="CEV45" s="47"/>
      <c r="CEW45" s="47"/>
      <c r="CEX45" s="47"/>
      <c r="CEY45" s="47"/>
      <c r="CEZ45" s="47"/>
      <c r="CFA45" s="47"/>
      <c r="CFB45" s="47"/>
      <c r="CFC45" s="47"/>
      <c r="CFD45" s="47"/>
      <c r="CFE45" s="47"/>
      <c r="CFF45" s="47"/>
      <c r="CFG45" s="47"/>
      <c r="CFH45" s="47"/>
      <c r="CFI45" s="47"/>
      <c r="CFJ45" s="47"/>
      <c r="CFK45" s="47"/>
      <c r="CFL45" s="47"/>
      <c r="CFM45" s="47"/>
      <c r="CFN45" s="47"/>
      <c r="CFO45" s="47"/>
      <c r="CFP45" s="47"/>
      <c r="CFQ45" s="47"/>
      <c r="CFR45" s="47"/>
      <c r="CFS45" s="47"/>
      <c r="CFT45" s="47"/>
      <c r="CFU45" s="47"/>
      <c r="CFV45" s="47"/>
      <c r="CFW45" s="47"/>
      <c r="CFX45" s="47"/>
      <c r="CFY45" s="47"/>
      <c r="CFZ45" s="47"/>
      <c r="CGA45" s="47"/>
      <c r="CGB45" s="47"/>
      <c r="CGC45" s="47"/>
      <c r="CGD45" s="47"/>
      <c r="CGE45" s="47"/>
      <c r="CGF45" s="47"/>
      <c r="CGG45" s="47"/>
      <c r="CGH45" s="47"/>
      <c r="CGI45" s="47"/>
      <c r="CGJ45" s="47"/>
      <c r="CGK45" s="47"/>
      <c r="CGL45" s="47"/>
      <c r="CGM45" s="47"/>
      <c r="CGN45" s="47"/>
      <c r="CGO45" s="47"/>
      <c r="CGP45" s="47"/>
      <c r="CGQ45" s="47"/>
      <c r="CGR45" s="47"/>
      <c r="CGS45" s="47"/>
      <c r="CGT45" s="47"/>
      <c r="CGU45" s="47"/>
      <c r="CGV45" s="47"/>
      <c r="CGW45" s="47"/>
      <c r="CGX45" s="47"/>
      <c r="CGY45" s="47"/>
      <c r="CGZ45" s="47"/>
      <c r="CHA45" s="47"/>
      <c r="CHB45" s="47"/>
      <c r="CHC45" s="47"/>
      <c r="CHD45" s="47"/>
      <c r="CHE45" s="47"/>
      <c r="CHF45" s="47"/>
      <c r="CHG45" s="47"/>
      <c r="CHH45" s="47"/>
      <c r="CHI45" s="47"/>
      <c r="CHJ45" s="47"/>
      <c r="CHK45" s="47"/>
      <c r="CHL45" s="47"/>
      <c r="CHM45" s="47"/>
      <c r="CHN45" s="47"/>
      <c r="CHO45" s="47"/>
      <c r="CHP45" s="47"/>
      <c r="CHQ45" s="47"/>
      <c r="CHR45" s="47"/>
      <c r="CHS45" s="47"/>
      <c r="CHT45" s="47"/>
      <c r="CHU45" s="47"/>
      <c r="CHV45" s="47"/>
      <c r="CHW45" s="47"/>
      <c r="CHX45" s="47"/>
      <c r="CHY45" s="47"/>
      <c r="CHZ45" s="47"/>
      <c r="CIA45" s="47"/>
      <c r="CIB45" s="47"/>
      <c r="CIC45" s="47"/>
      <c r="CID45" s="47"/>
      <c r="CIE45" s="47"/>
      <c r="CIF45" s="47"/>
      <c r="CIG45" s="47"/>
      <c r="CIH45" s="47"/>
      <c r="CII45" s="47"/>
      <c r="CIJ45" s="47"/>
      <c r="CIK45" s="47"/>
      <c r="CIL45" s="47"/>
      <c r="CIM45" s="47"/>
      <c r="CIN45" s="47"/>
      <c r="CIO45" s="47"/>
      <c r="CIP45" s="47"/>
      <c r="CIQ45" s="47"/>
      <c r="CIR45" s="47"/>
      <c r="CIS45" s="47"/>
      <c r="CIT45" s="47"/>
      <c r="CIU45" s="47"/>
      <c r="CIV45" s="47"/>
      <c r="CIW45" s="47"/>
      <c r="CIX45" s="47"/>
      <c r="CIY45" s="47"/>
      <c r="CIZ45" s="47"/>
      <c r="CJA45" s="47"/>
      <c r="CJB45" s="47"/>
      <c r="CJC45" s="47"/>
      <c r="CJD45" s="47"/>
      <c r="CJE45" s="47"/>
      <c r="CJF45" s="47"/>
      <c r="CJG45" s="47"/>
      <c r="CJH45" s="47"/>
      <c r="CJI45" s="47"/>
      <c r="CJJ45" s="47"/>
      <c r="CJK45" s="47"/>
      <c r="CJL45" s="47"/>
      <c r="CJM45" s="47"/>
      <c r="CJN45" s="47"/>
      <c r="CJO45" s="47"/>
      <c r="CJP45" s="47"/>
      <c r="CJQ45" s="47"/>
      <c r="CJR45" s="47"/>
      <c r="CJS45" s="47"/>
      <c r="CJT45" s="47"/>
      <c r="CJU45" s="47"/>
      <c r="CJV45" s="47"/>
      <c r="CJW45" s="47"/>
      <c r="CJX45" s="47"/>
      <c r="CJY45" s="47"/>
      <c r="CJZ45" s="47"/>
      <c r="CKA45" s="47"/>
      <c r="CKB45" s="47"/>
      <c r="CKC45" s="47"/>
      <c r="CKD45" s="47"/>
      <c r="CKE45" s="47"/>
      <c r="CKF45" s="47"/>
      <c r="CKG45" s="47"/>
      <c r="CKH45" s="47"/>
      <c r="CKI45" s="47"/>
      <c r="CKJ45" s="47"/>
      <c r="CKK45" s="47"/>
      <c r="CKL45" s="47"/>
      <c r="CKM45" s="47"/>
      <c r="CKN45" s="47"/>
      <c r="CKO45" s="47"/>
      <c r="CKP45" s="47"/>
      <c r="CKQ45" s="47"/>
      <c r="CKR45" s="47"/>
      <c r="CKS45" s="47"/>
      <c r="CKT45" s="47"/>
      <c r="CKU45" s="47"/>
      <c r="CKV45" s="47"/>
      <c r="CKW45" s="47"/>
      <c r="CKX45" s="47"/>
      <c r="CKY45" s="47"/>
      <c r="CKZ45" s="47"/>
      <c r="CLA45" s="47"/>
      <c r="CLB45" s="47"/>
      <c r="CLC45" s="47"/>
      <c r="CLD45" s="47"/>
      <c r="CLE45" s="47"/>
      <c r="CLF45" s="47"/>
      <c r="CLG45" s="47"/>
      <c r="CLH45" s="47"/>
      <c r="CLI45" s="47"/>
      <c r="CLJ45" s="47"/>
      <c r="CLK45" s="47"/>
      <c r="CLL45" s="47"/>
      <c r="CLM45" s="47"/>
      <c r="CLN45" s="47"/>
      <c r="CLO45" s="47"/>
      <c r="CLP45" s="47"/>
      <c r="CLQ45" s="47"/>
      <c r="CLR45" s="47"/>
      <c r="CLS45" s="47"/>
      <c r="CLT45" s="47"/>
      <c r="CLU45" s="47"/>
      <c r="CLV45" s="47"/>
      <c r="CLW45" s="47"/>
      <c r="CLX45" s="47"/>
      <c r="CLY45" s="47"/>
      <c r="CLZ45" s="47"/>
      <c r="CMA45" s="47"/>
      <c r="CMB45" s="47"/>
      <c r="CMC45" s="47"/>
      <c r="CMD45" s="47"/>
      <c r="CME45" s="47"/>
      <c r="CMF45" s="47"/>
      <c r="CMG45" s="47"/>
      <c r="CMH45" s="47"/>
      <c r="CMI45" s="47"/>
      <c r="CMJ45" s="47"/>
      <c r="CMK45" s="47"/>
      <c r="CML45" s="47"/>
      <c r="CMM45" s="47"/>
      <c r="CMN45" s="47"/>
      <c r="CMO45" s="47"/>
      <c r="CMP45" s="47"/>
      <c r="CMQ45" s="47"/>
      <c r="CMR45" s="47"/>
      <c r="CMS45" s="47"/>
      <c r="CMT45" s="47"/>
      <c r="CMU45" s="47"/>
      <c r="CMV45" s="47"/>
      <c r="CMW45" s="47"/>
      <c r="CMX45" s="47"/>
      <c r="CMY45" s="47"/>
      <c r="CMZ45" s="47"/>
      <c r="CNA45" s="47"/>
      <c r="CNB45" s="47"/>
      <c r="CNC45" s="47"/>
      <c r="CND45" s="47"/>
      <c r="CNE45" s="47"/>
      <c r="CNF45" s="47"/>
      <c r="CNG45" s="47"/>
      <c r="CNH45" s="47"/>
      <c r="CNI45" s="47"/>
      <c r="CNJ45" s="47"/>
      <c r="CNK45" s="47"/>
      <c r="CNL45" s="47"/>
      <c r="CNM45" s="47"/>
      <c r="CNN45" s="47"/>
      <c r="CNO45" s="47"/>
      <c r="CNP45" s="47"/>
      <c r="CNQ45" s="47"/>
      <c r="CNR45" s="47"/>
      <c r="CNS45" s="47"/>
      <c r="CNT45" s="47"/>
      <c r="CNU45" s="47"/>
      <c r="CNV45" s="47"/>
      <c r="CNW45" s="47"/>
      <c r="CNX45" s="47"/>
      <c r="CNY45" s="47"/>
      <c r="CNZ45" s="47"/>
      <c r="COA45" s="47"/>
      <c r="COB45" s="47"/>
      <c r="COC45" s="47"/>
      <c r="COD45" s="47"/>
      <c r="COE45" s="47"/>
      <c r="COF45" s="47"/>
      <c r="COG45" s="47"/>
      <c r="COH45" s="47"/>
      <c r="COI45" s="47"/>
      <c r="COJ45" s="47"/>
      <c r="COK45" s="47"/>
      <c r="COL45" s="47"/>
      <c r="COM45" s="47"/>
      <c r="CON45" s="47"/>
      <c r="COO45" s="47"/>
      <c r="COP45" s="47"/>
      <c r="COQ45" s="47"/>
      <c r="COR45" s="47"/>
      <c r="COS45" s="47"/>
      <c r="COT45" s="47"/>
      <c r="COU45" s="47"/>
      <c r="COV45" s="47"/>
      <c r="COW45" s="47"/>
      <c r="COX45" s="47"/>
      <c r="COY45" s="47"/>
      <c r="COZ45" s="47"/>
      <c r="CPA45" s="47"/>
      <c r="CPB45" s="47"/>
      <c r="CPC45" s="47"/>
      <c r="CPD45" s="47"/>
      <c r="CPE45" s="47"/>
      <c r="CPF45" s="47"/>
      <c r="CPG45" s="47"/>
      <c r="CPH45" s="47"/>
      <c r="CPI45" s="47"/>
      <c r="CPJ45" s="47"/>
      <c r="CPK45" s="47"/>
      <c r="CPL45" s="47"/>
      <c r="CPM45" s="47"/>
      <c r="CPN45" s="47"/>
      <c r="CPO45" s="47"/>
      <c r="CPP45" s="47"/>
      <c r="CPQ45" s="47"/>
      <c r="CPR45" s="47"/>
      <c r="CPS45" s="47"/>
      <c r="CPT45" s="47"/>
      <c r="CPU45" s="47"/>
      <c r="CPV45" s="47"/>
      <c r="CPW45" s="47"/>
      <c r="CPX45" s="47"/>
      <c r="CPY45" s="47"/>
      <c r="CPZ45" s="47"/>
      <c r="CQA45" s="47"/>
      <c r="CQB45" s="47"/>
      <c r="CQC45" s="47"/>
      <c r="CQD45" s="47"/>
      <c r="CQE45" s="47"/>
      <c r="CQF45" s="47"/>
      <c r="CQG45" s="47"/>
      <c r="CQH45" s="47"/>
      <c r="CQI45" s="47"/>
      <c r="CQJ45" s="47"/>
      <c r="CQK45" s="47"/>
      <c r="CQL45" s="47"/>
      <c r="CQM45" s="47"/>
      <c r="CQN45" s="47"/>
      <c r="CQO45" s="47"/>
      <c r="CQP45" s="47"/>
      <c r="CQQ45" s="47"/>
      <c r="CQR45" s="47"/>
      <c r="CQS45" s="47"/>
      <c r="CQT45" s="47"/>
      <c r="CQU45" s="47"/>
      <c r="CQV45" s="47"/>
      <c r="CQW45" s="47"/>
      <c r="CQX45" s="47"/>
      <c r="CQY45" s="47"/>
      <c r="CQZ45" s="47"/>
      <c r="CRA45" s="47"/>
      <c r="CRB45" s="47"/>
      <c r="CRC45" s="47"/>
      <c r="CRD45" s="47"/>
      <c r="CRE45" s="47"/>
      <c r="CRF45" s="47"/>
      <c r="CRG45" s="47"/>
      <c r="CRH45" s="47"/>
      <c r="CRI45" s="47"/>
      <c r="CRJ45" s="47"/>
      <c r="CRK45" s="47"/>
      <c r="CRL45" s="47"/>
      <c r="CRM45" s="47"/>
      <c r="CRN45" s="47"/>
      <c r="CRO45" s="47"/>
      <c r="CRP45" s="47"/>
      <c r="CRQ45" s="47"/>
      <c r="CRR45" s="47"/>
      <c r="CRS45" s="47"/>
      <c r="CRT45" s="47"/>
      <c r="CRU45" s="47"/>
      <c r="CRV45" s="47"/>
      <c r="CRW45" s="47"/>
      <c r="CRX45" s="47"/>
      <c r="CRY45" s="47"/>
      <c r="CRZ45" s="47"/>
      <c r="CSA45" s="47"/>
      <c r="CSB45" s="47"/>
      <c r="CSC45" s="47"/>
      <c r="CSD45" s="47"/>
      <c r="CSE45" s="47"/>
      <c r="CSF45" s="47"/>
      <c r="CSG45" s="47"/>
      <c r="CSH45" s="47"/>
      <c r="CSI45" s="47"/>
      <c r="CSJ45" s="47"/>
      <c r="CSK45" s="47"/>
      <c r="CSL45" s="47"/>
      <c r="CSM45" s="47"/>
      <c r="CSN45" s="47"/>
      <c r="CSO45" s="47"/>
      <c r="CSP45" s="47"/>
      <c r="CSQ45" s="47"/>
      <c r="CSR45" s="47"/>
      <c r="CSS45" s="47"/>
      <c r="CST45" s="47"/>
      <c r="CSU45" s="47"/>
      <c r="CSV45" s="47"/>
      <c r="CSW45" s="47"/>
      <c r="CSX45" s="47"/>
      <c r="CSY45" s="47"/>
      <c r="CSZ45" s="47"/>
      <c r="CTA45" s="47"/>
      <c r="CTB45" s="47"/>
      <c r="CTC45" s="47"/>
      <c r="CTD45" s="47"/>
      <c r="CTE45" s="47"/>
      <c r="CTF45" s="47"/>
      <c r="CTG45" s="47"/>
      <c r="CTH45" s="47"/>
      <c r="CTI45" s="47"/>
      <c r="CTJ45" s="47"/>
      <c r="CTK45" s="47"/>
      <c r="CTL45" s="47"/>
      <c r="CTM45" s="47"/>
      <c r="CTN45" s="47"/>
      <c r="CTO45" s="47"/>
      <c r="CTP45" s="47"/>
      <c r="CTQ45" s="47"/>
      <c r="CTR45" s="47"/>
      <c r="CTS45" s="47"/>
      <c r="CTT45" s="47"/>
      <c r="CTU45" s="47"/>
      <c r="CTV45" s="47"/>
      <c r="CTW45" s="47"/>
      <c r="CTX45" s="47"/>
      <c r="CTY45" s="47"/>
      <c r="CTZ45" s="47"/>
      <c r="CUA45" s="47"/>
      <c r="CUB45" s="47"/>
      <c r="CUC45" s="47"/>
      <c r="CUD45" s="47"/>
      <c r="CUE45" s="47"/>
      <c r="CUF45" s="47"/>
      <c r="CUG45" s="47"/>
      <c r="CUH45" s="47"/>
      <c r="CUI45" s="47"/>
      <c r="CUJ45" s="47"/>
      <c r="CUK45" s="47"/>
      <c r="CUL45" s="47"/>
      <c r="CUM45" s="47"/>
      <c r="CUN45" s="47"/>
      <c r="CUO45" s="47"/>
      <c r="CUP45" s="47"/>
      <c r="CUQ45" s="47"/>
      <c r="CUR45" s="47"/>
      <c r="CUS45" s="47"/>
      <c r="CUT45" s="47"/>
      <c r="CUU45" s="47"/>
      <c r="CUV45" s="47"/>
      <c r="CUW45" s="47"/>
      <c r="CUX45" s="47"/>
      <c r="CUY45" s="47"/>
      <c r="CUZ45" s="47"/>
      <c r="CVA45" s="47"/>
      <c r="CVB45" s="47"/>
      <c r="CVC45" s="47"/>
      <c r="CVD45" s="47"/>
      <c r="CVE45" s="47"/>
      <c r="CVF45" s="47"/>
      <c r="CVG45" s="47"/>
      <c r="CVH45" s="47"/>
      <c r="CVI45" s="47"/>
      <c r="CVJ45" s="47"/>
      <c r="CVK45" s="47"/>
      <c r="CVL45" s="47"/>
      <c r="CVM45" s="47"/>
      <c r="CVN45" s="47"/>
      <c r="CVO45" s="47"/>
      <c r="CVP45" s="47"/>
      <c r="CVQ45" s="47"/>
      <c r="CVR45" s="47"/>
      <c r="CVS45" s="47"/>
      <c r="CVT45" s="47"/>
      <c r="CVU45" s="47"/>
      <c r="CVV45" s="47"/>
      <c r="CVW45" s="47"/>
      <c r="CVX45" s="47"/>
      <c r="CVY45" s="47"/>
      <c r="CVZ45" s="47"/>
      <c r="CWA45" s="47"/>
      <c r="CWB45" s="47"/>
      <c r="CWC45" s="47"/>
      <c r="CWD45" s="47"/>
      <c r="CWE45" s="47"/>
      <c r="CWF45" s="47"/>
      <c r="CWG45" s="47"/>
      <c r="CWH45" s="47"/>
      <c r="CWI45" s="47"/>
      <c r="CWJ45" s="47"/>
      <c r="CWK45" s="47"/>
      <c r="CWL45" s="47"/>
      <c r="CWM45" s="47"/>
      <c r="CWN45" s="47"/>
      <c r="CWO45" s="47"/>
      <c r="CWP45" s="47"/>
      <c r="CWQ45" s="47"/>
      <c r="CWR45" s="47"/>
      <c r="CWS45" s="47"/>
      <c r="CWT45" s="47"/>
      <c r="CWU45" s="47"/>
      <c r="CWV45" s="47"/>
      <c r="CWW45" s="47"/>
      <c r="CWX45" s="47"/>
      <c r="CWY45" s="47"/>
      <c r="CWZ45" s="47"/>
      <c r="CXA45" s="47"/>
      <c r="CXB45" s="47"/>
      <c r="CXC45" s="47"/>
      <c r="CXD45" s="47"/>
      <c r="CXE45" s="47"/>
      <c r="CXF45" s="47"/>
      <c r="CXG45" s="47"/>
      <c r="CXH45" s="47"/>
      <c r="CXI45" s="47"/>
      <c r="CXJ45" s="47"/>
      <c r="CXK45" s="47"/>
      <c r="CXL45" s="47"/>
      <c r="CXM45" s="47"/>
      <c r="CXN45" s="47"/>
      <c r="CXO45" s="47"/>
      <c r="CXP45" s="47"/>
      <c r="CXQ45" s="47"/>
      <c r="CXR45" s="47"/>
      <c r="CXS45" s="47"/>
      <c r="CXT45" s="47"/>
      <c r="CXU45" s="47"/>
      <c r="CXV45" s="47"/>
      <c r="CXW45" s="47"/>
      <c r="CXX45" s="47"/>
      <c r="CXY45" s="47"/>
      <c r="CXZ45" s="47"/>
      <c r="CYA45" s="47"/>
      <c r="CYB45" s="47"/>
      <c r="CYC45" s="47"/>
      <c r="CYD45" s="47"/>
      <c r="CYE45" s="47"/>
      <c r="CYF45" s="47"/>
      <c r="CYG45" s="47"/>
      <c r="CYH45" s="47"/>
      <c r="CYI45" s="47"/>
      <c r="CYJ45" s="47"/>
      <c r="CYK45" s="47"/>
      <c r="CYL45" s="47"/>
      <c r="CYM45" s="47"/>
      <c r="CYN45" s="47"/>
      <c r="CYO45" s="47"/>
      <c r="CYP45" s="47"/>
      <c r="CYQ45" s="47"/>
      <c r="CYR45" s="47"/>
      <c r="CYS45" s="47"/>
      <c r="CYT45" s="47"/>
      <c r="CYU45" s="47"/>
      <c r="CYV45" s="47"/>
      <c r="CYW45" s="47"/>
      <c r="CYX45" s="47"/>
      <c r="CYY45" s="47"/>
      <c r="CYZ45" s="47"/>
      <c r="CZA45" s="47"/>
      <c r="CZB45" s="47"/>
      <c r="CZC45" s="47"/>
      <c r="CZD45" s="47"/>
      <c r="CZE45" s="47"/>
      <c r="CZF45" s="47"/>
      <c r="CZG45" s="47"/>
      <c r="CZH45" s="47"/>
      <c r="CZI45" s="47"/>
      <c r="CZJ45" s="47"/>
      <c r="CZK45" s="47"/>
      <c r="CZL45" s="47"/>
      <c r="CZM45" s="47"/>
      <c r="CZN45" s="47"/>
      <c r="CZO45" s="47"/>
      <c r="CZP45" s="47"/>
      <c r="CZQ45" s="47"/>
      <c r="CZR45" s="47"/>
      <c r="CZS45" s="47"/>
      <c r="CZT45" s="47"/>
      <c r="CZU45" s="47"/>
      <c r="CZV45" s="47"/>
      <c r="CZW45" s="47"/>
      <c r="CZX45" s="47"/>
      <c r="CZY45" s="47"/>
      <c r="CZZ45" s="47"/>
      <c r="DAA45" s="47"/>
      <c r="DAB45" s="47"/>
      <c r="DAC45" s="47"/>
      <c r="DAD45" s="47"/>
      <c r="DAE45" s="47"/>
      <c r="DAF45" s="47"/>
      <c r="DAG45" s="47"/>
      <c r="DAH45" s="47"/>
      <c r="DAI45" s="47"/>
      <c r="DAJ45" s="47"/>
      <c r="DAK45" s="47"/>
      <c r="DAL45" s="47"/>
      <c r="DAM45" s="47"/>
      <c r="DAN45" s="47"/>
      <c r="DAO45" s="47"/>
      <c r="DAP45" s="47"/>
      <c r="DAQ45" s="47"/>
      <c r="DAR45" s="47"/>
      <c r="DAS45" s="47"/>
      <c r="DAT45" s="47"/>
      <c r="DAU45" s="47"/>
      <c r="DAV45" s="47"/>
      <c r="DAW45" s="47"/>
      <c r="DAX45" s="47"/>
      <c r="DAY45" s="47"/>
      <c r="DAZ45" s="47"/>
      <c r="DBA45" s="47"/>
      <c r="DBB45" s="47"/>
      <c r="DBC45" s="47"/>
      <c r="DBD45" s="47"/>
      <c r="DBE45" s="47"/>
      <c r="DBF45" s="47"/>
      <c r="DBG45" s="47"/>
      <c r="DBH45" s="47"/>
      <c r="DBI45" s="47"/>
      <c r="DBJ45" s="47"/>
      <c r="DBK45" s="47"/>
      <c r="DBL45" s="47"/>
      <c r="DBM45" s="47"/>
      <c r="DBN45" s="47"/>
      <c r="DBO45" s="47"/>
      <c r="DBP45" s="47"/>
      <c r="DBQ45" s="47"/>
      <c r="DBR45" s="47"/>
      <c r="DBS45" s="47"/>
      <c r="DBT45" s="47"/>
      <c r="DBU45" s="47"/>
      <c r="DBV45" s="47"/>
      <c r="DBW45" s="47"/>
      <c r="DBX45" s="47"/>
      <c r="DBY45" s="47"/>
      <c r="DBZ45" s="47"/>
      <c r="DCA45" s="47"/>
      <c r="DCB45" s="47"/>
      <c r="DCC45" s="47"/>
      <c r="DCD45" s="47"/>
      <c r="DCE45" s="47"/>
      <c r="DCF45" s="47"/>
      <c r="DCG45" s="47"/>
      <c r="DCH45" s="47"/>
      <c r="DCI45" s="47"/>
      <c r="DCJ45" s="47"/>
      <c r="DCK45" s="47"/>
      <c r="DCL45" s="47"/>
      <c r="DCM45" s="47"/>
      <c r="DCN45" s="47"/>
      <c r="DCO45" s="47"/>
      <c r="DCP45" s="47"/>
      <c r="DCQ45" s="47"/>
      <c r="DCR45" s="47"/>
      <c r="DCS45" s="47"/>
      <c r="DCT45" s="47"/>
      <c r="DCU45" s="47"/>
      <c r="DCV45" s="47"/>
      <c r="DCW45" s="47"/>
      <c r="DCX45" s="47"/>
      <c r="DCY45" s="47"/>
      <c r="DCZ45" s="47"/>
      <c r="DDA45" s="47"/>
      <c r="DDB45" s="47"/>
      <c r="DDC45" s="47"/>
      <c r="DDD45" s="47"/>
      <c r="DDE45" s="47"/>
      <c r="DDF45" s="47"/>
      <c r="DDG45" s="47"/>
      <c r="DDH45" s="47"/>
      <c r="DDI45" s="47"/>
      <c r="DDJ45" s="47"/>
      <c r="DDK45" s="47"/>
      <c r="DDL45" s="47"/>
      <c r="DDM45" s="47"/>
      <c r="DDN45" s="47"/>
      <c r="DDO45" s="47"/>
      <c r="DDP45" s="47"/>
      <c r="DDQ45" s="47"/>
      <c r="DDR45" s="47"/>
      <c r="DDS45" s="47"/>
      <c r="DDT45" s="47"/>
      <c r="DDU45" s="47"/>
      <c r="DDV45" s="47"/>
      <c r="DDW45" s="47"/>
      <c r="DDX45" s="47"/>
      <c r="DDY45" s="47"/>
      <c r="DDZ45" s="47"/>
      <c r="DEA45" s="47"/>
      <c r="DEB45" s="47"/>
      <c r="DEC45" s="47"/>
      <c r="DED45" s="47"/>
      <c r="DEE45" s="47"/>
      <c r="DEF45" s="47"/>
      <c r="DEG45" s="47"/>
      <c r="DEH45" s="47"/>
      <c r="DEI45" s="47"/>
      <c r="DEJ45" s="47"/>
      <c r="DEK45" s="47"/>
      <c r="DEL45" s="47"/>
      <c r="DEM45" s="47"/>
      <c r="DEN45" s="47"/>
      <c r="DEO45" s="47"/>
      <c r="DEP45" s="47"/>
      <c r="DEQ45" s="47"/>
      <c r="DER45" s="47"/>
      <c r="DES45" s="47"/>
      <c r="DET45" s="47"/>
      <c r="DEU45" s="47"/>
      <c r="DEV45" s="47"/>
      <c r="DEW45" s="47"/>
      <c r="DEX45" s="47"/>
      <c r="DEY45" s="47"/>
      <c r="DEZ45" s="47"/>
      <c r="DFA45" s="47"/>
      <c r="DFB45" s="47"/>
      <c r="DFC45" s="47"/>
      <c r="DFD45" s="47"/>
      <c r="DFE45" s="47"/>
      <c r="DFF45" s="47"/>
      <c r="DFG45" s="47"/>
      <c r="DFH45" s="47"/>
      <c r="DFI45" s="47"/>
      <c r="DFJ45" s="47"/>
      <c r="DFK45" s="47"/>
      <c r="DFL45" s="47"/>
      <c r="DFM45" s="47"/>
      <c r="DFN45" s="47"/>
      <c r="DFO45" s="47"/>
      <c r="DFP45" s="47"/>
      <c r="DFQ45" s="47"/>
      <c r="DFR45" s="47"/>
      <c r="DFS45" s="47"/>
      <c r="DFT45" s="47"/>
      <c r="DFU45" s="47"/>
      <c r="DFV45" s="47"/>
      <c r="DFW45" s="47"/>
      <c r="DFX45" s="47"/>
      <c r="DFY45" s="47"/>
      <c r="DFZ45" s="47"/>
      <c r="DGA45" s="47"/>
      <c r="DGB45" s="47"/>
      <c r="DGC45" s="47"/>
      <c r="DGD45" s="47"/>
      <c r="DGE45" s="47"/>
      <c r="DGF45" s="47"/>
      <c r="DGG45" s="47"/>
      <c r="DGH45" s="47"/>
      <c r="DGI45" s="47"/>
      <c r="DGJ45" s="47"/>
      <c r="DGK45" s="47"/>
      <c r="DGL45" s="47"/>
      <c r="DGM45" s="47"/>
      <c r="DGN45" s="47"/>
      <c r="DGO45" s="47"/>
      <c r="DGP45" s="47"/>
      <c r="DGQ45" s="47"/>
      <c r="DGR45" s="47"/>
      <c r="DGS45" s="47"/>
      <c r="DGT45" s="47"/>
      <c r="DGU45" s="47"/>
      <c r="DGV45" s="47"/>
      <c r="DGW45" s="47"/>
      <c r="DGX45" s="47"/>
      <c r="DGY45" s="47"/>
      <c r="DGZ45" s="47"/>
      <c r="DHA45" s="47"/>
      <c r="DHB45" s="47"/>
      <c r="DHC45" s="47"/>
      <c r="DHD45" s="47"/>
      <c r="DHE45" s="47"/>
      <c r="DHF45" s="47"/>
      <c r="DHG45" s="47"/>
      <c r="DHH45" s="47"/>
      <c r="DHI45" s="47"/>
      <c r="DHJ45" s="47"/>
      <c r="DHK45" s="47"/>
      <c r="DHL45" s="47"/>
      <c r="DHM45" s="47"/>
      <c r="DHN45" s="47"/>
      <c r="DHO45" s="47"/>
      <c r="DHP45" s="47"/>
      <c r="DHQ45" s="47"/>
      <c r="DHR45" s="47"/>
      <c r="DHS45" s="47"/>
      <c r="DHT45" s="47"/>
      <c r="DHU45" s="47"/>
      <c r="DHV45" s="47"/>
      <c r="DHW45" s="47"/>
      <c r="DHX45" s="47"/>
      <c r="DHY45" s="47"/>
      <c r="DHZ45" s="47"/>
      <c r="DIA45" s="47"/>
      <c r="DIB45" s="47"/>
      <c r="DIC45" s="47"/>
      <c r="DID45" s="47"/>
      <c r="DIE45" s="47"/>
      <c r="DIF45" s="47"/>
      <c r="DIG45" s="47"/>
      <c r="DIH45" s="47"/>
      <c r="DII45" s="47"/>
      <c r="DIJ45" s="47"/>
      <c r="DIK45" s="47"/>
      <c r="DIL45" s="47"/>
      <c r="DIM45" s="47"/>
      <c r="DIN45" s="47"/>
      <c r="DIO45" s="47"/>
      <c r="DIP45" s="47"/>
      <c r="DIQ45" s="47"/>
      <c r="DIR45" s="47"/>
      <c r="DIS45" s="47"/>
      <c r="DIT45" s="47"/>
      <c r="DIU45" s="47"/>
      <c r="DIV45" s="47"/>
      <c r="DIW45" s="47"/>
      <c r="DIX45" s="47"/>
      <c r="DIY45" s="47"/>
      <c r="DIZ45" s="47"/>
      <c r="DJA45" s="47"/>
      <c r="DJB45" s="47"/>
      <c r="DJC45" s="47"/>
      <c r="DJD45" s="47"/>
      <c r="DJE45" s="47"/>
      <c r="DJF45" s="47"/>
      <c r="DJG45" s="47"/>
      <c r="DJH45" s="47"/>
      <c r="DJI45" s="47"/>
      <c r="DJJ45" s="47"/>
      <c r="DJK45" s="47"/>
      <c r="DJL45" s="47"/>
      <c r="DJM45" s="47"/>
      <c r="DJN45" s="47"/>
      <c r="DJO45" s="47"/>
      <c r="DJP45" s="47"/>
      <c r="DJQ45" s="47"/>
      <c r="DJR45" s="47"/>
      <c r="DJS45" s="47"/>
      <c r="DJT45" s="47"/>
      <c r="DJU45" s="47"/>
      <c r="DJV45" s="47"/>
      <c r="DJW45" s="47"/>
      <c r="DJX45" s="47"/>
      <c r="DJY45" s="47"/>
      <c r="DJZ45" s="47"/>
      <c r="DKA45" s="47"/>
      <c r="DKB45" s="47"/>
      <c r="DKC45" s="47"/>
      <c r="DKD45" s="47"/>
      <c r="DKE45" s="47"/>
      <c r="DKF45" s="47"/>
      <c r="DKG45" s="47"/>
      <c r="DKH45" s="47"/>
      <c r="DKI45" s="47"/>
      <c r="DKJ45" s="47"/>
      <c r="DKK45" s="47"/>
      <c r="DKL45" s="47"/>
      <c r="DKM45" s="47"/>
      <c r="DKN45" s="47"/>
      <c r="DKO45" s="47"/>
      <c r="DKP45" s="47"/>
      <c r="DKQ45" s="47"/>
      <c r="DKR45" s="47"/>
      <c r="DKS45" s="47"/>
      <c r="DKT45" s="47"/>
      <c r="DKU45" s="47"/>
      <c r="DKV45" s="47"/>
      <c r="DKW45" s="47"/>
      <c r="DKX45" s="47"/>
      <c r="DKY45" s="47"/>
      <c r="DKZ45" s="47"/>
      <c r="DLA45" s="47"/>
      <c r="DLB45" s="47"/>
      <c r="DLC45" s="47"/>
      <c r="DLD45" s="47"/>
      <c r="DLE45" s="47"/>
      <c r="DLF45" s="47"/>
      <c r="DLG45" s="47"/>
      <c r="DLH45" s="47"/>
      <c r="DLI45" s="47"/>
      <c r="DLJ45" s="47"/>
      <c r="DLK45" s="47"/>
      <c r="DLL45" s="47"/>
      <c r="DLM45" s="47"/>
      <c r="DLN45" s="47"/>
      <c r="DLO45" s="47"/>
      <c r="DLP45" s="47"/>
      <c r="DLQ45" s="47"/>
      <c r="DLR45" s="47"/>
      <c r="DLS45" s="47"/>
      <c r="DLT45" s="47"/>
      <c r="DLU45" s="47"/>
      <c r="DLV45" s="47"/>
      <c r="DLW45" s="47"/>
      <c r="DLX45" s="47"/>
      <c r="DLY45" s="47"/>
      <c r="DLZ45" s="47"/>
      <c r="DMA45" s="47"/>
      <c r="DMB45" s="47"/>
      <c r="DMC45" s="47"/>
      <c r="DMD45" s="47"/>
      <c r="DME45" s="47"/>
      <c r="DMF45" s="47"/>
      <c r="DMG45" s="47"/>
      <c r="DMH45" s="47"/>
      <c r="DMI45" s="47"/>
      <c r="DMJ45" s="47"/>
      <c r="DMK45" s="47"/>
      <c r="DML45" s="47"/>
      <c r="DMM45" s="47"/>
      <c r="DMN45" s="47"/>
      <c r="DMO45" s="47"/>
      <c r="DMP45" s="47"/>
      <c r="DMQ45" s="47"/>
      <c r="DMR45" s="47"/>
      <c r="DMS45" s="47"/>
      <c r="DMT45" s="47"/>
      <c r="DMU45" s="47"/>
      <c r="DMV45" s="47"/>
      <c r="DMW45" s="47"/>
      <c r="DMX45" s="47"/>
      <c r="DMY45" s="47"/>
      <c r="DMZ45" s="47"/>
      <c r="DNA45" s="47"/>
      <c r="DNB45" s="47"/>
      <c r="DNC45" s="47"/>
      <c r="DND45" s="47"/>
      <c r="DNE45" s="47"/>
      <c r="DNF45" s="47"/>
      <c r="DNG45" s="47"/>
      <c r="DNH45" s="47"/>
      <c r="DNI45" s="47"/>
      <c r="DNJ45" s="47"/>
      <c r="DNK45" s="47"/>
      <c r="DNL45" s="47"/>
      <c r="DNM45" s="47"/>
      <c r="DNN45" s="47"/>
      <c r="DNO45" s="47"/>
      <c r="DNP45" s="47"/>
      <c r="DNQ45" s="47"/>
      <c r="DNR45" s="47"/>
      <c r="DNS45" s="47"/>
      <c r="DNT45" s="47"/>
      <c r="DNU45" s="47"/>
      <c r="DNV45" s="47"/>
      <c r="DNW45" s="47"/>
      <c r="DNX45" s="47"/>
      <c r="DNY45" s="47"/>
      <c r="DNZ45" s="47"/>
      <c r="DOA45" s="47"/>
      <c r="DOB45" s="47"/>
      <c r="DOC45" s="47"/>
      <c r="DOD45" s="47"/>
      <c r="DOE45" s="47"/>
      <c r="DOF45" s="47"/>
      <c r="DOG45" s="47"/>
      <c r="DOH45" s="47"/>
      <c r="DOI45" s="47"/>
      <c r="DOJ45" s="47"/>
      <c r="DOK45" s="47"/>
      <c r="DOL45" s="47"/>
      <c r="DOM45" s="47"/>
      <c r="DON45" s="47"/>
      <c r="DOO45" s="47"/>
      <c r="DOP45" s="47"/>
      <c r="DOQ45" s="47"/>
      <c r="DOR45" s="47"/>
      <c r="DOS45" s="47"/>
      <c r="DOT45" s="47"/>
      <c r="DOU45" s="47"/>
      <c r="DOV45" s="47"/>
      <c r="DOW45" s="47"/>
      <c r="DOX45" s="47"/>
      <c r="DOY45" s="47"/>
      <c r="DOZ45" s="47"/>
      <c r="DPA45" s="47"/>
      <c r="DPB45" s="47"/>
      <c r="DPC45" s="47"/>
      <c r="DPD45" s="47"/>
      <c r="DPE45" s="47"/>
      <c r="DPF45" s="47"/>
      <c r="DPG45" s="47"/>
      <c r="DPH45" s="47"/>
      <c r="DPI45" s="47"/>
      <c r="DPJ45" s="47"/>
      <c r="DPK45" s="47"/>
      <c r="DPL45" s="47"/>
      <c r="DPM45" s="47"/>
      <c r="DPN45" s="47"/>
      <c r="DPO45" s="47"/>
      <c r="DPP45" s="47"/>
      <c r="DPQ45" s="47"/>
      <c r="DPR45" s="47"/>
      <c r="DPS45" s="47"/>
      <c r="DPT45" s="47"/>
      <c r="DPU45" s="47"/>
      <c r="DPV45" s="47"/>
      <c r="DPW45" s="47"/>
      <c r="DPX45" s="47"/>
      <c r="DPY45" s="47"/>
      <c r="DPZ45" s="47"/>
      <c r="DQA45" s="47"/>
      <c r="DQB45" s="47"/>
      <c r="DQC45" s="47"/>
      <c r="DQD45" s="47"/>
      <c r="DQE45" s="47"/>
      <c r="DQF45" s="47"/>
      <c r="DQG45" s="47"/>
      <c r="DQH45" s="47"/>
      <c r="DQI45" s="47"/>
      <c r="DQJ45" s="47"/>
      <c r="DQK45" s="47"/>
      <c r="DQL45" s="47"/>
      <c r="DQM45" s="47"/>
      <c r="DQN45" s="47"/>
      <c r="DQO45" s="47"/>
      <c r="DQP45" s="47"/>
      <c r="DQQ45" s="47"/>
      <c r="DQR45" s="47"/>
      <c r="DQS45" s="47"/>
      <c r="DQT45" s="47"/>
      <c r="DQU45" s="47"/>
      <c r="DQV45" s="47"/>
      <c r="DQW45" s="47"/>
      <c r="DQX45" s="47"/>
      <c r="DQY45" s="47"/>
      <c r="DQZ45" s="47"/>
      <c r="DRA45" s="47"/>
      <c r="DRB45" s="47"/>
      <c r="DRC45" s="47"/>
      <c r="DRD45" s="47"/>
      <c r="DRE45" s="47"/>
      <c r="DRF45" s="47"/>
      <c r="DRG45" s="47"/>
      <c r="DRH45" s="47"/>
      <c r="DRI45" s="47"/>
      <c r="DRJ45" s="47"/>
      <c r="DRK45" s="47"/>
      <c r="DRL45" s="47"/>
      <c r="DRM45" s="47"/>
      <c r="DRN45" s="47"/>
      <c r="DRO45" s="47"/>
      <c r="DRP45" s="47"/>
      <c r="DRQ45" s="47"/>
      <c r="DRR45" s="47"/>
      <c r="DRS45" s="47"/>
      <c r="DRT45" s="47"/>
      <c r="DRU45" s="47"/>
      <c r="DRV45" s="47"/>
      <c r="DRW45" s="47"/>
      <c r="DRX45" s="47"/>
      <c r="DRY45" s="47"/>
      <c r="DRZ45" s="47"/>
      <c r="DSA45" s="47"/>
      <c r="DSB45" s="47"/>
      <c r="DSC45" s="47"/>
      <c r="DSD45" s="47"/>
      <c r="DSE45" s="47"/>
      <c r="DSF45" s="47"/>
      <c r="DSG45" s="47"/>
      <c r="DSH45" s="47"/>
      <c r="DSI45" s="47"/>
      <c r="DSJ45" s="47"/>
      <c r="DSK45" s="47"/>
      <c r="DSL45" s="47"/>
      <c r="DSM45" s="47"/>
      <c r="DSN45" s="47"/>
      <c r="DSO45" s="47"/>
      <c r="DSP45" s="47"/>
      <c r="DSQ45" s="47"/>
      <c r="DSR45" s="47"/>
      <c r="DSS45" s="47"/>
      <c r="DST45" s="47"/>
      <c r="DSU45" s="47"/>
      <c r="DSV45" s="47"/>
      <c r="DSW45" s="47"/>
      <c r="DSX45" s="47"/>
      <c r="DSY45" s="47"/>
      <c r="DSZ45" s="47"/>
      <c r="DTA45" s="47"/>
      <c r="DTB45" s="47"/>
      <c r="DTC45" s="47"/>
      <c r="DTD45" s="47"/>
      <c r="DTE45" s="47"/>
      <c r="DTF45" s="47"/>
      <c r="DTG45" s="47"/>
      <c r="DTH45" s="47"/>
      <c r="DTI45" s="47"/>
      <c r="DTJ45" s="47"/>
      <c r="DTK45" s="47"/>
      <c r="DTL45" s="47"/>
      <c r="DTM45" s="47"/>
      <c r="DTN45" s="47"/>
      <c r="DTO45" s="47"/>
      <c r="DTP45" s="47"/>
      <c r="DTQ45" s="47"/>
      <c r="DTR45" s="47"/>
      <c r="DTS45" s="47"/>
      <c r="DTT45" s="47"/>
      <c r="DTU45" s="47"/>
      <c r="DTV45" s="47"/>
      <c r="DTW45" s="47"/>
      <c r="DTX45" s="47"/>
      <c r="DTY45" s="47"/>
      <c r="DTZ45" s="47"/>
      <c r="DUA45" s="47"/>
      <c r="DUB45" s="47"/>
      <c r="DUC45" s="47"/>
      <c r="DUD45" s="47"/>
      <c r="DUE45" s="47"/>
      <c r="DUF45" s="47"/>
      <c r="DUG45" s="47"/>
      <c r="DUH45" s="47"/>
      <c r="DUI45" s="47"/>
      <c r="DUJ45" s="47"/>
      <c r="DUK45" s="47"/>
      <c r="DUL45" s="47"/>
      <c r="DUM45" s="47"/>
      <c r="DUN45" s="47"/>
      <c r="DUO45" s="47"/>
      <c r="DUP45" s="47"/>
      <c r="DUQ45" s="47"/>
      <c r="DUR45" s="47"/>
      <c r="DUS45" s="47"/>
      <c r="DUT45" s="47"/>
      <c r="DUU45" s="47"/>
      <c r="DUV45" s="47"/>
      <c r="DUW45" s="47"/>
      <c r="DUX45" s="47"/>
      <c r="DUY45" s="47"/>
      <c r="DUZ45" s="47"/>
      <c r="DVA45" s="47"/>
      <c r="DVB45" s="47"/>
      <c r="DVC45" s="47"/>
      <c r="DVD45" s="47"/>
      <c r="DVE45" s="47"/>
      <c r="DVF45" s="47"/>
      <c r="DVG45" s="47"/>
      <c r="DVH45" s="47"/>
      <c r="DVI45" s="47"/>
      <c r="DVJ45" s="47"/>
      <c r="DVK45" s="47"/>
      <c r="DVL45" s="47"/>
      <c r="DVM45" s="47"/>
      <c r="DVN45" s="47"/>
      <c r="DVO45" s="47"/>
      <c r="DVP45" s="47"/>
      <c r="DVQ45" s="47"/>
      <c r="DVR45" s="47"/>
      <c r="DVS45" s="47"/>
      <c r="DVT45" s="47"/>
      <c r="DVU45" s="47"/>
      <c r="DVV45" s="47"/>
      <c r="DVW45" s="47"/>
      <c r="DVX45" s="47"/>
      <c r="DVY45" s="47"/>
      <c r="DVZ45" s="47"/>
      <c r="DWA45" s="47"/>
      <c r="DWB45" s="47"/>
      <c r="DWC45" s="47"/>
      <c r="DWD45" s="47"/>
      <c r="DWE45" s="47"/>
      <c r="DWF45" s="47"/>
      <c r="DWG45" s="47"/>
      <c r="DWH45" s="47"/>
      <c r="DWI45" s="47"/>
      <c r="DWJ45" s="47"/>
      <c r="DWK45" s="47"/>
      <c r="DWL45" s="47"/>
      <c r="DWM45" s="47"/>
      <c r="DWN45" s="47"/>
      <c r="DWO45" s="47"/>
      <c r="DWP45" s="47"/>
      <c r="DWQ45" s="47"/>
      <c r="DWR45" s="47"/>
      <c r="DWS45" s="47"/>
      <c r="DWT45" s="47"/>
      <c r="DWU45" s="47"/>
      <c r="DWV45" s="47"/>
      <c r="DWW45" s="47"/>
      <c r="DWX45" s="47"/>
      <c r="DWY45" s="47"/>
      <c r="DWZ45" s="47"/>
      <c r="DXA45" s="47"/>
      <c r="DXB45" s="47"/>
      <c r="DXC45" s="47"/>
      <c r="DXD45" s="47"/>
      <c r="DXE45" s="47"/>
      <c r="DXF45" s="47"/>
      <c r="DXG45" s="47"/>
      <c r="DXH45" s="47"/>
      <c r="DXI45" s="47"/>
      <c r="DXJ45" s="47"/>
      <c r="DXK45" s="47"/>
      <c r="DXL45" s="47"/>
      <c r="DXM45" s="47"/>
      <c r="DXN45" s="47"/>
      <c r="DXO45" s="47"/>
      <c r="DXP45" s="47"/>
      <c r="DXQ45" s="47"/>
      <c r="DXR45" s="47"/>
      <c r="DXS45" s="47"/>
      <c r="DXT45" s="47"/>
      <c r="DXU45" s="47"/>
      <c r="DXV45" s="47"/>
      <c r="DXW45" s="47"/>
      <c r="DXX45" s="47"/>
      <c r="DXY45" s="47"/>
      <c r="DXZ45" s="47"/>
      <c r="DYA45" s="47"/>
      <c r="DYB45" s="47"/>
      <c r="DYC45" s="47"/>
      <c r="DYD45" s="47"/>
      <c r="DYE45" s="47"/>
      <c r="DYF45" s="47"/>
      <c r="DYG45" s="47"/>
      <c r="DYH45" s="47"/>
      <c r="DYI45" s="47"/>
      <c r="DYJ45" s="47"/>
      <c r="DYK45" s="47"/>
      <c r="DYL45" s="47"/>
      <c r="DYM45" s="47"/>
      <c r="DYN45" s="47"/>
      <c r="DYO45" s="47"/>
      <c r="DYP45" s="47"/>
      <c r="DYQ45" s="47"/>
      <c r="DYR45" s="47"/>
      <c r="DYS45" s="47"/>
      <c r="DYT45" s="47"/>
      <c r="DYU45" s="47"/>
      <c r="DYV45" s="47"/>
      <c r="DYW45" s="47"/>
      <c r="DYX45" s="47"/>
      <c r="DYY45" s="47"/>
      <c r="DYZ45" s="47"/>
      <c r="DZA45" s="47"/>
      <c r="DZB45" s="47"/>
      <c r="DZC45" s="47"/>
      <c r="DZD45" s="47"/>
      <c r="DZE45" s="47"/>
      <c r="DZF45" s="47"/>
      <c r="DZG45" s="47"/>
      <c r="DZH45" s="47"/>
      <c r="DZI45" s="47"/>
      <c r="DZJ45" s="47"/>
      <c r="DZK45" s="47"/>
      <c r="DZL45" s="47"/>
      <c r="DZM45" s="47"/>
      <c r="DZN45" s="47"/>
      <c r="DZO45" s="47"/>
      <c r="DZP45" s="47"/>
      <c r="DZQ45" s="47"/>
      <c r="DZR45" s="47"/>
      <c r="DZS45" s="47"/>
      <c r="DZT45" s="47"/>
      <c r="DZU45" s="47"/>
      <c r="DZV45" s="47"/>
      <c r="DZW45" s="47"/>
      <c r="DZX45" s="47"/>
      <c r="DZY45" s="47"/>
      <c r="DZZ45" s="47"/>
      <c r="EAA45" s="47"/>
      <c r="EAB45" s="47"/>
      <c r="EAC45" s="47"/>
      <c r="EAD45" s="47"/>
      <c r="EAE45" s="47"/>
      <c r="EAF45" s="47"/>
      <c r="EAG45" s="47"/>
      <c r="EAH45" s="47"/>
      <c r="EAI45" s="47"/>
      <c r="EAJ45" s="47"/>
      <c r="EAK45" s="47"/>
      <c r="EAL45" s="47"/>
      <c r="EAM45" s="47"/>
      <c r="EAN45" s="47"/>
      <c r="EAO45" s="47"/>
      <c r="EAP45" s="47"/>
      <c r="EAQ45" s="47"/>
      <c r="EAR45" s="47"/>
      <c r="EAS45" s="47"/>
      <c r="EAT45" s="47"/>
      <c r="EAU45" s="47"/>
      <c r="EAV45" s="47"/>
      <c r="EAW45" s="47"/>
      <c r="EAX45" s="47"/>
      <c r="EAY45" s="47"/>
      <c r="EAZ45" s="47"/>
      <c r="EBA45" s="47"/>
      <c r="EBB45" s="47"/>
      <c r="EBC45" s="47"/>
      <c r="EBD45" s="47"/>
      <c r="EBE45" s="47"/>
      <c r="EBF45" s="47"/>
      <c r="EBG45" s="47"/>
      <c r="EBH45" s="47"/>
      <c r="EBI45" s="47"/>
      <c r="EBJ45" s="47"/>
      <c r="EBK45" s="47"/>
      <c r="EBL45" s="47"/>
      <c r="EBM45" s="47"/>
      <c r="EBN45" s="47"/>
      <c r="EBO45" s="47"/>
      <c r="EBP45" s="47"/>
      <c r="EBQ45" s="47"/>
      <c r="EBR45" s="47"/>
      <c r="EBS45" s="47"/>
      <c r="EBT45" s="47"/>
      <c r="EBU45" s="47"/>
      <c r="EBV45" s="47"/>
      <c r="EBW45" s="47"/>
      <c r="EBX45" s="47"/>
      <c r="EBY45" s="47"/>
      <c r="EBZ45" s="47"/>
      <c r="ECA45" s="47"/>
      <c r="ECB45" s="47"/>
      <c r="ECC45" s="47"/>
      <c r="ECD45" s="47"/>
      <c r="ECE45" s="47"/>
      <c r="ECF45" s="47"/>
      <c r="ECG45" s="47"/>
      <c r="ECH45" s="47"/>
      <c r="ECI45" s="47"/>
      <c r="ECJ45" s="47"/>
      <c r="ECK45" s="47"/>
      <c r="ECL45" s="47"/>
      <c r="ECM45" s="47"/>
      <c r="ECN45" s="47"/>
      <c r="ECO45" s="47"/>
      <c r="ECP45" s="47"/>
      <c r="ECQ45" s="47"/>
      <c r="ECR45" s="47"/>
      <c r="ECS45" s="47"/>
      <c r="ECT45" s="47"/>
      <c r="ECU45" s="47"/>
      <c r="ECV45" s="47"/>
      <c r="ECW45" s="47"/>
      <c r="ECX45" s="47"/>
      <c r="ECY45" s="47"/>
      <c r="ECZ45" s="47"/>
      <c r="EDA45" s="47"/>
      <c r="EDB45" s="47"/>
      <c r="EDC45" s="47"/>
      <c r="EDD45" s="47"/>
      <c r="EDE45" s="47"/>
      <c r="EDF45" s="47"/>
      <c r="EDG45" s="47"/>
      <c r="EDH45" s="47"/>
      <c r="EDI45" s="47"/>
      <c r="EDJ45" s="47"/>
      <c r="EDK45" s="47"/>
      <c r="EDL45" s="47"/>
      <c r="EDM45" s="47"/>
      <c r="EDN45" s="47"/>
      <c r="EDO45" s="47"/>
      <c r="EDP45" s="47"/>
      <c r="EDQ45" s="47"/>
      <c r="EDR45" s="47"/>
      <c r="EDS45" s="47"/>
      <c r="EDT45" s="47"/>
      <c r="EDU45" s="47"/>
      <c r="EDV45" s="47"/>
      <c r="EDW45" s="47"/>
      <c r="EDX45" s="47"/>
      <c r="EDY45" s="47"/>
      <c r="EDZ45" s="47"/>
      <c r="EEA45" s="47"/>
      <c r="EEB45" s="47"/>
      <c r="EEC45" s="47"/>
      <c r="EED45" s="47"/>
      <c r="EEE45" s="47"/>
      <c r="EEF45" s="47"/>
      <c r="EEG45" s="47"/>
      <c r="EEH45" s="47"/>
      <c r="EEI45" s="47"/>
      <c r="EEJ45" s="47"/>
      <c r="EEK45" s="47"/>
      <c r="EEL45" s="47"/>
      <c r="EEM45" s="47"/>
      <c r="EEN45" s="47"/>
      <c r="EEO45" s="47"/>
      <c r="EEP45" s="47"/>
      <c r="EEQ45" s="47"/>
      <c r="EER45" s="47"/>
      <c r="EES45" s="47"/>
      <c r="EET45" s="47"/>
      <c r="EEU45" s="47"/>
      <c r="EEV45" s="47"/>
      <c r="EEW45" s="47"/>
      <c r="EEX45" s="47"/>
      <c r="EEY45" s="47"/>
      <c r="EEZ45" s="47"/>
      <c r="EFA45" s="47"/>
      <c r="EFB45" s="47"/>
      <c r="EFC45" s="47"/>
      <c r="EFD45" s="47"/>
      <c r="EFE45" s="47"/>
      <c r="EFF45" s="47"/>
      <c r="EFG45" s="47"/>
      <c r="EFH45" s="47"/>
      <c r="EFI45" s="47"/>
      <c r="EFJ45" s="47"/>
      <c r="EFK45" s="47"/>
      <c r="EFL45" s="47"/>
      <c r="EFM45" s="47"/>
      <c r="EFN45" s="47"/>
      <c r="EFO45" s="47"/>
      <c r="EFP45" s="47"/>
      <c r="EFQ45" s="47"/>
      <c r="EFR45" s="47"/>
      <c r="EFS45" s="47"/>
      <c r="EFT45" s="47"/>
      <c r="EFU45" s="47"/>
      <c r="EFV45" s="47"/>
      <c r="EFW45" s="47"/>
      <c r="EFX45" s="47"/>
      <c r="EFY45" s="47"/>
      <c r="EFZ45" s="47"/>
      <c r="EGA45" s="47"/>
      <c r="EGB45" s="47"/>
      <c r="EGC45" s="47"/>
      <c r="EGD45" s="47"/>
      <c r="EGE45" s="47"/>
      <c r="EGF45" s="47"/>
      <c r="EGG45" s="47"/>
      <c r="EGH45" s="47"/>
      <c r="EGI45" s="47"/>
      <c r="EGJ45" s="47"/>
      <c r="EGK45" s="47"/>
      <c r="EGL45" s="47"/>
      <c r="EGM45" s="47"/>
      <c r="EGN45" s="47"/>
      <c r="EGO45" s="47"/>
      <c r="EGP45" s="47"/>
      <c r="EGQ45" s="47"/>
      <c r="EGR45" s="47"/>
      <c r="EGS45" s="47"/>
      <c r="EGT45" s="47"/>
      <c r="EGU45" s="47"/>
      <c r="EGV45" s="47"/>
      <c r="EGW45" s="47"/>
      <c r="EGX45" s="47"/>
      <c r="EGY45" s="47"/>
      <c r="EGZ45" s="47"/>
      <c r="EHA45" s="47"/>
      <c r="EHB45" s="47"/>
      <c r="EHC45" s="47"/>
      <c r="EHD45" s="47"/>
      <c r="EHE45" s="47"/>
      <c r="EHF45" s="47"/>
      <c r="EHG45" s="47"/>
      <c r="EHH45" s="47"/>
      <c r="EHI45" s="47"/>
      <c r="EHJ45" s="47"/>
      <c r="EHK45" s="47"/>
      <c r="EHL45" s="47"/>
      <c r="EHM45" s="47"/>
      <c r="EHN45" s="47"/>
      <c r="EHO45" s="47"/>
      <c r="EHP45" s="47"/>
      <c r="EHQ45" s="47"/>
      <c r="EHR45" s="47"/>
      <c r="EHS45" s="47"/>
      <c r="EHT45" s="47"/>
      <c r="EHU45" s="47"/>
      <c r="EHV45" s="47"/>
      <c r="EHW45" s="47"/>
      <c r="EHX45" s="47"/>
      <c r="EHY45" s="47"/>
      <c r="EHZ45" s="47"/>
      <c r="EIA45" s="47"/>
      <c r="EIB45" s="47"/>
      <c r="EIC45" s="47"/>
      <c r="EID45" s="47"/>
      <c r="EIE45" s="47"/>
      <c r="EIF45" s="47"/>
      <c r="EIG45" s="47"/>
      <c r="EIH45" s="47"/>
      <c r="EII45" s="47"/>
      <c r="EIJ45" s="47"/>
      <c r="EIK45" s="47"/>
      <c r="EIL45" s="47"/>
      <c r="EIM45" s="47"/>
      <c r="EIN45" s="47"/>
      <c r="EIO45" s="47"/>
      <c r="EIP45" s="47"/>
      <c r="EIQ45" s="47"/>
      <c r="EIR45" s="47"/>
      <c r="EIS45" s="47"/>
      <c r="EIT45" s="47"/>
      <c r="EIU45" s="47"/>
      <c r="EIV45" s="47"/>
      <c r="EIW45" s="47"/>
      <c r="EIX45" s="47"/>
      <c r="EIY45" s="47"/>
      <c r="EIZ45" s="47"/>
      <c r="EJA45" s="47"/>
      <c r="EJB45" s="47"/>
      <c r="EJC45" s="47"/>
      <c r="EJD45" s="47"/>
      <c r="EJE45" s="47"/>
      <c r="EJF45" s="47"/>
      <c r="EJG45" s="47"/>
      <c r="EJH45" s="47"/>
      <c r="EJI45" s="47"/>
      <c r="EJJ45" s="47"/>
      <c r="EJK45" s="47"/>
      <c r="EJL45" s="47"/>
      <c r="EJM45" s="47"/>
      <c r="EJN45" s="47"/>
      <c r="EJO45" s="47"/>
      <c r="EJP45" s="47"/>
      <c r="EJQ45" s="47"/>
      <c r="EJR45" s="47"/>
      <c r="EJS45" s="47"/>
      <c r="EJT45" s="47"/>
      <c r="EJU45" s="47"/>
      <c r="EJV45" s="47"/>
      <c r="EJW45" s="47"/>
      <c r="EJX45" s="47"/>
      <c r="EJY45" s="47"/>
      <c r="EJZ45" s="47"/>
      <c r="EKA45" s="47"/>
      <c r="EKB45" s="47"/>
      <c r="EKC45" s="47"/>
      <c r="EKD45" s="47"/>
      <c r="EKE45" s="47"/>
      <c r="EKF45" s="47"/>
      <c r="EKG45" s="47"/>
      <c r="EKH45" s="47"/>
      <c r="EKI45" s="47"/>
      <c r="EKJ45" s="47"/>
      <c r="EKK45" s="47"/>
      <c r="EKL45" s="47"/>
      <c r="EKM45" s="47"/>
      <c r="EKN45" s="47"/>
      <c r="EKO45" s="47"/>
      <c r="EKP45" s="47"/>
      <c r="EKQ45" s="47"/>
      <c r="EKR45" s="47"/>
      <c r="EKS45" s="47"/>
      <c r="EKT45" s="47"/>
      <c r="EKU45" s="47"/>
      <c r="EKV45" s="47"/>
      <c r="EKW45" s="47"/>
      <c r="EKX45" s="47"/>
      <c r="EKY45" s="47"/>
      <c r="EKZ45" s="47"/>
      <c r="ELA45" s="47"/>
      <c r="ELB45" s="47"/>
      <c r="ELC45" s="47"/>
      <c r="ELD45" s="47"/>
      <c r="ELE45" s="47"/>
      <c r="ELF45" s="47"/>
      <c r="ELG45" s="47"/>
      <c r="ELH45" s="47"/>
      <c r="ELI45" s="47"/>
      <c r="ELJ45" s="47"/>
      <c r="ELK45" s="47"/>
      <c r="ELL45" s="47"/>
      <c r="ELM45" s="47"/>
      <c r="ELN45" s="47"/>
      <c r="ELO45" s="47"/>
      <c r="ELP45" s="47"/>
      <c r="ELQ45" s="47"/>
      <c r="ELR45" s="47"/>
      <c r="ELS45" s="47"/>
      <c r="ELT45" s="47"/>
      <c r="ELU45" s="47"/>
      <c r="ELV45" s="47"/>
      <c r="ELW45" s="47"/>
      <c r="ELX45" s="47"/>
      <c r="ELY45" s="47"/>
      <c r="ELZ45" s="47"/>
      <c r="EMA45" s="47"/>
      <c r="EMB45" s="47"/>
      <c r="EMC45" s="47"/>
      <c r="EMD45" s="47"/>
      <c r="EME45" s="47"/>
      <c r="EMF45" s="47"/>
      <c r="EMG45" s="47"/>
      <c r="EMH45" s="47"/>
      <c r="EMI45" s="47"/>
      <c r="EMJ45" s="47"/>
      <c r="EMK45" s="47"/>
      <c r="EML45" s="47"/>
      <c r="EMM45" s="47"/>
      <c r="EMN45" s="47"/>
      <c r="EMO45" s="47"/>
      <c r="EMP45" s="47"/>
      <c r="EMQ45" s="47"/>
      <c r="EMR45" s="47"/>
      <c r="EMS45" s="47"/>
      <c r="EMT45" s="47"/>
      <c r="EMU45" s="47"/>
      <c r="EMV45" s="47"/>
      <c r="EMW45" s="47"/>
      <c r="EMX45" s="47"/>
      <c r="EMY45" s="47"/>
      <c r="EMZ45" s="47"/>
      <c r="ENA45" s="47"/>
      <c r="ENB45" s="47"/>
      <c r="ENC45" s="47"/>
      <c r="END45" s="47"/>
      <c r="ENE45" s="47"/>
      <c r="ENF45" s="47"/>
      <c r="ENG45" s="47"/>
      <c r="ENH45" s="47"/>
      <c r="ENI45" s="47"/>
      <c r="ENJ45" s="47"/>
      <c r="ENK45" s="47"/>
      <c r="ENL45" s="47"/>
      <c r="ENM45" s="47"/>
      <c r="ENN45" s="47"/>
      <c r="ENO45" s="47"/>
      <c r="ENP45" s="47"/>
      <c r="ENQ45" s="47"/>
      <c r="ENR45" s="47"/>
      <c r="ENS45" s="47"/>
      <c r="ENT45" s="47"/>
      <c r="ENU45" s="47"/>
      <c r="ENV45" s="47"/>
      <c r="ENW45" s="47"/>
      <c r="ENX45" s="47"/>
      <c r="ENY45" s="47"/>
      <c r="ENZ45" s="47"/>
      <c r="EOA45" s="47"/>
      <c r="EOB45" s="47"/>
      <c r="EOC45" s="47"/>
      <c r="EOD45" s="47"/>
      <c r="EOE45" s="47"/>
      <c r="EOF45" s="47"/>
      <c r="EOG45" s="47"/>
      <c r="EOH45" s="47"/>
      <c r="EOI45" s="47"/>
      <c r="EOJ45" s="47"/>
      <c r="EOK45" s="47"/>
      <c r="EOL45" s="47"/>
      <c r="EOM45" s="47"/>
      <c r="EON45" s="47"/>
      <c r="EOO45" s="47"/>
      <c r="EOP45" s="47"/>
      <c r="EOQ45" s="47"/>
      <c r="EOR45" s="47"/>
      <c r="EOS45" s="47"/>
      <c r="EOT45" s="47"/>
      <c r="EOU45" s="47"/>
      <c r="EOV45" s="47"/>
      <c r="EOW45" s="47"/>
      <c r="EOX45" s="47"/>
      <c r="EOY45" s="47"/>
      <c r="EOZ45" s="47"/>
      <c r="EPA45" s="47"/>
      <c r="EPB45" s="47"/>
      <c r="EPC45" s="47"/>
      <c r="EPD45" s="47"/>
      <c r="EPE45" s="47"/>
      <c r="EPF45" s="47"/>
      <c r="EPG45" s="47"/>
      <c r="EPH45" s="47"/>
      <c r="EPI45" s="47"/>
      <c r="EPJ45" s="47"/>
      <c r="EPK45" s="47"/>
      <c r="EPL45" s="47"/>
      <c r="EPM45" s="47"/>
      <c r="EPN45" s="47"/>
      <c r="EPO45" s="47"/>
      <c r="EPP45" s="47"/>
      <c r="EPQ45" s="47"/>
      <c r="EPR45" s="47"/>
      <c r="EPS45" s="47"/>
      <c r="EPT45" s="47"/>
      <c r="EPU45" s="47"/>
      <c r="EPV45" s="47"/>
      <c r="EPW45" s="47"/>
      <c r="EPX45" s="47"/>
      <c r="EPY45" s="47"/>
      <c r="EPZ45" s="47"/>
      <c r="EQA45" s="47"/>
      <c r="EQB45" s="47"/>
      <c r="EQC45" s="47"/>
      <c r="EQD45" s="47"/>
      <c r="EQE45" s="47"/>
      <c r="EQF45" s="47"/>
      <c r="EQG45" s="47"/>
      <c r="EQH45" s="47"/>
      <c r="EQI45" s="47"/>
      <c r="EQJ45" s="47"/>
      <c r="EQK45" s="47"/>
      <c r="EQL45" s="47"/>
      <c r="EQM45" s="47"/>
      <c r="EQN45" s="47"/>
      <c r="EQO45" s="47"/>
      <c r="EQP45" s="47"/>
      <c r="EQQ45" s="47"/>
      <c r="EQR45" s="47"/>
      <c r="EQS45" s="47"/>
      <c r="EQT45" s="47"/>
      <c r="EQU45" s="47"/>
      <c r="EQV45" s="47"/>
      <c r="EQW45" s="47"/>
      <c r="EQX45" s="47"/>
      <c r="EQY45" s="47"/>
      <c r="EQZ45" s="47"/>
      <c r="ERA45" s="47"/>
      <c r="ERB45" s="47"/>
      <c r="ERC45" s="47"/>
      <c r="ERD45" s="47"/>
      <c r="ERE45" s="47"/>
      <c r="ERF45" s="47"/>
      <c r="ERG45" s="47"/>
      <c r="ERH45" s="47"/>
      <c r="ERI45" s="47"/>
      <c r="ERJ45" s="47"/>
      <c r="ERK45" s="47"/>
      <c r="ERL45" s="47"/>
      <c r="ERM45" s="47"/>
      <c r="ERN45" s="47"/>
      <c r="ERO45" s="47"/>
      <c r="ERP45" s="47"/>
      <c r="ERQ45" s="47"/>
      <c r="ERR45" s="47"/>
      <c r="ERS45" s="47"/>
      <c r="ERT45" s="47"/>
      <c r="ERU45" s="47"/>
      <c r="ERV45" s="47"/>
      <c r="ERW45" s="47"/>
      <c r="ERX45" s="47"/>
      <c r="ERY45" s="47"/>
      <c r="ERZ45" s="47"/>
      <c r="ESA45" s="47"/>
      <c r="ESB45" s="47"/>
      <c r="ESC45" s="47"/>
      <c r="ESD45" s="47"/>
      <c r="ESE45" s="47"/>
      <c r="ESF45" s="47"/>
      <c r="ESG45" s="47"/>
      <c r="ESH45" s="47"/>
      <c r="ESI45" s="47"/>
      <c r="ESJ45" s="47"/>
      <c r="ESK45" s="47"/>
      <c r="ESL45" s="47"/>
      <c r="ESM45" s="47"/>
      <c r="ESN45" s="47"/>
      <c r="ESO45" s="47"/>
      <c r="ESP45" s="47"/>
      <c r="ESQ45" s="47"/>
      <c r="ESR45" s="47"/>
      <c r="ESS45" s="47"/>
      <c r="EST45" s="47"/>
      <c r="ESU45" s="47"/>
      <c r="ESV45" s="47"/>
      <c r="ESW45" s="47"/>
      <c r="ESX45" s="47"/>
      <c r="ESY45" s="47"/>
      <c r="ESZ45" s="47"/>
      <c r="ETA45" s="47"/>
      <c r="ETB45" s="47"/>
      <c r="ETC45" s="47"/>
      <c r="ETD45" s="47"/>
      <c r="ETE45" s="47"/>
      <c r="ETF45" s="47"/>
      <c r="ETG45" s="47"/>
      <c r="ETH45" s="47"/>
      <c r="ETI45" s="47"/>
      <c r="ETJ45" s="47"/>
      <c r="ETK45" s="47"/>
      <c r="ETL45" s="47"/>
      <c r="ETM45" s="47"/>
      <c r="ETN45" s="47"/>
      <c r="ETO45" s="47"/>
      <c r="ETP45" s="47"/>
      <c r="ETQ45" s="47"/>
      <c r="ETR45" s="47"/>
      <c r="ETS45" s="47"/>
      <c r="ETT45" s="47"/>
      <c r="ETU45" s="47"/>
      <c r="ETV45" s="47"/>
      <c r="ETW45" s="47"/>
      <c r="ETX45" s="47"/>
      <c r="ETY45" s="47"/>
      <c r="ETZ45" s="47"/>
      <c r="EUA45" s="47"/>
      <c r="EUB45" s="47"/>
      <c r="EUC45" s="47"/>
      <c r="EUD45" s="47"/>
      <c r="EUE45" s="47"/>
      <c r="EUF45" s="47"/>
      <c r="EUG45" s="47"/>
      <c r="EUH45" s="47"/>
      <c r="EUI45" s="47"/>
      <c r="EUJ45" s="47"/>
      <c r="EUK45" s="47"/>
      <c r="EUL45" s="47"/>
      <c r="EUM45" s="47"/>
      <c r="EUN45" s="47"/>
      <c r="EUO45" s="47"/>
      <c r="EUP45" s="47"/>
      <c r="EUQ45" s="47"/>
      <c r="EUR45" s="47"/>
      <c r="EUS45" s="47"/>
      <c r="EUT45" s="47"/>
      <c r="EUU45" s="47"/>
      <c r="EUV45" s="47"/>
      <c r="EUW45" s="47"/>
      <c r="EUX45" s="47"/>
      <c r="EUY45" s="47"/>
      <c r="EUZ45" s="47"/>
      <c r="EVA45" s="47"/>
      <c r="EVB45" s="47"/>
      <c r="EVC45" s="47"/>
      <c r="EVD45" s="47"/>
      <c r="EVE45" s="47"/>
      <c r="EVF45" s="47"/>
      <c r="EVG45" s="47"/>
      <c r="EVH45" s="47"/>
      <c r="EVI45" s="47"/>
      <c r="EVJ45" s="47"/>
      <c r="EVK45" s="47"/>
      <c r="EVL45" s="47"/>
      <c r="EVM45" s="47"/>
      <c r="EVN45" s="47"/>
      <c r="EVO45" s="47"/>
      <c r="EVP45" s="47"/>
      <c r="EVQ45" s="47"/>
      <c r="EVR45" s="47"/>
      <c r="EVS45" s="47"/>
      <c r="EVT45" s="47"/>
      <c r="EVU45" s="47"/>
      <c r="EVV45" s="47"/>
      <c r="EVW45" s="47"/>
      <c r="EVX45" s="47"/>
      <c r="EVY45" s="47"/>
      <c r="EVZ45" s="47"/>
      <c r="EWA45" s="47"/>
      <c r="EWB45" s="47"/>
      <c r="EWC45" s="47"/>
      <c r="EWD45" s="47"/>
      <c r="EWE45" s="47"/>
      <c r="EWF45" s="47"/>
      <c r="EWG45" s="47"/>
      <c r="EWH45" s="47"/>
      <c r="EWI45" s="47"/>
      <c r="EWJ45" s="47"/>
      <c r="EWK45" s="47"/>
      <c r="EWL45" s="47"/>
      <c r="EWM45" s="47"/>
      <c r="EWN45" s="47"/>
      <c r="EWO45" s="47"/>
      <c r="EWP45" s="47"/>
      <c r="EWQ45" s="47"/>
      <c r="EWR45" s="47"/>
      <c r="EWS45" s="47"/>
      <c r="EWT45" s="47"/>
      <c r="EWU45" s="47"/>
      <c r="EWV45" s="47"/>
      <c r="EWW45" s="47"/>
      <c r="EWX45" s="47"/>
      <c r="EWY45" s="47"/>
      <c r="EWZ45" s="47"/>
      <c r="EXA45" s="47"/>
      <c r="EXB45" s="47"/>
      <c r="EXC45" s="47"/>
      <c r="EXD45" s="47"/>
      <c r="EXE45" s="47"/>
      <c r="EXF45" s="47"/>
      <c r="EXG45" s="47"/>
      <c r="EXH45" s="47"/>
      <c r="EXI45" s="47"/>
      <c r="EXJ45" s="47"/>
      <c r="EXK45" s="47"/>
      <c r="EXL45" s="47"/>
      <c r="EXM45" s="47"/>
      <c r="EXN45" s="47"/>
      <c r="EXO45" s="47"/>
      <c r="EXP45" s="47"/>
      <c r="EXQ45" s="47"/>
      <c r="EXR45" s="47"/>
      <c r="EXS45" s="47"/>
      <c r="EXT45" s="47"/>
      <c r="EXU45" s="47"/>
      <c r="EXV45" s="47"/>
      <c r="EXW45" s="47"/>
      <c r="EXX45" s="47"/>
      <c r="EXY45" s="47"/>
      <c r="EXZ45" s="47"/>
      <c r="EYA45" s="47"/>
      <c r="EYB45" s="47"/>
      <c r="EYC45" s="47"/>
      <c r="EYD45" s="47"/>
      <c r="EYE45" s="47"/>
      <c r="EYF45" s="47"/>
      <c r="EYG45" s="47"/>
      <c r="EYH45" s="47"/>
      <c r="EYI45" s="47"/>
      <c r="EYJ45" s="47"/>
      <c r="EYK45" s="47"/>
      <c r="EYL45" s="47"/>
      <c r="EYM45" s="47"/>
      <c r="EYN45" s="47"/>
      <c r="EYO45" s="47"/>
      <c r="EYP45" s="47"/>
      <c r="EYQ45" s="47"/>
      <c r="EYR45" s="47"/>
      <c r="EYS45" s="47"/>
      <c r="EYT45" s="47"/>
      <c r="EYU45" s="47"/>
      <c r="EYV45" s="47"/>
      <c r="EYW45" s="47"/>
      <c r="EYX45" s="47"/>
      <c r="EYY45" s="47"/>
      <c r="EYZ45" s="47"/>
      <c r="EZA45" s="47"/>
      <c r="EZB45" s="47"/>
      <c r="EZC45" s="47"/>
      <c r="EZD45" s="47"/>
      <c r="EZE45" s="47"/>
      <c r="EZF45" s="47"/>
      <c r="EZG45" s="47"/>
      <c r="EZH45" s="47"/>
      <c r="EZI45" s="47"/>
      <c r="EZJ45" s="47"/>
      <c r="EZK45" s="47"/>
      <c r="EZL45" s="47"/>
      <c r="EZM45" s="47"/>
      <c r="EZN45" s="47"/>
      <c r="EZO45" s="47"/>
      <c r="EZP45" s="47"/>
      <c r="EZQ45" s="47"/>
      <c r="EZR45" s="47"/>
      <c r="EZS45" s="47"/>
      <c r="EZT45" s="47"/>
      <c r="EZU45" s="47"/>
      <c r="EZV45" s="47"/>
      <c r="EZW45" s="47"/>
      <c r="EZX45" s="47"/>
      <c r="EZY45" s="47"/>
      <c r="EZZ45" s="47"/>
      <c r="FAA45" s="47"/>
      <c r="FAB45" s="47"/>
      <c r="FAC45" s="47"/>
      <c r="FAD45" s="47"/>
      <c r="FAE45" s="47"/>
      <c r="FAF45" s="47"/>
      <c r="FAG45" s="47"/>
      <c r="FAH45" s="47"/>
      <c r="FAI45" s="47"/>
      <c r="FAJ45" s="47"/>
      <c r="FAK45" s="47"/>
      <c r="FAL45" s="47"/>
      <c r="FAM45" s="47"/>
      <c r="FAN45" s="47"/>
      <c r="FAO45" s="47"/>
      <c r="FAP45" s="47"/>
      <c r="FAQ45" s="47"/>
      <c r="FAR45" s="47"/>
      <c r="FAS45" s="47"/>
      <c r="FAT45" s="47"/>
      <c r="FAU45" s="47"/>
      <c r="FAV45" s="47"/>
      <c r="FAW45" s="47"/>
      <c r="FAX45" s="47"/>
      <c r="FAY45" s="47"/>
      <c r="FAZ45" s="47"/>
      <c r="FBA45" s="47"/>
      <c r="FBB45" s="47"/>
      <c r="FBC45" s="47"/>
      <c r="FBD45" s="47"/>
      <c r="FBE45" s="47"/>
      <c r="FBF45" s="47"/>
      <c r="FBG45" s="47"/>
      <c r="FBH45" s="47"/>
      <c r="FBI45" s="47"/>
      <c r="FBJ45" s="47"/>
      <c r="FBK45" s="47"/>
      <c r="FBL45" s="47"/>
      <c r="FBM45" s="47"/>
      <c r="FBN45" s="47"/>
      <c r="FBO45" s="47"/>
      <c r="FBP45" s="47"/>
      <c r="FBQ45" s="47"/>
      <c r="FBR45" s="47"/>
      <c r="FBS45" s="47"/>
      <c r="FBT45" s="47"/>
      <c r="FBU45" s="47"/>
      <c r="FBV45" s="47"/>
      <c r="FBW45" s="47"/>
      <c r="FBX45" s="47"/>
      <c r="FBY45" s="47"/>
      <c r="FBZ45" s="47"/>
      <c r="FCA45" s="47"/>
      <c r="FCB45" s="47"/>
      <c r="FCC45" s="47"/>
      <c r="FCD45" s="47"/>
      <c r="FCE45" s="47"/>
      <c r="FCF45" s="47"/>
      <c r="FCG45" s="47"/>
      <c r="FCH45" s="47"/>
      <c r="FCI45" s="47"/>
      <c r="FCJ45" s="47"/>
      <c r="FCK45" s="47"/>
      <c r="FCL45" s="47"/>
      <c r="FCM45" s="47"/>
      <c r="FCN45" s="47"/>
      <c r="FCO45" s="47"/>
      <c r="FCP45" s="47"/>
      <c r="FCQ45" s="47"/>
      <c r="FCR45" s="47"/>
      <c r="FCS45" s="47"/>
      <c r="FCT45" s="47"/>
      <c r="FCU45" s="47"/>
      <c r="FCV45" s="47"/>
      <c r="FCW45" s="47"/>
      <c r="FCX45" s="47"/>
      <c r="FCY45" s="47"/>
      <c r="FCZ45" s="47"/>
      <c r="FDA45" s="47"/>
      <c r="FDB45" s="47"/>
      <c r="FDC45" s="47"/>
      <c r="FDD45" s="47"/>
      <c r="FDE45" s="47"/>
      <c r="FDF45" s="47"/>
      <c r="FDG45" s="47"/>
      <c r="FDH45" s="47"/>
      <c r="FDI45" s="47"/>
      <c r="FDJ45" s="47"/>
      <c r="FDK45" s="47"/>
      <c r="FDL45" s="47"/>
      <c r="FDM45" s="47"/>
      <c r="FDN45" s="47"/>
      <c r="FDO45" s="47"/>
      <c r="FDP45" s="47"/>
      <c r="FDQ45" s="47"/>
      <c r="FDR45" s="47"/>
      <c r="FDS45" s="47"/>
      <c r="FDT45" s="47"/>
      <c r="FDU45" s="47"/>
      <c r="FDV45" s="47"/>
      <c r="FDW45" s="47"/>
      <c r="FDX45" s="47"/>
      <c r="FDY45" s="47"/>
      <c r="FDZ45" s="47"/>
      <c r="FEA45" s="47"/>
      <c r="FEB45" s="47"/>
      <c r="FEC45" s="47"/>
      <c r="FED45" s="47"/>
      <c r="FEE45" s="47"/>
      <c r="FEF45" s="47"/>
      <c r="FEG45" s="47"/>
      <c r="FEH45" s="47"/>
      <c r="FEI45" s="47"/>
      <c r="FEJ45" s="47"/>
      <c r="FEK45" s="47"/>
      <c r="FEL45" s="47"/>
      <c r="FEM45" s="47"/>
      <c r="FEN45" s="47"/>
      <c r="FEO45" s="47"/>
      <c r="FEP45" s="47"/>
      <c r="FEQ45" s="47"/>
      <c r="FER45" s="47"/>
      <c r="FES45" s="47"/>
      <c r="FET45" s="47"/>
      <c r="FEU45" s="47"/>
      <c r="FEV45" s="47"/>
      <c r="FEW45" s="47"/>
      <c r="FEX45" s="47"/>
      <c r="FEY45" s="47"/>
      <c r="FEZ45" s="47"/>
      <c r="FFA45" s="47"/>
      <c r="FFB45" s="47"/>
      <c r="FFC45" s="47"/>
      <c r="FFD45" s="47"/>
      <c r="FFE45" s="47"/>
      <c r="FFF45" s="47"/>
      <c r="FFG45" s="47"/>
      <c r="FFH45" s="47"/>
      <c r="FFI45" s="47"/>
      <c r="FFJ45" s="47"/>
      <c r="FFK45" s="47"/>
      <c r="FFL45" s="47"/>
      <c r="FFM45" s="47"/>
      <c r="FFN45" s="47"/>
      <c r="FFO45" s="47"/>
      <c r="FFP45" s="47"/>
      <c r="FFQ45" s="47"/>
      <c r="FFR45" s="47"/>
      <c r="FFS45" s="47"/>
      <c r="FFT45" s="47"/>
      <c r="FFU45" s="47"/>
      <c r="FFV45" s="47"/>
      <c r="FFW45" s="47"/>
      <c r="FFX45" s="47"/>
      <c r="FFY45" s="47"/>
      <c r="FFZ45" s="47"/>
      <c r="FGA45" s="47"/>
      <c r="FGB45" s="47"/>
      <c r="FGC45" s="47"/>
      <c r="FGD45" s="47"/>
      <c r="FGE45" s="47"/>
      <c r="FGF45" s="47"/>
      <c r="FGG45" s="47"/>
      <c r="FGH45" s="47"/>
      <c r="FGI45" s="47"/>
      <c r="FGJ45" s="47"/>
      <c r="FGK45" s="47"/>
      <c r="FGL45" s="47"/>
      <c r="FGM45" s="47"/>
      <c r="FGN45" s="47"/>
      <c r="FGO45" s="47"/>
      <c r="FGP45" s="47"/>
      <c r="FGQ45" s="47"/>
      <c r="FGR45" s="47"/>
      <c r="FGS45" s="47"/>
      <c r="FGT45" s="47"/>
      <c r="FGU45" s="47"/>
      <c r="FGV45" s="47"/>
      <c r="FGW45" s="47"/>
      <c r="FGX45" s="47"/>
      <c r="FGY45" s="47"/>
      <c r="FGZ45" s="47"/>
      <c r="FHA45" s="47"/>
      <c r="FHB45" s="47"/>
      <c r="FHC45" s="47"/>
      <c r="FHD45" s="47"/>
      <c r="FHE45" s="47"/>
      <c r="FHF45" s="47"/>
      <c r="FHG45" s="47"/>
      <c r="FHH45" s="47"/>
      <c r="FHI45" s="47"/>
      <c r="FHJ45" s="47"/>
      <c r="FHK45" s="47"/>
      <c r="FHL45" s="47"/>
      <c r="FHM45" s="47"/>
      <c r="FHN45" s="47"/>
      <c r="FHO45" s="47"/>
      <c r="FHP45" s="47"/>
      <c r="FHQ45" s="47"/>
      <c r="FHR45" s="47"/>
      <c r="FHS45" s="47"/>
      <c r="FHT45" s="47"/>
      <c r="FHU45" s="47"/>
      <c r="FHV45" s="47"/>
      <c r="FHW45" s="47"/>
      <c r="FHX45" s="47"/>
      <c r="FHY45" s="47"/>
      <c r="FHZ45" s="47"/>
      <c r="FIA45" s="47"/>
      <c r="FIB45" s="47"/>
      <c r="FIC45" s="47"/>
      <c r="FID45" s="47"/>
      <c r="FIE45" s="47"/>
      <c r="FIF45" s="47"/>
      <c r="FIG45" s="47"/>
      <c r="FIH45" s="47"/>
      <c r="FII45" s="47"/>
      <c r="FIJ45" s="47"/>
      <c r="FIK45" s="47"/>
      <c r="FIL45" s="47"/>
      <c r="FIM45" s="47"/>
      <c r="FIN45" s="47"/>
      <c r="FIO45" s="47"/>
      <c r="FIP45" s="47"/>
      <c r="FIQ45" s="47"/>
      <c r="FIR45" s="47"/>
      <c r="FIS45" s="47"/>
      <c r="FIT45" s="47"/>
      <c r="FIU45" s="47"/>
      <c r="FIV45" s="47"/>
      <c r="FIW45" s="47"/>
      <c r="FIX45" s="47"/>
      <c r="FIY45" s="47"/>
      <c r="FIZ45" s="47"/>
      <c r="FJA45" s="47"/>
      <c r="FJB45" s="47"/>
      <c r="FJC45" s="47"/>
      <c r="FJD45" s="47"/>
      <c r="FJE45" s="47"/>
      <c r="FJF45" s="47"/>
      <c r="FJG45" s="47"/>
      <c r="FJH45" s="47"/>
      <c r="FJI45" s="47"/>
      <c r="FJJ45" s="47"/>
      <c r="FJK45" s="47"/>
      <c r="FJL45" s="47"/>
      <c r="FJM45" s="47"/>
      <c r="FJN45" s="47"/>
      <c r="FJO45" s="47"/>
      <c r="FJP45" s="47"/>
      <c r="FJQ45" s="47"/>
      <c r="FJR45" s="47"/>
      <c r="FJS45" s="47"/>
      <c r="FJT45" s="47"/>
      <c r="FJU45" s="47"/>
      <c r="FJV45" s="47"/>
      <c r="FJW45" s="47"/>
      <c r="FJX45" s="47"/>
      <c r="FJY45" s="47"/>
      <c r="FJZ45" s="47"/>
      <c r="FKA45" s="47"/>
      <c r="FKB45" s="47"/>
      <c r="FKC45" s="47"/>
      <c r="FKD45" s="47"/>
      <c r="FKE45" s="47"/>
      <c r="FKF45" s="47"/>
      <c r="FKG45" s="47"/>
      <c r="FKH45" s="47"/>
      <c r="FKI45" s="47"/>
      <c r="FKJ45" s="47"/>
      <c r="FKK45" s="47"/>
      <c r="FKL45" s="47"/>
      <c r="FKM45" s="47"/>
      <c r="FKN45" s="47"/>
      <c r="FKO45" s="47"/>
      <c r="FKP45" s="47"/>
      <c r="FKQ45" s="47"/>
      <c r="FKR45" s="47"/>
      <c r="FKS45" s="47"/>
      <c r="FKT45" s="47"/>
      <c r="FKU45" s="47"/>
      <c r="FKV45" s="47"/>
      <c r="FKW45" s="47"/>
      <c r="FKX45" s="47"/>
      <c r="FKY45" s="47"/>
      <c r="FKZ45" s="47"/>
      <c r="FLA45" s="47"/>
      <c r="FLB45" s="47"/>
      <c r="FLC45" s="47"/>
      <c r="FLD45" s="47"/>
      <c r="FLE45" s="47"/>
      <c r="FLF45" s="47"/>
      <c r="FLG45" s="47"/>
      <c r="FLH45" s="47"/>
      <c r="FLI45" s="47"/>
      <c r="FLJ45" s="47"/>
      <c r="FLK45" s="47"/>
      <c r="FLL45" s="47"/>
      <c r="FLM45" s="47"/>
      <c r="FLN45" s="47"/>
      <c r="FLO45" s="47"/>
      <c r="FLP45" s="47"/>
      <c r="FLQ45" s="47"/>
      <c r="FLR45" s="47"/>
      <c r="FLS45" s="47"/>
      <c r="FLT45" s="47"/>
      <c r="FLU45" s="47"/>
      <c r="FLV45" s="47"/>
      <c r="FLW45" s="47"/>
      <c r="FLX45" s="47"/>
      <c r="FLY45" s="47"/>
      <c r="FLZ45" s="47"/>
      <c r="FMA45" s="47"/>
      <c r="FMB45" s="47"/>
      <c r="FMC45" s="47"/>
      <c r="FMD45" s="47"/>
      <c r="FME45" s="47"/>
      <c r="FMF45" s="47"/>
      <c r="FMG45" s="47"/>
      <c r="FMH45" s="47"/>
      <c r="FMI45" s="47"/>
      <c r="FMJ45" s="47"/>
      <c r="FMK45" s="47"/>
      <c r="FML45" s="47"/>
      <c r="FMM45" s="47"/>
      <c r="FMN45" s="47"/>
      <c r="FMO45" s="47"/>
      <c r="FMP45" s="47"/>
      <c r="FMQ45" s="47"/>
      <c r="FMR45" s="47"/>
      <c r="FMS45" s="47"/>
      <c r="FMT45" s="47"/>
      <c r="FMU45" s="47"/>
      <c r="FMV45" s="47"/>
      <c r="FMW45" s="47"/>
      <c r="FMX45" s="47"/>
      <c r="FMY45" s="47"/>
      <c r="FMZ45" s="47"/>
      <c r="FNA45" s="47"/>
      <c r="FNB45" s="47"/>
      <c r="FNC45" s="47"/>
      <c r="FND45" s="47"/>
      <c r="FNE45" s="47"/>
      <c r="FNF45" s="47"/>
      <c r="FNG45" s="47"/>
      <c r="FNH45" s="47"/>
      <c r="FNI45" s="47"/>
      <c r="FNJ45" s="47"/>
      <c r="FNK45" s="47"/>
      <c r="FNL45" s="47"/>
      <c r="FNM45" s="47"/>
      <c r="FNN45" s="47"/>
      <c r="FNO45" s="47"/>
      <c r="FNP45" s="47"/>
      <c r="FNQ45" s="47"/>
      <c r="FNR45" s="47"/>
      <c r="FNS45" s="47"/>
      <c r="FNT45" s="47"/>
      <c r="FNU45" s="47"/>
      <c r="FNV45" s="47"/>
      <c r="FNW45" s="47"/>
      <c r="FNX45" s="47"/>
      <c r="FNY45" s="47"/>
      <c r="FNZ45" s="47"/>
      <c r="FOA45" s="47"/>
      <c r="FOB45" s="47"/>
      <c r="FOC45" s="47"/>
      <c r="FOD45" s="47"/>
      <c r="FOE45" s="47"/>
      <c r="FOF45" s="47"/>
      <c r="FOG45" s="47"/>
      <c r="FOH45" s="47"/>
      <c r="FOI45" s="47"/>
      <c r="FOJ45" s="47"/>
      <c r="FOK45" s="47"/>
      <c r="FOL45" s="47"/>
      <c r="FOM45" s="47"/>
      <c r="FON45" s="47"/>
      <c r="FOO45" s="47"/>
      <c r="FOP45" s="47"/>
      <c r="FOQ45" s="47"/>
      <c r="FOR45" s="47"/>
      <c r="FOS45" s="47"/>
      <c r="FOT45" s="47"/>
      <c r="FOU45" s="47"/>
      <c r="FOV45" s="47"/>
      <c r="FOW45" s="47"/>
      <c r="FOX45" s="47"/>
      <c r="FOY45" s="47"/>
      <c r="FOZ45" s="47"/>
      <c r="FPA45" s="47"/>
      <c r="FPB45" s="47"/>
      <c r="FPC45" s="47"/>
      <c r="FPD45" s="47"/>
      <c r="FPE45" s="47"/>
      <c r="FPF45" s="47"/>
      <c r="FPG45" s="47"/>
      <c r="FPH45" s="47"/>
      <c r="FPI45" s="47"/>
      <c r="FPJ45" s="47"/>
      <c r="FPK45" s="47"/>
      <c r="FPL45" s="47"/>
      <c r="FPM45" s="47"/>
      <c r="FPN45" s="47"/>
      <c r="FPO45" s="47"/>
      <c r="FPP45" s="47"/>
      <c r="FPQ45" s="47"/>
      <c r="FPR45" s="47"/>
      <c r="FPS45" s="47"/>
      <c r="FPT45" s="47"/>
      <c r="FPU45" s="47"/>
      <c r="FPV45" s="47"/>
      <c r="FPW45" s="47"/>
      <c r="FPX45" s="47"/>
      <c r="FPY45" s="47"/>
      <c r="FPZ45" s="47"/>
      <c r="FQA45" s="47"/>
      <c r="FQB45" s="47"/>
      <c r="FQC45" s="47"/>
      <c r="FQD45" s="47"/>
      <c r="FQE45" s="47"/>
      <c r="FQF45" s="47"/>
      <c r="FQG45" s="47"/>
      <c r="FQH45" s="47"/>
      <c r="FQI45" s="47"/>
      <c r="FQJ45" s="47"/>
      <c r="FQK45" s="47"/>
      <c r="FQL45" s="47"/>
      <c r="FQM45" s="47"/>
      <c r="FQN45" s="47"/>
      <c r="FQO45" s="47"/>
      <c r="FQP45" s="47"/>
      <c r="FQQ45" s="47"/>
      <c r="FQR45" s="47"/>
      <c r="FQS45" s="47"/>
      <c r="FQT45" s="47"/>
      <c r="FQU45" s="47"/>
      <c r="FQV45" s="47"/>
      <c r="FQW45" s="47"/>
      <c r="FQX45" s="47"/>
      <c r="FQY45" s="47"/>
      <c r="FQZ45" s="47"/>
      <c r="FRA45" s="47"/>
      <c r="FRB45" s="47"/>
      <c r="FRC45" s="47"/>
      <c r="FRD45" s="47"/>
      <c r="FRE45" s="47"/>
      <c r="FRF45" s="47"/>
      <c r="FRG45" s="47"/>
      <c r="FRH45" s="47"/>
      <c r="FRI45" s="47"/>
      <c r="FRJ45" s="47"/>
      <c r="FRK45" s="47"/>
      <c r="FRL45" s="47"/>
      <c r="FRM45" s="47"/>
      <c r="FRN45" s="47"/>
      <c r="FRO45" s="47"/>
      <c r="FRP45" s="47"/>
      <c r="FRQ45" s="47"/>
      <c r="FRR45" s="47"/>
      <c r="FRS45" s="47"/>
      <c r="FRT45" s="47"/>
      <c r="FRU45" s="47"/>
      <c r="FRV45" s="47"/>
      <c r="FRW45" s="47"/>
      <c r="FRX45" s="47"/>
      <c r="FRY45" s="47"/>
      <c r="FRZ45" s="47"/>
      <c r="FSA45" s="47"/>
      <c r="FSB45" s="47"/>
      <c r="FSC45" s="47"/>
      <c r="FSD45" s="47"/>
      <c r="FSE45" s="47"/>
      <c r="FSF45" s="47"/>
      <c r="FSG45" s="47"/>
      <c r="FSH45" s="47"/>
      <c r="FSI45" s="47"/>
      <c r="FSJ45" s="47"/>
      <c r="FSK45" s="47"/>
      <c r="FSL45" s="47"/>
      <c r="FSM45" s="47"/>
      <c r="FSN45" s="47"/>
      <c r="FSO45" s="47"/>
      <c r="FSP45" s="47"/>
      <c r="FSQ45" s="47"/>
      <c r="FSR45" s="47"/>
      <c r="FSS45" s="47"/>
      <c r="FST45" s="47"/>
      <c r="FSU45" s="47"/>
      <c r="FSV45" s="47"/>
      <c r="FSW45" s="47"/>
      <c r="FSX45" s="47"/>
      <c r="FSY45" s="47"/>
      <c r="FSZ45" s="47"/>
      <c r="FTA45" s="47"/>
      <c r="FTB45" s="47"/>
      <c r="FTC45" s="47"/>
      <c r="FTD45" s="47"/>
      <c r="FTE45" s="47"/>
      <c r="FTF45" s="47"/>
      <c r="FTG45" s="47"/>
      <c r="FTH45" s="47"/>
      <c r="FTI45" s="47"/>
      <c r="FTJ45" s="47"/>
      <c r="FTK45" s="47"/>
      <c r="FTL45" s="47"/>
      <c r="FTM45" s="47"/>
      <c r="FTN45" s="47"/>
      <c r="FTO45" s="47"/>
      <c r="FTP45" s="47"/>
      <c r="FTQ45" s="47"/>
      <c r="FTR45" s="47"/>
      <c r="FTS45" s="47"/>
      <c r="FTT45" s="47"/>
      <c r="FTU45" s="47"/>
      <c r="FTV45" s="47"/>
      <c r="FTW45" s="47"/>
      <c r="FTX45" s="47"/>
      <c r="FTY45" s="47"/>
      <c r="FTZ45" s="47"/>
      <c r="FUA45" s="47"/>
      <c r="FUB45" s="47"/>
      <c r="FUC45" s="47"/>
      <c r="FUD45" s="47"/>
      <c r="FUE45" s="47"/>
      <c r="FUF45" s="47"/>
      <c r="FUG45" s="47"/>
      <c r="FUH45" s="47"/>
      <c r="FUI45" s="47"/>
      <c r="FUJ45" s="47"/>
      <c r="FUK45" s="47"/>
      <c r="FUL45" s="47"/>
      <c r="FUM45" s="47"/>
      <c r="FUN45" s="47"/>
      <c r="FUO45" s="47"/>
      <c r="FUP45" s="47"/>
      <c r="FUQ45" s="47"/>
      <c r="FUR45" s="47"/>
      <c r="FUS45" s="47"/>
      <c r="FUT45" s="47"/>
      <c r="FUU45" s="47"/>
      <c r="FUV45" s="47"/>
      <c r="FUW45" s="47"/>
      <c r="FUX45" s="47"/>
      <c r="FUY45" s="47"/>
      <c r="FUZ45" s="47"/>
      <c r="FVA45" s="47"/>
      <c r="FVB45" s="47"/>
      <c r="FVC45" s="47"/>
      <c r="FVD45" s="47"/>
      <c r="FVE45" s="47"/>
      <c r="FVF45" s="47"/>
      <c r="FVG45" s="47"/>
      <c r="FVH45" s="47"/>
      <c r="FVI45" s="47"/>
      <c r="FVJ45" s="47"/>
      <c r="FVK45" s="47"/>
      <c r="FVL45" s="47"/>
      <c r="FVM45" s="47"/>
      <c r="FVN45" s="47"/>
      <c r="FVO45" s="47"/>
      <c r="FVP45" s="47"/>
      <c r="FVQ45" s="47"/>
      <c r="FVR45" s="47"/>
      <c r="FVS45" s="47"/>
      <c r="FVT45" s="47"/>
      <c r="FVU45" s="47"/>
      <c r="FVV45" s="47"/>
      <c r="FVW45" s="47"/>
      <c r="FVX45" s="47"/>
      <c r="FVY45" s="47"/>
      <c r="FVZ45" s="47"/>
      <c r="FWA45" s="47"/>
      <c r="FWB45" s="47"/>
      <c r="FWC45" s="47"/>
      <c r="FWD45" s="47"/>
      <c r="FWE45" s="47"/>
      <c r="FWF45" s="47"/>
      <c r="FWG45" s="47"/>
      <c r="FWH45" s="47"/>
      <c r="FWI45" s="47"/>
      <c r="FWJ45" s="47"/>
      <c r="FWK45" s="47"/>
      <c r="FWL45" s="47"/>
      <c r="FWM45" s="47"/>
      <c r="FWN45" s="47"/>
      <c r="FWO45" s="47"/>
      <c r="FWP45" s="47"/>
      <c r="FWQ45" s="47"/>
      <c r="FWR45" s="47"/>
      <c r="FWS45" s="47"/>
      <c r="FWT45" s="47"/>
      <c r="FWU45" s="47"/>
      <c r="FWV45" s="47"/>
      <c r="FWW45" s="47"/>
      <c r="FWX45" s="47"/>
      <c r="FWY45" s="47"/>
      <c r="FWZ45" s="47"/>
      <c r="FXA45" s="47"/>
      <c r="FXB45" s="47"/>
      <c r="FXC45" s="47"/>
      <c r="FXD45" s="47"/>
      <c r="FXE45" s="47"/>
      <c r="FXF45" s="47"/>
      <c r="FXG45" s="47"/>
      <c r="FXH45" s="47"/>
      <c r="FXI45" s="47"/>
      <c r="FXJ45" s="47"/>
      <c r="FXK45" s="47"/>
      <c r="FXL45" s="47"/>
      <c r="FXM45" s="47"/>
      <c r="FXN45" s="47"/>
      <c r="FXO45" s="47"/>
      <c r="FXP45" s="47"/>
      <c r="FXQ45" s="47"/>
      <c r="FXR45" s="47"/>
      <c r="FXS45" s="47"/>
      <c r="FXT45" s="47"/>
      <c r="FXU45" s="47"/>
      <c r="FXV45" s="47"/>
      <c r="FXW45" s="47"/>
      <c r="FXX45" s="47"/>
      <c r="FXY45" s="47"/>
      <c r="FXZ45" s="47"/>
      <c r="FYA45" s="47"/>
      <c r="FYB45" s="47"/>
      <c r="FYC45" s="47"/>
      <c r="FYD45" s="47"/>
      <c r="FYE45" s="47"/>
      <c r="FYF45" s="47"/>
      <c r="FYG45" s="47"/>
      <c r="FYH45" s="47"/>
      <c r="FYI45" s="47"/>
      <c r="FYJ45" s="47"/>
      <c r="FYK45" s="47"/>
      <c r="FYL45" s="47"/>
      <c r="FYM45" s="47"/>
      <c r="FYN45" s="47"/>
      <c r="FYO45" s="47"/>
      <c r="FYP45" s="47"/>
      <c r="FYQ45" s="47"/>
      <c r="FYR45" s="47"/>
      <c r="FYS45" s="47"/>
      <c r="FYT45" s="47"/>
      <c r="FYU45" s="47"/>
      <c r="FYV45" s="47"/>
      <c r="FYW45" s="47"/>
      <c r="FYX45" s="47"/>
      <c r="FYY45" s="47"/>
      <c r="FYZ45" s="47"/>
      <c r="FZA45" s="47"/>
      <c r="FZB45" s="47"/>
      <c r="FZC45" s="47"/>
      <c r="FZD45" s="47"/>
      <c r="FZE45" s="47"/>
      <c r="FZF45" s="47"/>
      <c r="FZG45" s="47"/>
      <c r="FZH45" s="47"/>
      <c r="FZI45" s="47"/>
      <c r="FZJ45" s="47"/>
      <c r="FZK45" s="47"/>
      <c r="FZL45" s="47"/>
      <c r="FZM45" s="47"/>
      <c r="FZN45" s="47"/>
      <c r="FZO45" s="47"/>
      <c r="FZP45" s="47"/>
      <c r="FZQ45" s="47"/>
      <c r="FZR45" s="47"/>
      <c r="FZS45" s="47"/>
      <c r="FZT45" s="47"/>
      <c r="FZU45" s="47"/>
      <c r="FZV45" s="47"/>
      <c r="FZW45" s="47"/>
      <c r="FZX45" s="47"/>
      <c r="FZY45" s="47"/>
      <c r="FZZ45" s="47"/>
      <c r="GAA45" s="47"/>
      <c r="GAB45" s="47"/>
      <c r="GAC45" s="47"/>
      <c r="GAD45" s="47"/>
      <c r="GAE45" s="47"/>
      <c r="GAF45" s="47"/>
      <c r="GAG45" s="47"/>
      <c r="GAH45" s="47"/>
      <c r="GAI45" s="47"/>
      <c r="GAJ45" s="47"/>
      <c r="GAK45" s="47"/>
      <c r="GAL45" s="47"/>
      <c r="GAM45" s="47"/>
      <c r="GAN45" s="47"/>
      <c r="GAO45" s="47"/>
      <c r="GAP45" s="47"/>
      <c r="GAQ45" s="47"/>
      <c r="GAR45" s="47"/>
      <c r="GAS45" s="47"/>
      <c r="GAT45" s="47"/>
      <c r="GAU45" s="47"/>
      <c r="GAV45" s="47"/>
      <c r="GAW45" s="47"/>
      <c r="GAX45" s="47"/>
      <c r="GAY45" s="47"/>
      <c r="GAZ45" s="47"/>
      <c r="GBA45" s="47"/>
      <c r="GBB45" s="47"/>
      <c r="GBC45" s="47"/>
      <c r="GBD45" s="47"/>
      <c r="GBE45" s="47"/>
      <c r="GBF45" s="47"/>
      <c r="GBG45" s="47"/>
      <c r="GBH45" s="47"/>
      <c r="GBI45" s="47"/>
      <c r="GBJ45" s="47"/>
      <c r="GBK45" s="47"/>
      <c r="GBL45" s="47"/>
      <c r="GBM45" s="47"/>
      <c r="GBN45" s="47"/>
      <c r="GBO45" s="47"/>
      <c r="GBP45" s="47"/>
      <c r="GBQ45" s="47"/>
      <c r="GBR45" s="47"/>
      <c r="GBS45" s="47"/>
      <c r="GBT45" s="47"/>
      <c r="GBU45" s="47"/>
      <c r="GBV45" s="47"/>
      <c r="GBW45" s="47"/>
      <c r="GBX45" s="47"/>
      <c r="GBY45" s="47"/>
      <c r="GBZ45" s="47"/>
      <c r="GCA45" s="47"/>
      <c r="GCB45" s="47"/>
      <c r="GCC45" s="47"/>
      <c r="GCD45" s="47"/>
      <c r="GCE45" s="47"/>
      <c r="GCF45" s="47"/>
      <c r="GCG45" s="47"/>
      <c r="GCH45" s="47"/>
      <c r="GCI45" s="47"/>
      <c r="GCJ45" s="47"/>
      <c r="GCK45" s="47"/>
      <c r="GCL45" s="47"/>
      <c r="GCM45" s="47"/>
      <c r="GCN45" s="47"/>
      <c r="GCO45" s="47"/>
      <c r="GCP45" s="47"/>
      <c r="GCQ45" s="47"/>
      <c r="GCR45" s="47"/>
      <c r="GCS45" s="47"/>
      <c r="GCT45" s="47"/>
      <c r="GCU45" s="47"/>
      <c r="GCV45" s="47"/>
      <c r="GCW45" s="47"/>
      <c r="GCX45" s="47"/>
      <c r="GCY45" s="47"/>
      <c r="GCZ45" s="47"/>
      <c r="GDA45" s="47"/>
      <c r="GDB45" s="47"/>
      <c r="GDC45" s="47"/>
      <c r="GDD45" s="47"/>
      <c r="GDE45" s="47"/>
      <c r="GDF45" s="47"/>
      <c r="GDG45" s="47"/>
      <c r="GDH45" s="47"/>
      <c r="GDI45" s="47"/>
      <c r="GDJ45" s="47"/>
      <c r="GDK45" s="47"/>
      <c r="GDL45" s="47"/>
      <c r="GDM45" s="47"/>
      <c r="GDN45" s="47"/>
      <c r="GDO45" s="47"/>
      <c r="GDP45" s="47"/>
      <c r="GDQ45" s="47"/>
      <c r="GDR45" s="47"/>
      <c r="GDS45" s="47"/>
      <c r="GDT45" s="47"/>
      <c r="GDU45" s="47"/>
      <c r="GDV45" s="47"/>
      <c r="GDW45" s="47"/>
      <c r="GDX45" s="47"/>
      <c r="GDY45" s="47"/>
      <c r="GDZ45" s="47"/>
      <c r="GEA45" s="47"/>
      <c r="GEB45" s="47"/>
      <c r="GEC45" s="47"/>
      <c r="GED45" s="47"/>
      <c r="GEE45" s="47"/>
      <c r="GEF45" s="47"/>
      <c r="GEG45" s="47"/>
      <c r="GEH45" s="47"/>
      <c r="GEI45" s="47"/>
      <c r="GEJ45" s="47"/>
      <c r="GEK45" s="47"/>
      <c r="GEL45" s="47"/>
      <c r="GEM45" s="47"/>
      <c r="GEN45" s="47"/>
      <c r="GEO45" s="47"/>
      <c r="GEP45" s="47"/>
      <c r="GEQ45" s="47"/>
      <c r="GER45" s="47"/>
      <c r="GES45" s="47"/>
      <c r="GET45" s="47"/>
      <c r="GEU45" s="47"/>
      <c r="GEV45" s="47"/>
      <c r="GEW45" s="47"/>
      <c r="GEX45" s="47"/>
      <c r="GEY45" s="47"/>
      <c r="GEZ45" s="47"/>
      <c r="GFA45" s="47"/>
      <c r="GFB45" s="47"/>
      <c r="GFC45" s="47"/>
      <c r="GFD45" s="47"/>
      <c r="GFE45" s="47"/>
      <c r="GFF45" s="47"/>
      <c r="GFG45" s="47"/>
      <c r="GFH45" s="47"/>
      <c r="GFI45" s="47"/>
      <c r="GFJ45" s="47"/>
      <c r="GFK45" s="47"/>
      <c r="GFL45" s="47"/>
      <c r="GFM45" s="47"/>
      <c r="GFN45" s="47"/>
      <c r="GFO45" s="47"/>
      <c r="GFP45" s="47"/>
      <c r="GFQ45" s="47"/>
      <c r="GFR45" s="47"/>
      <c r="GFS45" s="47"/>
      <c r="GFT45" s="47"/>
      <c r="GFU45" s="47"/>
      <c r="GFV45" s="47"/>
      <c r="GFW45" s="47"/>
      <c r="GFX45" s="47"/>
      <c r="GFY45" s="47"/>
      <c r="GFZ45" s="47"/>
      <c r="GGA45" s="47"/>
      <c r="GGB45" s="47"/>
      <c r="GGC45" s="47"/>
      <c r="GGD45" s="47"/>
      <c r="GGE45" s="47"/>
      <c r="GGF45" s="47"/>
      <c r="GGG45" s="47"/>
      <c r="GGH45" s="47"/>
      <c r="GGI45" s="47"/>
      <c r="GGJ45" s="47"/>
      <c r="GGK45" s="47"/>
      <c r="GGL45" s="47"/>
      <c r="GGM45" s="47"/>
      <c r="GGN45" s="47"/>
      <c r="GGO45" s="47"/>
      <c r="GGP45" s="47"/>
      <c r="GGQ45" s="47"/>
      <c r="GGR45" s="47"/>
      <c r="GGS45" s="47"/>
      <c r="GGT45" s="47"/>
      <c r="GGU45" s="47"/>
      <c r="GGV45" s="47"/>
      <c r="GGW45" s="47"/>
      <c r="GGX45" s="47"/>
      <c r="GGY45" s="47"/>
      <c r="GGZ45" s="47"/>
      <c r="GHA45" s="47"/>
      <c r="GHB45" s="47"/>
      <c r="GHC45" s="47"/>
      <c r="GHD45" s="47"/>
      <c r="GHE45" s="47"/>
      <c r="GHF45" s="47"/>
      <c r="GHG45" s="47"/>
      <c r="GHH45" s="47"/>
      <c r="GHI45" s="47"/>
      <c r="GHJ45" s="47"/>
      <c r="GHK45" s="47"/>
      <c r="GHL45" s="47"/>
      <c r="GHM45" s="47"/>
      <c r="GHN45" s="47"/>
      <c r="GHO45" s="47"/>
      <c r="GHP45" s="47"/>
      <c r="GHQ45" s="47"/>
      <c r="GHR45" s="47"/>
      <c r="GHS45" s="47"/>
      <c r="GHT45" s="47"/>
      <c r="GHU45" s="47"/>
      <c r="GHV45" s="47"/>
      <c r="GHW45" s="47"/>
      <c r="GHX45" s="47"/>
      <c r="GHY45" s="47"/>
      <c r="GHZ45" s="47"/>
      <c r="GIA45" s="47"/>
      <c r="GIB45" s="47"/>
      <c r="GIC45" s="47"/>
      <c r="GID45" s="47"/>
      <c r="GIE45" s="47"/>
      <c r="GIF45" s="47"/>
      <c r="GIG45" s="47"/>
      <c r="GIH45" s="47"/>
      <c r="GII45" s="47"/>
      <c r="GIJ45" s="47"/>
      <c r="GIK45" s="47"/>
      <c r="GIL45" s="47"/>
      <c r="GIM45" s="47"/>
      <c r="GIN45" s="47"/>
      <c r="GIO45" s="47"/>
      <c r="GIP45" s="47"/>
      <c r="GIQ45" s="47"/>
      <c r="GIR45" s="47"/>
      <c r="GIS45" s="47"/>
      <c r="GIT45" s="47"/>
      <c r="GIU45" s="47"/>
      <c r="GIV45" s="47"/>
      <c r="GIW45" s="47"/>
      <c r="GIX45" s="47"/>
      <c r="GIY45" s="47"/>
      <c r="GIZ45" s="47"/>
      <c r="GJA45" s="47"/>
      <c r="GJB45" s="47"/>
      <c r="GJC45" s="47"/>
      <c r="GJD45" s="47"/>
      <c r="GJE45" s="47"/>
      <c r="GJF45" s="47"/>
      <c r="GJG45" s="47"/>
      <c r="GJH45" s="47"/>
      <c r="GJI45" s="47"/>
      <c r="GJJ45" s="47"/>
      <c r="GJK45" s="47"/>
      <c r="GJL45" s="47"/>
      <c r="GJM45" s="47"/>
      <c r="GJN45" s="47"/>
      <c r="GJO45" s="47"/>
      <c r="GJP45" s="47"/>
      <c r="GJQ45" s="47"/>
      <c r="GJR45" s="47"/>
      <c r="GJS45" s="47"/>
      <c r="GJT45" s="47"/>
      <c r="GJU45" s="47"/>
      <c r="GJV45" s="47"/>
      <c r="GJW45" s="47"/>
      <c r="GJX45" s="47"/>
      <c r="GJY45" s="47"/>
      <c r="GJZ45" s="47"/>
      <c r="GKA45" s="47"/>
      <c r="GKB45" s="47"/>
      <c r="GKC45" s="47"/>
      <c r="GKD45" s="47"/>
      <c r="GKE45" s="47"/>
      <c r="GKF45" s="47"/>
      <c r="GKG45" s="47"/>
      <c r="GKH45" s="47"/>
      <c r="GKI45" s="47"/>
      <c r="GKJ45" s="47"/>
      <c r="GKK45" s="47"/>
      <c r="GKL45" s="47"/>
      <c r="GKM45" s="47"/>
      <c r="GKN45" s="47"/>
      <c r="GKO45" s="47"/>
      <c r="GKP45" s="47"/>
      <c r="GKQ45" s="47"/>
      <c r="GKR45" s="47"/>
      <c r="GKS45" s="47"/>
      <c r="GKT45" s="47"/>
      <c r="GKU45" s="47"/>
      <c r="GKV45" s="47"/>
      <c r="GKW45" s="47"/>
      <c r="GKX45" s="47"/>
      <c r="GKY45" s="47"/>
      <c r="GKZ45" s="47"/>
      <c r="GLA45" s="47"/>
      <c r="GLB45" s="47"/>
      <c r="GLC45" s="47"/>
      <c r="GLD45" s="47"/>
      <c r="GLE45" s="47"/>
      <c r="GLF45" s="47"/>
      <c r="GLG45" s="47"/>
      <c r="GLH45" s="47"/>
      <c r="GLI45" s="47"/>
      <c r="GLJ45" s="47"/>
      <c r="GLK45" s="47"/>
      <c r="GLL45" s="47"/>
      <c r="GLM45" s="47"/>
      <c r="GLN45" s="47"/>
      <c r="GLO45" s="47"/>
      <c r="GLP45" s="47"/>
      <c r="GLQ45" s="47"/>
      <c r="GLR45" s="47"/>
      <c r="GLS45" s="47"/>
      <c r="GLT45" s="47"/>
      <c r="GLU45" s="47"/>
      <c r="GLV45" s="47"/>
      <c r="GLW45" s="47"/>
      <c r="GLX45" s="47"/>
      <c r="GLY45" s="47"/>
      <c r="GLZ45" s="47"/>
      <c r="GMA45" s="47"/>
      <c r="GMB45" s="47"/>
      <c r="GMC45" s="47"/>
      <c r="GMD45" s="47"/>
      <c r="GME45" s="47"/>
      <c r="GMF45" s="47"/>
      <c r="GMG45" s="47"/>
      <c r="GMH45" s="47"/>
      <c r="GMI45" s="47"/>
      <c r="GMJ45" s="47"/>
      <c r="GMK45" s="47"/>
      <c r="GML45" s="47"/>
      <c r="GMM45" s="47"/>
      <c r="GMN45" s="47"/>
      <c r="GMO45" s="47"/>
      <c r="GMP45" s="47"/>
      <c r="GMQ45" s="47"/>
      <c r="GMR45" s="47"/>
      <c r="GMS45" s="47"/>
      <c r="GMT45" s="47"/>
      <c r="GMU45" s="47"/>
      <c r="GMV45" s="47"/>
      <c r="GMW45" s="47"/>
      <c r="GMX45" s="47"/>
      <c r="GMY45" s="47"/>
      <c r="GMZ45" s="47"/>
      <c r="GNA45" s="47"/>
      <c r="GNB45" s="47"/>
      <c r="GNC45" s="47"/>
      <c r="GND45" s="47"/>
      <c r="GNE45" s="47"/>
      <c r="GNF45" s="47"/>
      <c r="GNG45" s="47"/>
      <c r="GNH45" s="47"/>
      <c r="GNI45" s="47"/>
      <c r="GNJ45" s="47"/>
      <c r="GNK45" s="47"/>
      <c r="GNL45" s="47"/>
      <c r="GNM45" s="47"/>
      <c r="GNN45" s="47"/>
      <c r="GNO45" s="47"/>
      <c r="GNP45" s="47"/>
      <c r="GNQ45" s="47"/>
      <c r="GNR45" s="47"/>
      <c r="GNS45" s="47"/>
      <c r="GNT45" s="47"/>
      <c r="GNU45" s="47"/>
      <c r="GNV45" s="47"/>
      <c r="GNW45" s="47"/>
      <c r="GNX45" s="47"/>
      <c r="GNY45" s="47"/>
      <c r="GNZ45" s="47"/>
      <c r="GOA45" s="47"/>
      <c r="GOB45" s="47"/>
      <c r="GOC45" s="47"/>
      <c r="GOD45" s="47"/>
      <c r="GOE45" s="47"/>
      <c r="GOF45" s="47"/>
      <c r="GOG45" s="47"/>
      <c r="GOH45" s="47"/>
      <c r="GOI45" s="47"/>
      <c r="GOJ45" s="47"/>
      <c r="GOK45" s="47"/>
      <c r="GOL45" s="47"/>
      <c r="GOM45" s="47"/>
      <c r="GON45" s="47"/>
      <c r="GOO45" s="47"/>
      <c r="GOP45" s="47"/>
      <c r="GOQ45" s="47"/>
      <c r="GOR45" s="47"/>
      <c r="GOS45" s="47"/>
      <c r="GOT45" s="47"/>
      <c r="GOU45" s="47"/>
      <c r="GOV45" s="47"/>
      <c r="GOW45" s="47"/>
      <c r="GOX45" s="47"/>
      <c r="GOY45" s="47"/>
      <c r="GOZ45" s="47"/>
      <c r="GPA45" s="47"/>
      <c r="GPB45" s="47"/>
      <c r="GPC45" s="47"/>
      <c r="GPD45" s="47"/>
      <c r="GPE45" s="47"/>
      <c r="GPF45" s="47"/>
      <c r="GPG45" s="47"/>
      <c r="GPH45" s="47"/>
      <c r="GPI45" s="47"/>
      <c r="GPJ45" s="47"/>
      <c r="GPK45" s="47"/>
      <c r="GPL45" s="47"/>
      <c r="GPM45" s="47"/>
      <c r="GPN45" s="47"/>
      <c r="GPO45" s="47"/>
      <c r="GPP45" s="47"/>
      <c r="GPQ45" s="47"/>
      <c r="GPR45" s="47"/>
      <c r="GPS45" s="47"/>
      <c r="GPT45" s="47"/>
      <c r="GPU45" s="47"/>
      <c r="GPV45" s="47"/>
      <c r="GPW45" s="47"/>
      <c r="GPX45" s="47"/>
      <c r="GPY45" s="47"/>
      <c r="GPZ45" s="47"/>
      <c r="GQA45" s="47"/>
      <c r="GQB45" s="47"/>
      <c r="GQC45" s="47"/>
      <c r="GQD45" s="47"/>
      <c r="GQE45" s="47"/>
      <c r="GQF45" s="47"/>
      <c r="GQG45" s="47"/>
      <c r="GQH45" s="47"/>
      <c r="GQI45" s="47"/>
      <c r="GQJ45" s="47"/>
      <c r="GQK45" s="47"/>
      <c r="GQL45" s="47"/>
      <c r="GQM45" s="47"/>
      <c r="GQN45" s="47"/>
      <c r="GQO45" s="47"/>
      <c r="GQP45" s="47"/>
      <c r="GQQ45" s="47"/>
      <c r="GQR45" s="47"/>
      <c r="GQS45" s="47"/>
      <c r="GQT45" s="47"/>
      <c r="GQU45" s="47"/>
      <c r="GQV45" s="47"/>
      <c r="GQW45" s="47"/>
      <c r="GQX45" s="47"/>
      <c r="GQY45" s="47"/>
      <c r="GQZ45" s="47"/>
      <c r="GRA45" s="47"/>
      <c r="GRB45" s="47"/>
      <c r="GRC45" s="47"/>
      <c r="GRD45" s="47"/>
      <c r="GRE45" s="47"/>
      <c r="GRF45" s="47"/>
      <c r="GRG45" s="47"/>
      <c r="GRH45" s="47"/>
      <c r="GRI45" s="47"/>
      <c r="GRJ45" s="47"/>
      <c r="GRK45" s="47"/>
      <c r="GRL45" s="47"/>
      <c r="GRM45" s="47"/>
      <c r="GRN45" s="47"/>
      <c r="GRO45" s="47"/>
      <c r="GRP45" s="47"/>
      <c r="GRQ45" s="47"/>
      <c r="GRR45" s="47"/>
      <c r="GRS45" s="47"/>
      <c r="GRT45" s="47"/>
      <c r="GRU45" s="47"/>
      <c r="GRV45" s="47"/>
      <c r="GRW45" s="47"/>
      <c r="GRX45" s="47"/>
      <c r="GRY45" s="47"/>
      <c r="GRZ45" s="47"/>
      <c r="GSA45" s="47"/>
      <c r="GSB45" s="47"/>
      <c r="GSC45" s="47"/>
      <c r="GSD45" s="47"/>
      <c r="GSE45" s="47"/>
      <c r="GSF45" s="47"/>
      <c r="GSG45" s="47"/>
      <c r="GSH45" s="47"/>
      <c r="GSI45" s="47"/>
      <c r="GSJ45" s="47"/>
      <c r="GSK45" s="47"/>
      <c r="GSL45" s="47"/>
      <c r="GSM45" s="47"/>
      <c r="GSN45" s="47"/>
      <c r="GSO45" s="47"/>
      <c r="GSP45" s="47"/>
      <c r="GSQ45" s="47"/>
      <c r="GSR45" s="47"/>
      <c r="GSS45" s="47"/>
      <c r="GST45" s="47"/>
      <c r="GSU45" s="47"/>
      <c r="GSV45" s="47"/>
      <c r="GSW45" s="47"/>
      <c r="GSX45" s="47"/>
      <c r="GSY45" s="47"/>
      <c r="GSZ45" s="47"/>
      <c r="GTA45" s="47"/>
      <c r="GTB45" s="47"/>
      <c r="GTC45" s="47"/>
      <c r="GTD45" s="47"/>
      <c r="GTE45" s="47"/>
      <c r="GTF45" s="47"/>
      <c r="GTG45" s="47"/>
      <c r="GTH45" s="47"/>
      <c r="GTI45" s="47"/>
      <c r="GTJ45" s="47"/>
      <c r="GTK45" s="47"/>
      <c r="GTL45" s="47"/>
      <c r="GTM45" s="47"/>
      <c r="GTN45" s="47"/>
      <c r="GTO45" s="47"/>
      <c r="GTP45" s="47"/>
      <c r="GTQ45" s="47"/>
      <c r="GTR45" s="47"/>
      <c r="GTS45" s="47"/>
      <c r="GTT45" s="47"/>
      <c r="GTU45" s="47"/>
      <c r="GTV45" s="47"/>
      <c r="GTW45" s="47"/>
      <c r="GTX45" s="47"/>
      <c r="GTY45" s="47"/>
      <c r="GTZ45" s="47"/>
      <c r="GUA45" s="47"/>
      <c r="GUB45" s="47"/>
      <c r="GUC45" s="47"/>
      <c r="GUD45" s="47"/>
      <c r="GUE45" s="47"/>
      <c r="GUF45" s="47"/>
      <c r="GUG45" s="47"/>
      <c r="GUH45" s="47"/>
      <c r="GUI45" s="47"/>
      <c r="GUJ45" s="47"/>
      <c r="GUK45" s="47"/>
      <c r="GUL45" s="47"/>
      <c r="GUM45" s="47"/>
      <c r="GUN45" s="47"/>
      <c r="GUO45" s="47"/>
      <c r="GUP45" s="47"/>
      <c r="GUQ45" s="47"/>
      <c r="GUR45" s="47"/>
      <c r="GUS45" s="47"/>
      <c r="GUT45" s="47"/>
      <c r="GUU45" s="47"/>
      <c r="GUV45" s="47"/>
      <c r="GUW45" s="47"/>
      <c r="GUX45" s="47"/>
      <c r="GUY45" s="47"/>
      <c r="GUZ45" s="47"/>
      <c r="GVA45" s="47"/>
      <c r="GVB45" s="47"/>
      <c r="GVC45" s="47"/>
      <c r="GVD45" s="47"/>
      <c r="GVE45" s="47"/>
      <c r="GVF45" s="47"/>
      <c r="GVG45" s="47"/>
      <c r="GVH45" s="47"/>
      <c r="GVI45" s="47"/>
      <c r="GVJ45" s="47"/>
      <c r="GVK45" s="47"/>
      <c r="GVL45" s="47"/>
      <c r="GVM45" s="47"/>
      <c r="GVN45" s="47"/>
      <c r="GVO45" s="47"/>
      <c r="GVP45" s="47"/>
      <c r="GVQ45" s="47"/>
      <c r="GVR45" s="47"/>
      <c r="GVS45" s="47"/>
      <c r="GVT45" s="47"/>
      <c r="GVU45" s="47"/>
      <c r="GVV45" s="47"/>
      <c r="GVW45" s="47"/>
      <c r="GVX45" s="47"/>
      <c r="GVY45" s="47"/>
      <c r="GVZ45" s="47"/>
      <c r="GWA45" s="47"/>
      <c r="GWB45" s="47"/>
      <c r="GWC45" s="47"/>
      <c r="GWD45" s="47"/>
      <c r="GWE45" s="47"/>
      <c r="GWF45" s="47"/>
      <c r="GWG45" s="47"/>
      <c r="GWH45" s="47"/>
      <c r="GWI45" s="47"/>
      <c r="GWJ45" s="47"/>
      <c r="GWK45" s="47"/>
      <c r="GWL45" s="47"/>
      <c r="GWM45" s="47"/>
      <c r="GWN45" s="47"/>
      <c r="GWO45" s="47"/>
      <c r="GWP45" s="47"/>
      <c r="GWQ45" s="47"/>
      <c r="GWR45" s="47"/>
      <c r="GWS45" s="47"/>
      <c r="GWT45" s="47"/>
      <c r="GWU45" s="47"/>
      <c r="GWV45" s="47"/>
      <c r="GWW45" s="47"/>
      <c r="GWX45" s="47"/>
      <c r="GWY45" s="47"/>
      <c r="GWZ45" s="47"/>
      <c r="GXA45" s="47"/>
      <c r="GXB45" s="47"/>
      <c r="GXC45" s="47"/>
      <c r="GXD45" s="47"/>
      <c r="GXE45" s="47"/>
      <c r="GXF45" s="47"/>
      <c r="GXG45" s="47"/>
      <c r="GXH45" s="47"/>
      <c r="GXI45" s="47"/>
      <c r="GXJ45" s="47"/>
      <c r="GXK45" s="47"/>
      <c r="GXL45" s="47"/>
      <c r="GXM45" s="47"/>
      <c r="GXN45" s="47"/>
      <c r="GXO45" s="47"/>
      <c r="GXP45" s="47"/>
      <c r="GXQ45" s="47"/>
      <c r="GXR45" s="47"/>
      <c r="GXS45" s="47"/>
      <c r="GXT45" s="47"/>
      <c r="GXU45" s="47"/>
      <c r="GXV45" s="47"/>
      <c r="GXW45" s="47"/>
      <c r="GXX45" s="47"/>
      <c r="GXY45" s="47"/>
      <c r="GXZ45" s="47"/>
      <c r="GYA45" s="47"/>
      <c r="GYB45" s="47"/>
      <c r="GYC45" s="47"/>
      <c r="GYD45" s="47"/>
      <c r="GYE45" s="47"/>
      <c r="GYF45" s="47"/>
      <c r="GYG45" s="47"/>
      <c r="GYH45" s="47"/>
      <c r="GYI45" s="47"/>
      <c r="GYJ45" s="47"/>
      <c r="GYK45" s="47"/>
      <c r="GYL45" s="47"/>
      <c r="GYM45" s="47"/>
      <c r="GYN45" s="47"/>
      <c r="GYO45" s="47"/>
      <c r="GYP45" s="47"/>
      <c r="GYQ45" s="47"/>
      <c r="GYR45" s="47"/>
      <c r="GYS45" s="47"/>
      <c r="GYT45" s="47"/>
      <c r="GYU45" s="47"/>
      <c r="GYV45" s="47"/>
      <c r="GYW45" s="47"/>
      <c r="GYX45" s="47"/>
      <c r="GYY45" s="47"/>
      <c r="GYZ45" s="47"/>
      <c r="GZA45" s="47"/>
      <c r="GZB45" s="47"/>
      <c r="GZC45" s="47"/>
      <c r="GZD45" s="47"/>
      <c r="GZE45" s="47"/>
      <c r="GZF45" s="47"/>
      <c r="GZG45" s="47"/>
      <c r="GZH45" s="47"/>
      <c r="GZI45" s="47"/>
      <c r="GZJ45" s="47"/>
      <c r="GZK45" s="47"/>
      <c r="GZL45" s="47"/>
      <c r="GZM45" s="47"/>
      <c r="GZN45" s="47"/>
      <c r="GZO45" s="47"/>
      <c r="GZP45" s="47"/>
      <c r="GZQ45" s="47"/>
      <c r="GZR45" s="47"/>
      <c r="GZS45" s="47"/>
      <c r="GZT45" s="47"/>
      <c r="GZU45" s="47"/>
      <c r="GZV45" s="47"/>
      <c r="GZW45" s="47"/>
      <c r="GZX45" s="47"/>
      <c r="GZY45" s="47"/>
      <c r="GZZ45" s="47"/>
      <c r="HAA45" s="47"/>
      <c r="HAB45" s="47"/>
      <c r="HAC45" s="47"/>
      <c r="HAD45" s="47"/>
      <c r="HAE45" s="47"/>
      <c r="HAF45" s="47"/>
      <c r="HAG45" s="47"/>
      <c r="HAH45" s="47"/>
      <c r="HAI45" s="47"/>
      <c r="HAJ45" s="47"/>
      <c r="HAK45" s="47"/>
      <c r="HAL45" s="47"/>
      <c r="HAM45" s="47"/>
      <c r="HAN45" s="47"/>
      <c r="HAO45" s="47"/>
      <c r="HAP45" s="47"/>
      <c r="HAQ45" s="47"/>
      <c r="HAR45" s="47"/>
      <c r="HAS45" s="47"/>
      <c r="HAT45" s="47"/>
      <c r="HAU45" s="47"/>
      <c r="HAV45" s="47"/>
      <c r="HAW45" s="47"/>
      <c r="HAX45" s="47"/>
      <c r="HAY45" s="47"/>
      <c r="HAZ45" s="47"/>
      <c r="HBA45" s="47"/>
      <c r="HBB45" s="47"/>
      <c r="HBC45" s="47"/>
      <c r="HBD45" s="47"/>
      <c r="HBE45" s="47"/>
      <c r="HBF45" s="47"/>
      <c r="HBG45" s="47"/>
      <c r="HBH45" s="47"/>
      <c r="HBI45" s="47"/>
      <c r="HBJ45" s="47"/>
      <c r="HBK45" s="47"/>
      <c r="HBL45" s="47"/>
      <c r="HBM45" s="47"/>
      <c r="HBN45" s="47"/>
      <c r="HBO45" s="47"/>
      <c r="HBP45" s="47"/>
      <c r="HBQ45" s="47"/>
      <c r="HBR45" s="47"/>
      <c r="HBS45" s="47"/>
      <c r="HBT45" s="47"/>
      <c r="HBU45" s="47"/>
      <c r="HBV45" s="47"/>
      <c r="HBW45" s="47"/>
      <c r="HBX45" s="47"/>
      <c r="HBY45" s="47"/>
      <c r="HBZ45" s="47"/>
      <c r="HCA45" s="47"/>
      <c r="HCB45" s="47"/>
      <c r="HCC45" s="47"/>
      <c r="HCD45" s="47"/>
      <c r="HCE45" s="47"/>
      <c r="HCF45" s="47"/>
      <c r="HCG45" s="47"/>
      <c r="HCH45" s="47"/>
      <c r="HCI45" s="47"/>
      <c r="HCJ45" s="47"/>
      <c r="HCK45" s="47"/>
      <c r="HCL45" s="47"/>
      <c r="HCM45" s="47"/>
      <c r="HCN45" s="47"/>
      <c r="HCO45" s="47"/>
      <c r="HCP45" s="47"/>
      <c r="HCQ45" s="47"/>
      <c r="HCR45" s="47"/>
      <c r="HCS45" s="47"/>
      <c r="HCT45" s="47"/>
      <c r="HCU45" s="47"/>
      <c r="HCV45" s="47"/>
      <c r="HCW45" s="47"/>
      <c r="HCX45" s="47"/>
      <c r="HCY45" s="47"/>
      <c r="HCZ45" s="47"/>
      <c r="HDA45" s="47"/>
      <c r="HDB45" s="47"/>
      <c r="HDC45" s="47"/>
      <c r="HDD45" s="47"/>
      <c r="HDE45" s="47"/>
      <c r="HDF45" s="47"/>
      <c r="HDG45" s="47"/>
      <c r="HDH45" s="47"/>
      <c r="HDI45" s="47"/>
      <c r="HDJ45" s="47"/>
      <c r="HDK45" s="47"/>
      <c r="HDL45" s="47"/>
      <c r="HDM45" s="47"/>
      <c r="HDN45" s="47"/>
      <c r="HDO45" s="47"/>
      <c r="HDP45" s="47"/>
      <c r="HDQ45" s="47"/>
      <c r="HDR45" s="47"/>
      <c r="HDS45" s="47"/>
      <c r="HDT45" s="47"/>
      <c r="HDU45" s="47"/>
      <c r="HDV45" s="47"/>
      <c r="HDW45" s="47"/>
      <c r="HDX45" s="47"/>
      <c r="HDY45" s="47"/>
      <c r="HDZ45" s="47"/>
      <c r="HEA45" s="47"/>
      <c r="HEB45" s="47"/>
      <c r="HEC45" s="47"/>
      <c r="HED45" s="47"/>
      <c r="HEE45" s="47"/>
      <c r="HEF45" s="47"/>
      <c r="HEG45" s="47"/>
      <c r="HEH45" s="47"/>
      <c r="HEI45" s="47"/>
      <c r="HEJ45" s="47"/>
      <c r="HEK45" s="47"/>
      <c r="HEL45" s="47"/>
      <c r="HEM45" s="47"/>
      <c r="HEN45" s="47"/>
      <c r="HEO45" s="47"/>
      <c r="HEP45" s="47"/>
      <c r="HEQ45" s="47"/>
      <c r="HER45" s="47"/>
      <c r="HES45" s="47"/>
      <c r="HET45" s="47"/>
      <c r="HEU45" s="47"/>
      <c r="HEV45" s="47"/>
      <c r="HEW45" s="47"/>
      <c r="HEX45" s="47"/>
      <c r="HEY45" s="47"/>
      <c r="HEZ45" s="47"/>
      <c r="HFA45" s="47"/>
      <c r="HFB45" s="47"/>
      <c r="HFC45" s="47"/>
      <c r="HFD45" s="47"/>
      <c r="HFE45" s="47"/>
      <c r="HFF45" s="47"/>
      <c r="HFG45" s="47"/>
      <c r="HFH45" s="47"/>
      <c r="HFI45" s="47"/>
      <c r="HFJ45" s="47"/>
      <c r="HFK45" s="47"/>
      <c r="HFL45" s="47"/>
      <c r="HFM45" s="47"/>
      <c r="HFN45" s="47"/>
      <c r="HFO45" s="47"/>
      <c r="HFP45" s="47"/>
      <c r="HFQ45" s="47"/>
      <c r="HFR45" s="47"/>
      <c r="HFS45" s="47"/>
      <c r="HFT45" s="47"/>
      <c r="HFU45" s="47"/>
      <c r="HFV45" s="47"/>
      <c r="HFW45" s="47"/>
      <c r="HFX45" s="47"/>
      <c r="HFY45" s="47"/>
      <c r="HFZ45" s="47"/>
      <c r="HGA45" s="47"/>
      <c r="HGB45" s="47"/>
      <c r="HGC45" s="47"/>
      <c r="HGD45" s="47"/>
      <c r="HGE45" s="47"/>
      <c r="HGF45" s="47"/>
      <c r="HGG45" s="47"/>
      <c r="HGH45" s="47"/>
      <c r="HGI45" s="47"/>
      <c r="HGJ45" s="47"/>
      <c r="HGK45" s="47"/>
      <c r="HGL45" s="47"/>
      <c r="HGM45" s="47"/>
      <c r="HGN45" s="47"/>
      <c r="HGO45" s="47"/>
      <c r="HGP45" s="47"/>
      <c r="HGQ45" s="47"/>
      <c r="HGR45" s="47"/>
      <c r="HGS45" s="47"/>
      <c r="HGT45" s="47"/>
      <c r="HGU45" s="47"/>
      <c r="HGV45" s="47"/>
      <c r="HGW45" s="47"/>
      <c r="HGX45" s="47"/>
      <c r="HGY45" s="47"/>
      <c r="HGZ45" s="47"/>
      <c r="HHA45" s="47"/>
      <c r="HHB45" s="47"/>
      <c r="HHC45" s="47"/>
      <c r="HHD45" s="47"/>
      <c r="HHE45" s="47"/>
      <c r="HHF45" s="47"/>
      <c r="HHG45" s="47"/>
      <c r="HHH45" s="47"/>
      <c r="HHI45" s="47"/>
      <c r="HHJ45" s="47"/>
      <c r="HHK45" s="47"/>
      <c r="HHL45" s="47"/>
      <c r="HHM45" s="47"/>
      <c r="HHN45" s="47"/>
      <c r="HHO45" s="47"/>
      <c r="HHP45" s="47"/>
      <c r="HHQ45" s="47"/>
      <c r="HHR45" s="47"/>
      <c r="HHS45" s="47"/>
      <c r="HHT45" s="47"/>
      <c r="HHU45" s="47"/>
      <c r="HHV45" s="47"/>
      <c r="HHW45" s="47"/>
      <c r="HHX45" s="47"/>
      <c r="HHY45" s="47"/>
      <c r="HHZ45" s="47"/>
      <c r="HIA45" s="47"/>
      <c r="HIB45" s="47"/>
      <c r="HIC45" s="47"/>
      <c r="HID45" s="47"/>
      <c r="HIE45" s="47"/>
      <c r="HIF45" s="47"/>
      <c r="HIG45" s="47"/>
      <c r="HIH45" s="47"/>
      <c r="HII45" s="47"/>
      <c r="HIJ45" s="47"/>
      <c r="HIK45" s="47"/>
      <c r="HIL45" s="47"/>
      <c r="HIM45" s="47"/>
      <c r="HIN45" s="47"/>
      <c r="HIO45" s="47"/>
      <c r="HIP45" s="47"/>
      <c r="HIQ45" s="47"/>
      <c r="HIR45" s="47"/>
      <c r="HIS45" s="47"/>
      <c r="HIT45" s="47"/>
      <c r="HIU45" s="47"/>
      <c r="HIV45" s="47"/>
      <c r="HIW45" s="47"/>
      <c r="HIX45" s="47"/>
      <c r="HIY45" s="47"/>
      <c r="HIZ45" s="47"/>
      <c r="HJA45" s="47"/>
      <c r="HJB45" s="47"/>
      <c r="HJC45" s="47"/>
      <c r="HJD45" s="47"/>
      <c r="HJE45" s="47"/>
      <c r="HJF45" s="47"/>
      <c r="HJG45" s="47"/>
      <c r="HJH45" s="47"/>
      <c r="HJI45" s="47"/>
      <c r="HJJ45" s="47"/>
      <c r="HJK45" s="47"/>
      <c r="HJL45" s="47"/>
      <c r="HJM45" s="47"/>
      <c r="HJN45" s="47"/>
      <c r="HJO45" s="47"/>
      <c r="HJP45" s="47"/>
      <c r="HJQ45" s="47"/>
      <c r="HJR45" s="47"/>
      <c r="HJS45" s="47"/>
      <c r="HJT45" s="47"/>
      <c r="HJU45" s="47"/>
      <c r="HJV45" s="47"/>
      <c r="HJW45" s="47"/>
      <c r="HJX45" s="47"/>
      <c r="HJY45" s="47"/>
      <c r="HJZ45" s="47"/>
      <c r="HKA45" s="47"/>
      <c r="HKB45" s="47"/>
      <c r="HKC45" s="47"/>
      <c r="HKD45" s="47"/>
      <c r="HKE45" s="47"/>
      <c r="HKF45" s="47"/>
      <c r="HKG45" s="47"/>
      <c r="HKH45" s="47"/>
      <c r="HKI45" s="47"/>
      <c r="HKJ45" s="47"/>
      <c r="HKK45" s="47"/>
      <c r="HKL45" s="47"/>
      <c r="HKM45" s="47"/>
      <c r="HKN45" s="47"/>
      <c r="HKO45" s="47"/>
      <c r="HKP45" s="47"/>
      <c r="HKQ45" s="47"/>
      <c r="HKR45" s="47"/>
      <c r="HKS45" s="47"/>
      <c r="HKT45" s="47"/>
      <c r="HKU45" s="47"/>
      <c r="HKV45" s="47"/>
      <c r="HKW45" s="47"/>
      <c r="HKX45" s="47"/>
      <c r="HKY45" s="47"/>
      <c r="HKZ45" s="47"/>
      <c r="HLA45" s="47"/>
      <c r="HLB45" s="47"/>
      <c r="HLC45" s="47"/>
      <c r="HLD45" s="47"/>
      <c r="HLE45" s="47"/>
      <c r="HLF45" s="47"/>
      <c r="HLG45" s="47"/>
      <c r="HLH45" s="47"/>
      <c r="HLI45" s="47"/>
      <c r="HLJ45" s="47"/>
      <c r="HLK45" s="47"/>
      <c r="HLL45" s="47"/>
      <c r="HLM45" s="47"/>
      <c r="HLN45" s="47"/>
      <c r="HLO45" s="47"/>
      <c r="HLP45" s="47"/>
      <c r="HLQ45" s="47"/>
      <c r="HLR45" s="47"/>
      <c r="HLS45" s="47"/>
      <c r="HLT45" s="47"/>
      <c r="HLU45" s="47"/>
      <c r="HLV45" s="47"/>
      <c r="HLW45" s="47"/>
      <c r="HLX45" s="47"/>
      <c r="HLY45" s="47"/>
      <c r="HLZ45" s="47"/>
      <c r="HMA45" s="47"/>
      <c r="HMB45" s="47"/>
      <c r="HMC45" s="47"/>
      <c r="HMD45" s="47"/>
      <c r="HME45" s="47"/>
      <c r="HMF45" s="47"/>
      <c r="HMG45" s="47"/>
      <c r="HMH45" s="47"/>
      <c r="HMI45" s="47"/>
      <c r="HMJ45" s="47"/>
      <c r="HMK45" s="47"/>
      <c r="HML45" s="47"/>
      <c r="HMM45" s="47"/>
      <c r="HMN45" s="47"/>
      <c r="HMO45" s="47"/>
      <c r="HMP45" s="47"/>
      <c r="HMQ45" s="47"/>
      <c r="HMR45" s="47"/>
      <c r="HMS45" s="47"/>
      <c r="HMT45" s="47"/>
      <c r="HMU45" s="47"/>
      <c r="HMV45" s="47"/>
      <c r="HMW45" s="47"/>
      <c r="HMX45" s="47"/>
      <c r="HMY45" s="47"/>
      <c r="HMZ45" s="47"/>
      <c r="HNA45" s="47"/>
      <c r="HNB45" s="47"/>
      <c r="HNC45" s="47"/>
      <c r="HND45" s="47"/>
      <c r="HNE45" s="47"/>
      <c r="HNF45" s="47"/>
      <c r="HNG45" s="47"/>
      <c r="HNH45" s="47"/>
      <c r="HNI45" s="47"/>
      <c r="HNJ45" s="47"/>
      <c r="HNK45" s="47"/>
      <c r="HNL45" s="47"/>
      <c r="HNM45" s="47"/>
      <c r="HNN45" s="47"/>
      <c r="HNO45" s="47"/>
      <c r="HNP45" s="47"/>
      <c r="HNQ45" s="47"/>
      <c r="HNR45" s="47"/>
      <c r="HNS45" s="47"/>
      <c r="HNT45" s="47"/>
      <c r="HNU45" s="47"/>
      <c r="HNV45" s="47"/>
      <c r="HNW45" s="47"/>
      <c r="HNX45" s="47"/>
      <c r="HNY45" s="47"/>
      <c r="HNZ45" s="47"/>
      <c r="HOA45" s="47"/>
      <c r="HOB45" s="47"/>
      <c r="HOC45" s="47"/>
      <c r="HOD45" s="47"/>
      <c r="HOE45" s="47"/>
      <c r="HOF45" s="47"/>
      <c r="HOG45" s="47"/>
      <c r="HOH45" s="47"/>
      <c r="HOI45" s="47"/>
      <c r="HOJ45" s="47"/>
      <c r="HOK45" s="47"/>
      <c r="HOL45" s="47"/>
      <c r="HOM45" s="47"/>
      <c r="HON45" s="47"/>
      <c r="HOO45" s="47"/>
      <c r="HOP45" s="47"/>
      <c r="HOQ45" s="47"/>
      <c r="HOR45" s="47"/>
      <c r="HOS45" s="47"/>
      <c r="HOT45" s="47"/>
      <c r="HOU45" s="47"/>
      <c r="HOV45" s="47"/>
      <c r="HOW45" s="47"/>
      <c r="HOX45" s="47"/>
      <c r="HOY45" s="47"/>
      <c r="HOZ45" s="47"/>
      <c r="HPA45" s="47"/>
      <c r="HPB45" s="47"/>
      <c r="HPC45" s="47"/>
      <c r="HPD45" s="47"/>
      <c r="HPE45" s="47"/>
      <c r="HPF45" s="47"/>
      <c r="HPG45" s="47"/>
      <c r="HPH45" s="47"/>
      <c r="HPI45" s="47"/>
      <c r="HPJ45" s="47"/>
      <c r="HPK45" s="47"/>
      <c r="HPL45" s="47"/>
      <c r="HPM45" s="47"/>
      <c r="HPN45" s="47"/>
      <c r="HPO45" s="47"/>
      <c r="HPP45" s="47"/>
      <c r="HPQ45" s="47"/>
      <c r="HPR45" s="47"/>
      <c r="HPS45" s="47"/>
      <c r="HPT45" s="47"/>
      <c r="HPU45" s="47"/>
      <c r="HPV45" s="47"/>
      <c r="HPW45" s="47"/>
      <c r="HPX45" s="47"/>
      <c r="HPY45" s="47"/>
      <c r="HPZ45" s="47"/>
      <c r="HQA45" s="47"/>
      <c r="HQB45" s="47"/>
      <c r="HQC45" s="47"/>
      <c r="HQD45" s="47"/>
      <c r="HQE45" s="47"/>
      <c r="HQF45" s="47"/>
      <c r="HQG45" s="47"/>
      <c r="HQH45" s="47"/>
      <c r="HQI45" s="47"/>
      <c r="HQJ45" s="47"/>
      <c r="HQK45" s="47"/>
      <c r="HQL45" s="47"/>
      <c r="HQM45" s="47"/>
      <c r="HQN45" s="47"/>
      <c r="HQO45" s="47"/>
      <c r="HQP45" s="47"/>
      <c r="HQQ45" s="47"/>
      <c r="HQR45" s="47"/>
      <c r="HQS45" s="47"/>
      <c r="HQT45" s="47"/>
      <c r="HQU45" s="47"/>
      <c r="HQV45" s="47"/>
      <c r="HQW45" s="47"/>
      <c r="HQX45" s="47"/>
      <c r="HQY45" s="47"/>
      <c r="HQZ45" s="47"/>
      <c r="HRA45" s="47"/>
      <c r="HRB45" s="47"/>
      <c r="HRC45" s="47"/>
      <c r="HRD45" s="47"/>
      <c r="HRE45" s="47"/>
      <c r="HRF45" s="47"/>
      <c r="HRG45" s="47"/>
      <c r="HRH45" s="47"/>
      <c r="HRI45" s="47"/>
      <c r="HRJ45" s="47"/>
      <c r="HRK45" s="47"/>
      <c r="HRL45" s="47"/>
      <c r="HRM45" s="47"/>
      <c r="HRN45" s="47"/>
      <c r="HRO45" s="47"/>
      <c r="HRP45" s="47"/>
      <c r="HRQ45" s="47"/>
      <c r="HRR45" s="47"/>
      <c r="HRS45" s="47"/>
      <c r="HRT45" s="47"/>
      <c r="HRU45" s="47"/>
      <c r="HRV45" s="47"/>
      <c r="HRW45" s="47"/>
      <c r="HRX45" s="47"/>
      <c r="HRY45" s="47"/>
      <c r="HRZ45" s="47"/>
      <c r="HSA45" s="47"/>
      <c r="HSB45" s="47"/>
      <c r="HSC45" s="47"/>
      <c r="HSD45" s="47"/>
      <c r="HSE45" s="47"/>
      <c r="HSF45" s="47"/>
      <c r="HSG45" s="47"/>
      <c r="HSH45" s="47"/>
      <c r="HSI45" s="47"/>
      <c r="HSJ45" s="47"/>
      <c r="HSK45" s="47"/>
      <c r="HSL45" s="47"/>
      <c r="HSM45" s="47"/>
      <c r="HSN45" s="47"/>
      <c r="HSO45" s="47"/>
      <c r="HSP45" s="47"/>
      <c r="HSQ45" s="47"/>
      <c r="HSR45" s="47"/>
      <c r="HSS45" s="47"/>
      <c r="HST45" s="47"/>
      <c r="HSU45" s="47"/>
      <c r="HSV45" s="47"/>
      <c r="HSW45" s="47"/>
      <c r="HSX45" s="47"/>
      <c r="HSY45" s="47"/>
      <c r="HSZ45" s="47"/>
      <c r="HTA45" s="47"/>
      <c r="HTB45" s="47"/>
      <c r="HTC45" s="47"/>
      <c r="HTD45" s="47"/>
      <c r="HTE45" s="47"/>
      <c r="HTF45" s="47"/>
      <c r="HTG45" s="47"/>
      <c r="HTH45" s="47"/>
      <c r="HTI45" s="47"/>
      <c r="HTJ45" s="47"/>
      <c r="HTK45" s="47"/>
      <c r="HTL45" s="47"/>
      <c r="HTM45" s="47"/>
      <c r="HTN45" s="47"/>
      <c r="HTO45" s="47"/>
      <c r="HTP45" s="47"/>
      <c r="HTQ45" s="47"/>
      <c r="HTR45" s="47"/>
      <c r="HTS45" s="47"/>
      <c r="HTT45" s="47"/>
      <c r="HTU45" s="47"/>
      <c r="HTV45" s="47"/>
      <c r="HTW45" s="47"/>
      <c r="HTX45" s="47"/>
      <c r="HTY45" s="47"/>
      <c r="HTZ45" s="47"/>
      <c r="HUA45" s="47"/>
      <c r="HUB45" s="47"/>
      <c r="HUC45" s="47"/>
      <c r="HUD45" s="47"/>
      <c r="HUE45" s="47"/>
      <c r="HUF45" s="47"/>
      <c r="HUG45" s="47"/>
      <c r="HUH45" s="47"/>
      <c r="HUI45" s="47"/>
      <c r="HUJ45" s="47"/>
      <c r="HUK45" s="47"/>
      <c r="HUL45" s="47"/>
      <c r="HUM45" s="47"/>
      <c r="HUN45" s="47"/>
      <c r="HUO45" s="47"/>
      <c r="HUP45" s="47"/>
      <c r="HUQ45" s="47"/>
      <c r="HUR45" s="47"/>
      <c r="HUS45" s="47"/>
      <c r="HUT45" s="47"/>
      <c r="HUU45" s="47"/>
      <c r="HUV45" s="47"/>
      <c r="HUW45" s="47"/>
      <c r="HUX45" s="47"/>
      <c r="HUY45" s="47"/>
      <c r="HUZ45" s="47"/>
      <c r="HVA45" s="47"/>
      <c r="HVB45" s="47"/>
      <c r="HVC45" s="47"/>
      <c r="HVD45" s="47"/>
      <c r="HVE45" s="47"/>
      <c r="HVF45" s="47"/>
      <c r="HVG45" s="47"/>
      <c r="HVH45" s="47"/>
      <c r="HVI45" s="47"/>
      <c r="HVJ45" s="47"/>
      <c r="HVK45" s="47"/>
      <c r="HVL45" s="47"/>
      <c r="HVM45" s="47"/>
      <c r="HVN45" s="47"/>
      <c r="HVO45" s="47"/>
      <c r="HVP45" s="47"/>
      <c r="HVQ45" s="47"/>
      <c r="HVR45" s="47"/>
      <c r="HVS45" s="47"/>
      <c r="HVT45" s="47"/>
      <c r="HVU45" s="47"/>
      <c r="HVV45" s="47"/>
      <c r="HVW45" s="47"/>
      <c r="HVX45" s="47"/>
      <c r="HVY45" s="47"/>
      <c r="HVZ45" s="47"/>
      <c r="HWA45" s="47"/>
      <c r="HWB45" s="47"/>
      <c r="HWC45" s="47"/>
      <c r="HWD45" s="47"/>
      <c r="HWE45" s="47"/>
      <c r="HWF45" s="47"/>
      <c r="HWG45" s="47"/>
      <c r="HWH45" s="47"/>
      <c r="HWI45" s="47"/>
      <c r="HWJ45" s="47"/>
      <c r="HWK45" s="47"/>
      <c r="HWL45" s="47"/>
      <c r="HWM45" s="47"/>
      <c r="HWN45" s="47"/>
      <c r="HWO45" s="47"/>
      <c r="HWP45" s="47"/>
      <c r="HWQ45" s="47"/>
      <c r="HWR45" s="47"/>
      <c r="HWS45" s="47"/>
      <c r="HWT45" s="47"/>
      <c r="HWU45" s="47"/>
      <c r="HWV45" s="47"/>
      <c r="HWW45" s="47"/>
      <c r="HWX45" s="47"/>
      <c r="HWY45" s="47"/>
      <c r="HWZ45" s="47"/>
      <c r="HXA45" s="47"/>
      <c r="HXB45" s="47"/>
      <c r="HXC45" s="47"/>
      <c r="HXD45" s="47"/>
      <c r="HXE45" s="47"/>
      <c r="HXF45" s="47"/>
      <c r="HXG45" s="47"/>
      <c r="HXH45" s="47"/>
      <c r="HXI45" s="47"/>
      <c r="HXJ45" s="47"/>
      <c r="HXK45" s="47"/>
      <c r="HXL45" s="47"/>
      <c r="HXM45" s="47"/>
      <c r="HXN45" s="47"/>
      <c r="HXO45" s="47"/>
      <c r="HXP45" s="47"/>
      <c r="HXQ45" s="47"/>
      <c r="HXR45" s="47"/>
      <c r="HXS45" s="47"/>
      <c r="HXT45" s="47"/>
      <c r="HXU45" s="47"/>
      <c r="HXV45" s="47"/>
      <c r="HXW45" s="47"/>
      <c r="HXX45" s="47"/>
      <c r="HXY45" s="47"/>
      <c r="HXZ45" s="47"/>
      <c r="HYA45" s="47"/>
      <c r="HYB45" s="47"/>
      <c r="HYC45" s="47"/>
      <c r="HYD45" s="47"/>
      <c r="HYE45" s="47"/>
      <c r="HYF45" s="47"/>
      <c r="HYG45" s="47"/>
      <c r="HYH45" s="47"/>
      <c r="HYI45" s="47"/>
      <c r="HYJ45" s="47"/>
      <c r="HYK45" s="47"/>
      <c r="HYL45" s="47"/>
      <c r="HYM45" s="47"/>
      <c r="HYN45" s="47"/>
      <c r="HYO45" s="47"/>
      <c r="HYP45" s="47"/>
      <c r="HYQ45" s="47"/>
      <c r="HYR45" s="47"/>
      <c r="HYS45" s="47"/>
      <c r="HYT45" s="47"/>
      <c r="HYU45" s="47"/>
      <c r="HYV45" s="47"/>
      <c r="HYW45" s="47"/>
      <c r="HYX45" s="47"/>
      <c r="HYY45" s="47"/>
      <c r="HYZ45" s="47"/>
      <c r="HZA45" s="47"/>
      <c r="HZB45" s="47"/>
      <c r="HZC45" s="47"/>
      <c r="HZD45" s="47"/>
      <c r="HZE45" s="47"/>
      <c r="HZF45" s="47"/>
      <c r="HZG45" s="47"/>
      <c r="HZH45" s="47"/>
      <c r="HZI45" s="47"/>
      <c r="HZJ45" s="47"/>
      <c r="HZK45" s="47"/>
      <c r="HZL45" s="47"/>
      <c r="HZM45" s="47"/>
      <c r="HZN45" s="47"/>
      <c r="HZO45" s="47"/>
      <c r="HZP45" s="47"/>
      <c r="HZQ45" s="47"/>
      <c r="HZR45" s="47"/>
      <c r="HZS45" s="47"/>
      <c r="HZT45" s="47"/>
      <c r="HZU45" s="47"/>
      <c r="HZV45" s="47"/>
      <c r="HZW45" s="47"/>
      <c r="HZX45" s="47"/>
      <c r="HZY45" s="47"/>
      <c r="HZZ45" s="47"/>
      <c r="IAA45" s="47"/>
      <c r="IAB45" s="47"/>
      <c r="IAC45" s="47"/>
      <c r="IAD45" s="47"/>
      <c r="IAE45" s="47"/>
      <c r="IAF45" s="47"/>
      <c r="IAG45" s="47"/>
      <c r="IAH45" s="47"/>
      <c r="IAI45" s="47"/>
      <c r="IAJ45" s="47"/>
      <c r="IAK45" s="47"/>
      <c r="IAL45" s="47"/>
      <c r="IAM45" s="47"/>
      <c r="IAN45" s="47"/>
      <c r="IAO45" s="47"/>
      <c r="IAP45" s="47"/>
      <c r="IAQ45" s="47"/>
      <c r="IAR45" s="47"/>
      <c r="IAS45" s="47"/>
      <c r="IAT45" s="47"/>
      <c r="IAU45" s="47"/>
      <c r="IAV45" s="47"/>
      <c r="IAW45" s="47"/>
      <c r="IAX45" s="47"/>
      <c r="IAY45" s="47"/>
      <c r="IAZ45" s="47"/>
      <c r="IBA45" s="47"/>
      <c r="IBB45" s="47"/>
      <c r="IBC45" s="47"/>
      <c r="IBD45" s="47"/>
      <c r="IBE45" s="47"/>
      <c r="IBF45" s="47"/>
      <c r="IBG45" s="47"/>
      <c r="IBH45" s="47"/>
      <c r="IBI45" s="47"/>
      <c r="IBJ45" s="47"/>
      <c r="IBK45" s="47"/>
      <c r="IBL45" s="47"/>
      <c r="IBM45" s="47"/>
      <c r="IBN45" s="47"/>
      <c r="IBO45" s="47"/>
      <c r="IBP45" s="47"/>
      <c r="IBQ45" s="47"/>
      <c r="IBR45" s="47"/>
      <c r="IBS45" s="47"/>
      <c r="IBT45" s="47"/>
      <c r="IBU45" s="47"/>
      <c r="IBV45" s="47"/>
      <c r="IBW45" s="47"/>
      <c r="IBX45" s="47"/>
      <c r="IBY45" s="47"/>
      <c r="IBZ45" s="47"/>
      <c r="ICA45" s="47"/>
      <c r="ICB45" s="47"/>
      <c r="ICC45" s="47"/>
      <c r="ICD45" s="47"/>
      <c r="ICE45" s="47"/>
      <c r="ICF45" s="47"/>
      <c r="ICG45" s="47"/>
      <c r="ICH45" s="47"/>
      <c r="ICI45" s="47"/>
      <c r="ICJ45" s="47"/>
      <c r="ICK45" s="47"/>
      <c r="ICL45" s="47"/>
      <c r="ICM45" s="47"/>
      <c r="ICN45" s="47"/>
      <c r="ICO45" s="47"/>
      <c r="ICP45" s="47"/>
      <c r="ICQ45" s="47"/>
      <c r="ICR45" s="47"/>
      <c r="ICS45" s="47"/>
      <c r="ICT45" s="47"/>
      <c r="ICU45" s="47"/>
      <c r="ICV45" s="47"/>
      <c r="ICW45" s="47"/>
      <c r="ICX45" s="47"/>
      <c r="ICY45" s="47"/>
      <c r="ICZ45" s="47"/>
      <c r="IDA45" s="47"/>
      <c r="IDB45" s="47"/>
      <c r="IDC45" s="47"/>
      <c r="IDD45" s="47"/>
      <c r="IDE45" s="47"/>
      <c r="IDF45" s="47"/>
      <c r="IDG45" s="47"/>
      <c r="IDH45" s="47"/>
      <c r="IDI45" s="47"/>
      <c r="IDJ45" s="47"/>
      <c r="IDK45" s="47"/>
      <c r="IDL45" s="47"/>
      <c r="IDM45" s="47"/>
      <c r="IDN45" s="47"/>
      <c r="IDO45" s="47"/>
      <c r="IDP45" s="47"/>
      <c r="IDQ45" s="47"/>
      <c r="IDR45" s="47"/>
      <c r="IDS45" s="47"/>
      <c r="IDT45" s="47"/>
      <c r="IDU45" s="47"/>
      <c r="IDV45" s="47"/>
      <c r="IDW45" s="47"/>
      <c r="IDX45" s="47"/>
      <c r="IDY45" s="47"/>
      <c r="IDZ45" s="47"/>
      <c r="IEA45" s="47"/>
      <c r="IEB45" s="47"/>
      <c r="IEC45" s="47"/>
      <c r="IED45" s="47"/>
      <c r="IEE45" s="47"/>
      <c r="IEF45" s="47"/>
      <c r="IEG45" s="47"/>
      <c r="IEH45" s="47"/>
      <c r="IEI45" s="47"/>
      <c r="IEJ45" s="47"/>
      <c r="IEK45" s="47"/>
      <c r="IEL45" s="47"/>
      <c r="IEM45" s="47"/>
      <c r="IEN45" s="47"/>
      <c r="IEO45" s="47"/>
      <c r="IEP45" s="47"/>
      <c r="IEQ45" s="47"/>
      <c r="IER45" s="47"/>
      <c r="IES45" s="47"/>
      <c r="IET45" s="47"/>
      <c r="IEU45" s="47"/>
      <c r="IEV45" s="47"/>
      <c r="IEW45" s="47"/>
      <c r="IEX45" s="47"/>
      <c r="IEY45" s="47"/>
      <c r="IEZ45" s="47"/>
      <c r="IFA45" s="47"/>
      <c r="IFB45" s="47"/>
      <c r="IFC45" s="47"/>
      <c r="IFD45" s="47"/>
      <c r="IFE45" s="47"/>
      <c r="IFF45" s="47"/>
      <c r="IFG45" s="47"/>
      <c r="IFH45" s="47"/>
      <c r="IFI45" s="47"/>
      <c r="IFJ45" s="47"/>
      <c r="IFK45" s="47"/>
      <c r="IFL45" s="47"/>
      <c r="IFM45" s="47"/>
      <c r="IFN45" s="47"/>
      <c r="IFO45" s="47"/>
      <c r="IFP45" s="47"/>
      <c r="IFQ45" s="47"/>
      <c r="IFR45" s="47"/>
      <c r="IFS45" s="47"/>
      <c r="IFT45" s="47"/>
      <c r="IFU45" s="47"/>
      <c r="IFV45" s="47"/>
      <c r="IFW45" s="47"/>
      <c r="IFX45" s="47"/>
      <c r="IFY45" s="47"/>
      <c r="IFZ45" s="47"/>
      <c r="IGA45" s="47"/>
      <c r="IGB45" s="47"/>
      <c r="IGC45" s="47"/>
      <c r="IGD45" s="47"/>
      <c r="IGE45" s="47"/>
      <c r="IGF45" s="47"/>
      <c r="IGG45" s="47"/>
      <c r="IGH45" s="47"/>
      <c r="IGI45" s="47"/>
      <c r="IGJ45" s="47"/>
      <c r="IGK45" s="47"/>
      <c r="IGL45" s="47"/>
      <c r="IGM45" s="47"/>
      <c r="IGN45" s="47"/>
      <c r="IGO45" s="47"/>
      <c r="IGP45" s="47"/>
      <c r="IGQ45" s="47"/>
      <c r="IGR45" s="47"/>
      <c r="IGS45" s="47"/>
      <c r="IGT45" s="47"/>
      <c r="IGU45" s="47"/>
      <c r="IGV45" s="47"/>
      <c r="IGW45" s="47"/>
      <c r="IGX45" s="47"/>
      <c r="IGY45" s="47"/>
      <c r="IGZ45" s="47"/>
      <c r="IHA45" s="47"/>
      <c r="IHB45" s="47"/>
      <c r="IHC45" s="47"/>
      <c r="IHD45" s="47"/>
      <c r="IHE45" s="47"/>
      <c r="IHF45" s="47"/>
      <c r="IHG45" s="47"/>
      <c r="IHH45" s="47"/>
      <c r="IHI45" s="47"/>
      <c r="IHJ45" s="47"/>
      <c r="IHK45" s="47"/>
      <c r="IHL45" s="47"/>
      <c r="IHM45" s="47"/>
      <c r="IHN45" s="47"/>
      <c r="IHO45" s="47"/>
      <c r="IHP45" s="47"/>
      <c r="IHQ45" s="47"/>
      <c r="IHR45" s="47"/>
      <c r="IHS45" s="47"/>
      <c r="IHT45" s="47"/>
      <c r="IHU45" s="47"/>
      <c r="IHV45" s="47"/>
      <c r="IHW45" s="47"/>
      <c r="IHX45" s="47"/>
      <c r="IHY45" s="47"/>
      <c r="IHZ45" s="47"/>
      <c r="IIA45" s="47"/>
      <c r="IIB45" s="47"/>
      <c r="IIC45" s="47"/>
      <c r="IID45" s="47"/>
      <c r="IIE45" s="47"/>
      <c r="IIF45" s="47"/>
      <c r="IIG45" s="47"/>
      <c r="IIH45" s="47"/>
      <c r="III45" s="47"/>
      <c r="IIJ45" s="47"/>
      <c r="IIK45" s="47"/>
      <c r="IIL45" s="47"/>
      <c r="IIM45" s="47"/>
      <c r="IIN45" s="47"/>
      <c r="IIO45" s="47"/>
      <c r="IIP45" s="47"/>
      <c r="IIQ45" s="47"/>
      <c r="IIR45" s="47"/>
      <c r="IIS45" s="47"/>
      <c r="IIT45" s="47"/>
      <c r="IIU45" s="47"/>
      <c r="IIV45" s="47"/>
      <c r="IIW45" s="47"/>
      <c r="IIX45" s="47"/>
      <c r="IIY45" s="47"/>
      <c r="IIZ45" s="47"/>
      <c r="IJA45" s="47"/>
      <c r="IJB45" s="47"/>
      <c r="IJC45" s="47"/>
      <c r="IJD45" s="47"/>
      <c r="IJE45" s="47"/>
      <c r="IJF45" s="47"/>
      <c r="IJG45" s="47"/>
      <c r="IJH45" s="47"/>
      <c r="IJI45" s="47"/>
      <c r="IJJ45" s="47"/>
      <c r="IJK45" s="47"/>
      <c r="IJL45" s="47"/>
      <c r="IJM45" s="47"/>
      <c r="IJN45" s="47"/>
      <c r="IJO45" s="47"/>
      <c r="IJP45" s="47"/>
      <c r="IJQ45" s="47"/>
      <c r="IJR45" s="47"/>
      <c r="IJS45" s="47"/>
      <c r="IJT45" s="47"/>
      <c r="IJU45" s="47"/>
      <c r="IJV45" s="47"/>
      <c r="IJW45" s="47"/>
      <c r="IJX45" s="47"/>
      <c r="IJY45" s="47"/>
      <c r="IJZ45" s="47"/>
      <c r="IKA45" s="47"/>
      <c r="IKB45" s="47"/>
      <c r="IKC45" s="47"/>
      <c r="IKD45" s="47"/>
      <c r="IKE45" s="47"/>
      <c r="IKF45" s="47"/>
      <c r="IKG45" s="47"/>
      <c r="IKH45" s="47"/>
      <c r="IKI45" s="47"/>
      <c r="IKJ45" s="47"/>
      <c r="IKK45" s="47"/>
      <c r="IKL45" s="47"/>
      <c r="IKM45" s="47"/>
      <c r="IKN45" s="47"/>
      <c r="IKO45" s="47"/>
      <c r="IKP45" s="47"/>
      <c r="IKQ45" s="47"/>
      <c r="IKR45" s="47"/>
      <c r="IKS45" s="47"/>
      <c r="IKT45" s="47"/>
      <c r="IKU45" s="47"/>
      <c r="IKV45" s="47"/>
      <c r="IKW45" s="47"/>
      <c r="IKX45" s="47"/>
      <c r="IKY45" s="47"/>
      <c r="IKZ45" s="47"/>
      <c r="ILA45" s="47"/>
      <c r="ILB45" s="47"/>
      <c r="ILC45" s="47"/>
      <c r="ILD45" s="47"/>
      <c r="ILE45" s="47"/>
      <c r="ILF45" s="47"/>
      <c r="ILG45" s="47"/>
      <c r="ILH45" s="47"/>
      <c r="ILI45" s="47"/>
      <c r="ILJ45" s="47"/>
      <c r="ILK45" s="47"/>
      <c r="ILL45" s="47"/>
      <c r="ILM45" s="47"/>
      <c r="ILN45" s="47"/>
      <c r="ILO45" s="47"/>
      <c r="ILP45" s="47"/>
      <c r="ILQ45" s="47"/>
      <c r="ILR45" s="47"/>
      <c r="ILS45" s="47"/>
      <c r="ILT45" s="47"/>
      <c r="ILU45" s="47"/>
      <c r="ILV45" s="47"/>
      <c r="ILW45" s="47"/>
      <c r="ILX45" s="47"/>
      <c r="ILY45" s="47"/>
      <c r="ILZ45" s="47"/>
      <c r="IMA45" s="47"/>
      <c r="IMB45" s="47"/>
      <c r="IMC45" s="47"/>
      <c r="IMD45" s="47"/>
      <c r="IME45" s="47"/>
      <c r="IMF45" s="47"/>
      <c r="IMG45" s="47"/>
      <c r="IMH45" s="47"/>
      <c r="IMI45" s="47"/>
      <c r="IMJ45" s="47"/>
      <c r="IMK45" s="47"/>
      <c r="IML45" s="47"/>
      <c r="IMM45" s="47"/>
      <c r="IMN45" s="47"/>
      <c r="IMO45" s="47"/>
      <c r="IMP45" s="47"/>
      <c r="IMQ45" s="47"/>
      <c r="IMR45" s="47"/>
      <c r="IMS45" s="47"/>
      <c r="IMT45" s="47"/>
      <c r="IMU45" s="47"/>
      <c r="IMV45" s="47"/>
      <c r="IMW45" s="47"/>
      <c r="IMX45" s="47"/>
      <c r="IMY45" s="47"/>
      <c r="IMZ45" s="47"/>
      <c r="INA45" s="47"/>
      <c r="INB45" s="47"/>
      <c r="INC45" s="47"/>
      <c r="IND45" s="47"/>
      <c r="INE45" s="47"/>
      <c r="INF45" s="47"/>
      <c r="ING45" s="47"/>
      <c r="INH45" s="47"/>
      <c r="INI45" s="47"/>
      <c r="INJ45" s="47"/>
      <c r="INK45" s="47"/>
      <c r="INL45" s="47"/>
      <c r="INM45" s="47"/>
      <c r="INN45" s="47"/>
      <c r="INO45" s="47"/>
      <c r="INP45" s="47"/>
      <c r="INQ45" s="47"/>
      <c r="INR45" s="47"/>
      <c r="INS45" s="47"/>
      <c r="INT45" s="47"/>
      <c r="INU45" s="47"/>
      <c r="INV45" s="47"/>
      <c r="INW45" s="47"/>
      <c r="INX45" s="47"/>
      <c r="INY45" s="47"/>
      <c r="INZ45" s="47"/>
      <c r="IOA45" s="47"/>
      <c r="IOB45" s="47"/>
      <c r="IOC45" s="47"/>
      <c r="IOD45" s="47"/>
      <c r="IOE45" s="47"/>
      <c r="IOF45" s="47"/>
      <c r="IOG45" s="47"/>
      <c r="IOH45" s="47"/>
      <c r="IOI45" s="47"/>
      <c r="IOJ45" s="47"/>
      <c r="IOK45" s="47"/>
      <c r="IOL45" s="47"/>
      <c r="IOM45" s="47"/>
      <c r="ION45" s="47"/>
      <c r="IOO45" s="47"/>
      <c r="IOP45" s="47"/>
      <c r="IOQ45" s="47"/>
      <c r="IOR45" s="47"/>
      <c r="IOS45" s="47"/>
      <c r="IOT45" s="47"/>
      <c r="IOU45" s="47"/>
      <c r="IOV45" s="47"/>
      <c r="IOW45" s="47"/>
      <c r="IOX45" s="47"/>
      <c r="IOY45" s="47"/>
      <c r="IOZ45" s="47"/>
      <c r="IPA45" s="47"/>
      <c r="IPB45" s="47"/>
      <c r="IPC45" s="47"/>
      <c r="IPD45" s="47"/>
      <c r="IPE45" s="47"/>
      <c r="IPF45" s="47"/>
      <c r="IPG45" s="47"/>
      <c r="IPH45" s="47"/>
      <c r="IPI45" s="47"/>
      <c r="IPJ45" s="47"/>
      <c r="IPK45" s="47"/>
      <c r="IPL45" s="47"/>
      <c r="IPM45" s="47"/>
      <c r="IPN45" s="47"/>
      <c r="IPO45" s="47"/>
      <c r="IPP45" s="47"/>
      <c r="IPQ45" s="47"/>
      <c r="IPR45" s="47"/>
      <c r="IPS45" s="47"/>
      <c r="IPT45" s="47"/>
      <c r="IPU45" s="47"/>
      <c r="IPV45" s="47"/>
      <c r="IPW45" s="47"/>
      <c r="IPX45" s="47"/>
      <c r="IPY45" s="47"/>
      <c r="IPZ45" s="47"/>
      <c r="IQA45" s="47"/>
      <c r="IQB45" s="47"/>
      <c r="IQC45" s="47"/>
      <c r="IQD45" s="47"/>
      <c r="IQE45" s="47"/>
      <c r="IQF45" s="47"/>
      <c r="IQG45" s="47"/>
      <c r="IQH45" s="47"/>
      <c r="IQI45" s="47"/>
      <c r="IQJ45" s="47"/>
      <c r="IQK45" s="47"/>
      <c r="IQL45" s="47"/>
      <c r="IQM45" s="47"/>
      <c r="IQN45" s="47"/>
      <c r="IQO45" s="47"/>
      <c r="IQP45" s="47"/>
      <c r="IQQ45" s="47"/>
      <c r="IQR45" s="47"/>
      <c r="IQS45" s="47"/>
      <c r="IQT45" s="47"/>
      <c r="IQU45" s="47"/>
      <c r="IQV45" s="47"/>
      <c r="IQW45" s="47"/>
      <c r="IQX45" s="47"/>
      <c r="IQY45" s="47"/>
      <c r="IQZ45" s="47"/>
      <c r="IRA45" s="47"/>
      <c r="IRB45" s="47"/>
      <c r="IRC45" s="47"/>
      <c r="IRD45" s="47"/>
      <c r="IRE45" s="47"/>
      <c r="IRF45" s="47"/>
      <c r="IRG45" s="47"/>
      <c r="IRH45" s="47"/>
      <c r="IRI45" s="47"/>
      <c r="IRJ45" s="47"/>
      <c r="IRK45" s="47"/>
      <c r="IRL45" s="47"/>
      <c r="IRM45" s="47"/>
      <c r="IRN45" s="47"/>
      <c r="IRO45" s="47"/>
      <c r="IRP45" s="47"/>
      <c r="IRQ45" s="47"/>
      <c r="IRR45" s="47"/>
      <c r="IRS45" s="47"/>
      <c r="IRT45" s="47"/>
      <c r="IRU45" s="47"/>
      <c r="IRV45" s="47"/>
      <c r="IRW45" s="47"/>
      <c r="IRX45" s="47"/>
      <c r="IRY45" s="47"/>
      <c r="IRZ45" s="47"/>
      <c r="ISA45" s="47"/>
      <c r="ISB45" s="47"/>
      <c r="ISC45" s="47"/>
      <c r="ISD45" s="47"/>
      <c r="ISE45" s="47"/>
      <c r="ISF45" s="47"/>
      <c r="ISG45" s="47"/>
      <c r="ISH45" s="47"/>
      <c r="ISI45" s="47"/>
      <c r="ISJ45" s="47"/>
      <c r="ISK45" s="47"/>
      <c r="ISL45" s="47"/>
      <c r="ISM45" s="47"/>
      <c r="ISN45" s="47"/>
      <c r="ISO45" s="47"/>
      <c r="ISP45" s="47"/>
      <c r="ISQ45" s="47"/>
      <c r="ISR45" s="47"/>
      <c r="ISS45" s="47"/>
      <c r="IST45" s="47"/>
      <c r="ISU45" s="47"/>
      <c r="ISV45" s="47"/>
      <c r="ISW45" s="47"/>
      <c r="ISX45" s="47"/>
      <c r="ISY45" s="47"/>
      <c r="ISZ45" s="47"/>
      <c r="ITA45" s="47"/>
      <c r="ITB45" s="47"/>
      <c r="ITC45" s="47"/>
      <c r="ITD45" s="47"/>
      <c r="ITE45" s="47"/>
      <c r="ITF45" s="47"/>
      <c r="ITG45" s="47"/>
      <c r="ITH45" s="47"/>
      <c r="ITI45" s="47"/>
      <c r="ITJ45" s="47"/>
      <c r="ITK45" s="47"/>
      <c r="ITL45" s="47"/>
      <c r="ITM45" s="47"/>
      <c r="ITN45" s="47"/>
      <c r="ITO45" s="47"/>
      <c r="ITP45" s="47"/>
      <c r="ITQ45" s="47"/>
      <c r="ITR45" s="47"/>
      <c r="ITS45" s="47"/>
      <c r="ITT45" s="47"/>
      <c r="ITU45" s="47"/>
      <c r="ITV45" s="47"/>
      <c r="ITW45" s="47"/>
      <c r="ITX45" s="47"/>
      <c r="ITY45" s="47"/>
      <c r="ITZ45" s="47"/>
      <c r="IUA45" s="47"/>
      <c r="IUB45" s="47"/>
      <c r="IUC45" s="47"/>
      <c r="IUD45" s="47"/>
      <c r="IUE45" s="47"/>
      <c r="IUF45" s="47"/>
      <c r="IUG45" s="47"/>
      <c r="IUH45" s="47"/>
      <c r="IUI45" s="47"/>
      <c r="IUJ45" s="47"/>
      <c r="IUK45" s="47"/>
      <c r="IUL45" s="47"/>
      <c r="IUM45" s="47"/>
      <c r="IUN45" s="47"/>
      <c r="IUO45" s="47"/>
      <c r="IUP45" s="47"/>
      <c r="IUQ45" s="47"/>
      <c r="IUR45" s="47"/>
      <c r="IUS45" s="47"/>
      <c r="IUT45" s="47"/>
      <c r="IUU45" s="47"/>
      <c r="IUV45" s="47"/>
      <c r="IUW45" s="47"/>
      <c r="IUX45" s="47"/>
      <c r="IUY45" s="47"/>
      <c r="IUZ45" s="47"/>
      <c r="IVA45" s="47"/>
      <c r="IVB45" s="47"/>
      <c r="IVC45" s="47"/>
      <c r="IVD45" s="47"/>
      <c r="IVE45" s="47"/>
      <c r="IVF45" s="47"/>
      <c r="IVG45" s="47"/>
      <c r="IVH45" s="47"/>
      <c r="IVI45" s="47"/>
      <c r="IVJ45" s="47"/>
      <c r="IVK45" s="47"/>
      <c r="IVL45" s="47"/>
      <c r="IVM45" s="47"/>
      <c r="IVN45" s="47"/>
      <c r="IVO45" s="47"/>
      <c r="IVP45" s="47"/>
      <c r="IVQ45" s="47"/>
      <c r="IVR45" s="47"/>
      <c r="IVS45" s="47"/>
      <c r="IVT45" s="47"/>
      <c r="IVU45" s="47"/>
      <c r="IVV45" s="47"/>
      <c r="IVW45" s="47"/>
      <c r="IVX45" s="47"/>
      <c r="IVY45" s="47"/>
      <c r="IVZ45" s="47"/>
      <c r="IWA45" s="47"/>
      <c r="IWB45" s="47"/>
      <c r="IWC45" s="47"/>
      <c r="IWD45" s="47"/>
      <c r="IWE45" s="47"/>
      <c r="IWF45" s="47"/>
      <c r="IWG45" s="47"/>
      <c r="IWH45" s="47"/>
      <c r="IWI45" s="47"/>
      <c r="IWJ45" s="47"/>
      <c r="IWK45" s="47"/>
      <c r="IWL45" s="47"/>
      <c r="IWM45" s="47"/>
      <c r="IWN45" s="47"/>
      <c r="IWO45" s="47"/>
      <c r="IWP45" s="47"/>
      <c r="IWQ45" s="47"/>
      <c r="IWR45" s="47"/>
      <c r="IWS45" s="47"/>
      <c r="IWT45" s="47"/>
      <c r="IWU45" s="47"/>
      <c r="IWV45" s="47"/>
      <c r="IWW45" s="47"/>
      <c r="IWX45" s="47"/>
      <c r="IWY45" s="47"/>
      <c r="IWZ45" s="47"/>
      <c r="IXA45" s="47"/>
      <c r="IXB45" s="47"/>
      <c r="IXC45" s="47"/>
      <c r="IXD45" s="47"/>
      <c r="IXE45" s="47"/>
      <c r="IXF45" s="47"/>
      <c r="IXG45" s="47"/>
      <c r="IXH45" s="47"/>
      <c r="IXI45" s="47"/>
      <c r="IXJ45" s="47"/>
      <c r="IXK45" s="47"/>
      <c r="IXL45" s="47"/>
      <c r="IXM45" s="47"/>
      <c r="IXN45" s="47"/>
      <c r="IXO45" s="47"/>
      <c r="IXP45" s="47"/>
      <c r="IXQ45" s="47"/>
      <c r="IXR45" s="47"/>
      <c r="IXS45" s="47"/>
      <c r="IXT45" s="47"/>
      <c r="IXU45" s="47"/>
      <c r="IXV45" s="47"/>
      <c r="IXW45" s="47"/>
      <c r="IXX45" s="47"/>
      <c r="IXY45" s="47"/>
      <c r="IXZ45" s="47"/>
      <c r="IYA45" s="47"/>
      <c r="IYB45" s="47"/>
      <c r="IYC45" s="47"/>
      <c r="IYD45" s="47"/>
      <c r="IYE45" s="47"/>
      <c r="IYF45" s="47"/>
      <c r="IYG45" s="47"/>
      <c r="IYH45" s="47"/>
      <c r="IYI45" s="47"/>
      <c r="IYJ45" s="47"/>
      <c r="IYK45" s="47"/>
      <c r="IYL45" s="47"/>
      <c r="IYM45" s="47"/>
      <c r="IYN45" s="47"/>
      <c r="IYO45" s="47"/>
      <c r="IYP45" s="47"/>
      <c r="IYQ45" s="47"/>
      <c r="IYR45" s="47"/>
      <c r="IYS45" s="47"/>
      <c r="IYT45" s="47"/>
      <c r="IYU45" s="47"/>
      <c r="IYV45" s="47"/>
      <c r="IYW45" s="47"/>
      <c r="IYX45" s="47"/>
      <c r="IYY45" s="47"/>
      <c r="IYZ45" s="47"/>
      <c r="IZA45" s="47"/>
      <c r="IZB45" s="47"/>
      <c r="IZC45" s="47"/>
      <c r="IZD45" s="47"/>
      <c r="IZE45" s="47"/>
      <c r="IZF45" s="47"/>
      <c r="IZG45" s="47"/>
      <c r="IZH45" s="47"/>
      <c r="IZI45" s="47"/>
      <c r="IZJ45" s="47"/>
      <c r="IZK45" s="47"/>
      <c r="IZL45" s="47"/>
      <c r="IZM45" s="47"/>
      <c r="IZN45" s="47"/>
      <c r="IZO45" s="47"/>
      <c r="IZP45" s="47"/>
      <c r="IZQ45" s="47"/>
      <c r="IZR45" s="47"/>
      <c r="IZS45" s="47"/>
      <c r="IZT45" s="47"/>
      <c r="IZU45" s="47"/>
      <c r="IZV45" s="47"/>
      <c r="IZW45" s="47"/>
      <c r="IZX45" s="47"/>
      <c r="IZY45" s="47"/>
      <c r="IZZ45" s="47"/>
      <c r="JAA45" s="47"/>
      <c r="JAB45" s="47"/>
      <c r="JAC45" s="47"/>
      <c r="JAD45" s="47"/>
      <c r="JAE45" s="47"/>
      <c r="JAF45" s="47"/>
      <c r="JAG45" s="47"/>
      <c r="JAH45" s="47"/>
      <c r="JAI45" s="47"/>
      <c r="JAJ45" s="47"/>
      <c r="JAK45" s="47"/>
      <c r="JAL45" s="47"/>
      <c r="JAM45" s="47"/>
      <c r="JAN45" s="47"/>
      <c r="JAO45" s="47"/>
      <c r="JAP45" s="47"/>
      <c r="JAQ45" s="47"/>
      <c r="JAR45" s="47"/>
      <c r="JAS45" s="47"/>
      <c r="JAT45" s="47"/>
      <c r="JAU45" s="47"/>
      <c r="JAV45" s="47"/>
      <c r="JAW45" s="47"/>
      <c r="JAX45" s="47"/>
      <c r="JAY45" s="47"/>
      <c r="JAZ45" s="47"/>
      <c r="JBA45" s="47"/>
      <c r="JBB45" s="47"/>
      <c r="JBC45" s="47"/>
      <c r="JBD45" s="47"/>
      <c r="JBE45" s="47"/>
      <c r="JBF45" s="47"/>
      <c r="JBG45" s="47"/>
      <c r="JBH45" s="47"/>
      <c r="JBI45" s="47"/>
      <c r="JBJ45" s="47"/>
      <c r="JBK45" s="47"/>
      <c r="JBL45" s="47"/>
      <c r="JBM45" s="47"/>
      <c r="JBN45" s="47"/>
      <c r="JBO45" s="47"/>
      <c r="JBP45" s="47"/>
      <c r="JBQ45" s="47"/>
      <c r="JBR45" s="47"/>
      <c r="JBS45" s="47"/>
      <c r="JBT45" s="47"/>
      <c r="JBU45" s="47"/>
      <c r="JBV45" s="47"/>
      <c r="JBW45" s="47"/>
      <c r="JBX45" s="47"/>
      <c r="JBY45" s="47"/>
      <c r="JBZ45" s="47"/>
      <c r="JCA45" s="47"/>
      <c r="JCB45" s="47"/>
      <c r="JCC45" s="47"/>
      <c r="JCD45" s="47"/>
      <c r="JCE45" s="47"/>
      <c r="JCF45" s="47"/>
      <c r="JCG45" s="47"/>
      <c r="JCH45" s="47"/>
      <c r="JCI45" s="47"/>
      <c r="JCJ45" s="47"/>
      <c r="JCK45" s="47"/>
      <c r="JCL45" s="47"/>
      <c r="JCM45" s="47"/>
      <c r="JCN45" s="47"/>
      <c r="JCO45" s="47"/>
      <c r="JCP45" s="47"/>
      <c r="JCQ45" s="47"/>
      <c r="JCR45" s="47"/>
      <c r="JCS45" s="47"/>
      <c r="JCT45" s="47"/>
      <c r="JCU45" s="47"/>
      <c r="JCV45" s="47"/>
      <c r="JCW45" s="47"/>
      <c r="JCX45" s="47"/>
      <c r="JCY45" s="47"/>
      <c r="JCZ45" s="47"/>
      <c r="JDA45" s="47"/>
      <c r="JDB45" s="47"/>
      <c r="JDC45" s="47"/>
      <c r="JDD45" s="47"/>
      <c r="JDE45" s="47"/>
      <c r="JDF45" s="47"/>
      <c r="JDG45" s="47"/>
      <c r="JDH45" s="47"/>
      <c r="JDI45" s="47"/>
      <c r="JDJ45" s="47"/>
      <c r="JDK45" s="47"/>
      <c r="JDL45" s="47"/>
      <c r="JDM45" s="47"/>
      <c r="JDN45" s="47"/>
      <c r="JDO45" s="47"/>
      <c r="JDP45" s="47"/>
      <c r="JDQ45" s="47"/>
      <c r="JDR45" s="47"/>
      <c r="JDS45" s="47"/>
      <c r="JDT45" s="47"/>
      <c r="JDU45" s="47"/>
      <c r="JDV45" s="47"/>
      <c r="JDW45" s="47"/>
      <c r="JDX45" s="47"/>
      <c r="JDY45" s="47"/>
      <c r="JDZ45" s="47"/>
      <c r="JEA45" s="47"/>
      <c r="JEB45" s="47"/>
      <c r="JEC45" s="47"/>
      <c r="JED45" s="47"/>
      <c r="JEE45" s="47"/>
      <c r="JEF45" s="47"/>
      <c r="JEG45" s="47"/>
      <c r="JEH45" s="47"/>
      <c r="JEI45" s="47"/>
      <c r="JEJ45" s="47"/>
      <c r="JEK45" s="47"/>
      <c r="JEL45" s="47"/>
      <c r="JEM45" s="47"/>
      <c r="JEN45" s="47"/>
      <c r="JEO45" s="47"/>
      <c r="JEP45" s="47"/>
      <c r="JEQ45" s="47"/>
      <c r="JER45" s="47"/>
      <c r="JES45" s="47"/>
      <c r="JET45" s="47"/>
      <c r="JEU45" s="47"/>
      <c r="JEV45" s="47"/>
      <c r="JEW45" s="47"/>
      <c r="JEX45" s="47"/>
      <c r="JEY45" s="47"/>
      <c r="JEZ45" s="47"/>
      <c r="JFA45" s="47"/>
      <c r="JFB45" s="47"/>
      <c r="JFC45" s="47"/>
      <c r="JFD45" s="47"/>
      <c r="JFE45" s="47"/>
      <c r="JFF45" s="47"/>
      <c r="JFG45" s="47"/>
      <c r="JFH45" s="47"/>
      <c r="JFI45" s="47"/>
      <c r="JFJ45" s="47"/>
      <c r="JFK45" s="47"/>
      <c r="JFL45" s="47"/>
      <c r="JFM45" s="47"/>
      <c r="JFN45" s="47"/>
      <c r="JFO45" s="47"/>
      <c r="JFP45" s="47"/>
      <c r="JFQ45" s="47"/>
      <c r="JFR45" s="47"/>
      <c r="JFS45" s="47"/>
      <c r="JFT45" s="47"/>
      <c r="JFU45" s="47"/>
      <c r="JFV45" s="47"/>
      <c r="JFW45" s="47"/>
      <c r="JFX45" s="47"/>
      <c r="JFY45" s="47"/>
      <c r="JFZ45" s="47"/>
      <c r="JGA45" s="47"/>
      <c r="JGB45" s="47"/>
      <c r="JGC45" s="47"/>
      <c r="JGD45" s="47"/>
      <c r="JGE45" s="47"/>
      <c r="JGF45" s="47"/>
      <c r="JGG45" s="47"/>
      <c r="JGH45" s="47"/>
      <c r="JGI45" s="47"/>
      <c r="JGJ45" s="47"/>
      <c r="JGK45" s="47"/>
      <c r="JGL45" s="47"/>
      <c r="JGM45" s="47"/>
      <c r="JGN45" s="47"/>
      <c r="JGO45" s="47"/>
      <c r="JGP45" s="47"/>
      <c r="JGQ45" s="47"/>
      <c r="JGR45" s="47"/>
      <c r="JGS45" s="47"/>
      <c r="JGT45" s="47"/>
      <c r="JGU45" s="47"/>
      <c r="JGV45" s="47"/>
      <c r="JGW45" s="47"/>
      <c r="JGX45" s="47"/>
      <c r="JGY45" s="47"/>
      <c r="JGZ45" s="47"/>
      <c r="JHA45" s="47"/>
      <c r="JHB45" s="47"/>
      <c r="JHC45" s="47"/>
      <c r="JHD45" s="47"/>
      <c r="JHE45" s="47"/>
      <c r="JHF45" s="47"/>
      <c r="JHG45" s="47"/>
      <c r="JHH45" s="47"/>
      <c r="JHI45" s="47"/>
      <c r="JHJ45" s="47"/>
      <c r="JHK45" s="47"/>
      <c r="JHL45" s="47"/>
      <c r="JHM45" s="47"/>
      <c r="JHN45" s="47"/>
      <c r="JHO45" s="47"/>
      <c r="JHP45" s="47"/>
      <c r="JHQ45" s="47"/>
      <c r="JHR45" s="47"/>
      <c r="JHS45" s="47"/>
      <c r="JHT45" s="47"/>
      <c r="JHU45" s="47"/>
      <c r="JHV45" s="47"/>
      <c r="JHW45" s="47"/>
      <c r="JHX45" s="47"/>
      <c r="JHY45" s="47"/>
      <c r="JHZ45" s="47"/>
      <c r="JIA45" s="47"/>
      <c r="JIB45" s="47"/>
      <c r="JIC45" s="47"/>
      <c r="JID45" s="47"/>
      <c r="JIE45" s="47"/>
      <c r="JIF45" s="47"/>
      <c r="JIG45" s="47"/>
      <c r="JIH45" s="47"/>
      <c r="JII45" s="47"/>
      <c r="JIJ45" s="47"/>
      <c r="JIK45" s="47"/>
      <c r="JIL45" s="47"/>
      <c r="JIM45" s="47"/>
      <c r="JIN45" s="47"/>
      <c r="JIO45" s="47"/>
      <c r="JIP45" s="47"/>
      <c r="JIQ45" s="47"/>
      <c r="JIR45" s="47"/>
      <c r="JIS45" s="47"/>
      <c r="JIT45" s="47"/>
      <c r="JIU45" s="47"/>
      <c r="JIV45" s="47"/>
      <c r="JIW45" s="47"/>
      <c r="JIX45" s="47"/>
      <c r="JIY45" s="47"/>
      <c r="JIZ45" s="47"/>
      <c r="JJA45" s="47"/>
      <c r="JJB45" s="47"/>
      <c r="JJC45" s="47"/>
      <c r="JJD45" s="47"/>
      <c r="JJE45" s="47"/>
      <c r="JJF45" s="47"/>
      <c r="JJG45" s="47"/>
      <c r="JJH45" s="47"/>
      <c r="JJI45" s="47"/>
      <c r="JJJ45" s="47"/>
      <c r="JJK45" s="47"/>
      <c r="JJL45" s="47"/>
      <c r="JJM45" s="47"/>
      <c r="JJN45" s="47"/>
      <c r="JJO45" s="47"/>
      <c r="JJP45" s="47"/>
      <c r="JJQ45" s="47"/>
      <c r="JJR45" s="47"/>
      <c r="JJS45" s="47"/>
      <c r="JJT45" s="47"/>
      <c r="JJU45" s="47"/>
      <c r="JJV45" s="47"/>
      <c r="JJW45" s="47"/>
      <c r="JJX45" s="47"/>
      <c r="JJY45" s="47"/>
      <c r="JJZ45" s="47"/>
      <c r="JKA45" s="47"/>
      <c r="JKB45" s="47"/>
      <c r="JKC45" s="47"/>
      <c r="JKD45" s="47"/>
      <c r="JKE45" s="47"/>
      <c r="JKF45" s="47"/>
      <c r="JKG45" s="47"/>
      <c r="JKH45" s="47"/>
      <c r="JKI45" s="47"/>
      <c r="JKJ45" s="47"/>
      <c r="JKK45" s="47"/>
      <c r="JKL45" s="47"/>
      <c r="JKM45" s="47"/>
      <c r="JKN45" s="47"/>
      <c r="JKO45" s="47"/>
      <c r="JKP45" s="47"/>
      <c r="JKQ45" s="47"/>
      <c r="JKR45" s="47"/>
      <c r="JKS45" s="47"/>
      <c r="JKT45" s="47"/>
      <c r="JKU45" s="47"/>
      <c r="JKV45" s="47"/>
      <c r="JKW45" s="47"/>
      <c r="JKX45" s="47"/>
      <c r="JKY45" s="47"/>
      <c r="JKZ45" s="47"/>
      <c r="JLA45" s="47"/>
      <c r="JLB45" s="47"/>
      <c r="JLC45" s="47"/>
      <c r="JLD45" s="47"/>
      <c r="JLE45" s="47"/>
      <c r="JLF45" s="47"/>
      <c r="JLG45" s="47"/>
      <c r="JLH45" s="47"/>
      <c r="JLI45" s="47"/>
      <c r="JLJ45" s="47"/>
      <c r="JLK45" s="47"/>
      <c r="JLL45" s="47"/>
      <c r="JLM45" s="47"/>
      <c r="JLN45" s="47"/>
      <c r="JLO45" s="47"/>
      <c r="JLP45" s="47"/>
      <c r="JLQ45" s="47"/>
      <c r="JLR45" s="47"/>
      <c r="JLS45" s="47"/>
      <c r="JLT45" s="47"/>
      <c r="JLU45" s="47"/>
      <c r="JLV45" s="47"/>
      <c r="JLW45" s="47"/>
      <c r="JLX45" s="47"/>
      <c r="JLY45" s="47"/>
      <c r="JLZ45" s="47"/>
      <c r="JMA45" s="47"/>
      <c r="JMB45" s="47"/>
      <c r="JMC45" s="47"/>
      <c r="JMD45" s="47"/>
      <c r="JME45" s="47"/>
      <c r="JMF45" s="47"/>
      <c r="JMG45" s="47"/>
      <c r="JMH45" s="47"/>
      <c r="JMI45" s="47"/>
      <c r="JMJ45" s="47"/>
      <c r="JMK45" s="47"/>
      <c r="JML45" s="47"/>
      <c r="JMM45" s="47"/>
      <c r="JMN45" s="47"/>
      <c r="JMO45" s="47"/>
      <c r="JMP45" s="47"/>
      <c r="JMQ45" s="47"/>
      <c r="JMR45" s="47"/>
      <c r="JMS45" s="47"/>
      <c r="JMT45" s="47"/>
      <c r="JMU45" s="47"/>
      <c r="JMV45" s="47"/>
      <c r="JMW45" s="47"/>
      <c r="JMX45" s="47"/>
      <c r="JMY45" s="47"/>
      <c r="JMZ45" s="47"/>
      <c r="JNA45" s="47"/>
      <c r="JNB45" s="47"/>
      <c r="JNC45" s="47"/>
      <c r="JND45" s="47"/>
      <c r="JNE45" s="47"/>
      <c r="JNF45" s="47"/>
      <c r="JNG45" s="47"/>
      <c r="JNH45" s="47"/>
      <c r="JNI45" s="47"/>
      <c r="JNJ45" s="47"/>
      <c r="JNK45" s="47"/>
      <c r="JNL45" s="47"/>
      <c r="JNM45" s="47"/>
      <c r="JNN45" s="47"/>
      <c r="JNO45" s="47"/>
      <c r="JNP45" s="47"/>
      <c r="JNQ45" s="47"/>
      <c r="JNR45" s="47"/>
      <c r="JNS45" s="47"/>
      <c r="JNT45" s="47"/>
      <c r="JNU45" s="47"/>
      <c r="JNV45" s="47"/>
      <c r="JNW45" s="47"/>
      <c r="JNX45" s="47"/>
      <c r="JNY45" s="47"/>
      <c r="JNZ45" s="47"/>
      <c r="JOA45" s="47"/>
      <c r="JOB45" s="47"/>
      <c r="JOC45" s="47"/>
      <c r="JOD45" s="47"/>
      <c r="JOE45" s="47"/>
      <c r="JOF45" s="47"/>
      <c r="JOG45" s="47"/>
      <c r="JOH45" s="47"/>
      <c r="JOI45" s="47"/>
      <c r="JOJ45" s="47"/>
      <c r="JOK45" s="47"/>
      <c r="JOL45" s="47"/>
      <c r="JOM45" s="47"/>
      <c r="JON45" s="47"/>
      <c r="JOO45" s="47"/>
      <c r="JOP45" s="47"/>
      <c r="JOQ45" s="47"/>
      <c r="JOR45" s="47"/>
      <c r="JOS45" s="47"/>
      <c r="JOT45" s="47"/>
      <c r="JOU45" s="47"/>
      <c r="JOV45" s="47"/>
      <c r="JOW45" s="47"/>
      <c r="JOX45" s="47"/>
      <c r="JOY45" s="47"/>
      <c r="JOZ45" s="47"/>
      <c r="JPA45" s="47"/>
      <c r="JPB45" s="47"/>
      <c r="JPC45" s="47"/>
      <c r="JPD45" s="47"/>
      <c r="JPE45" s="47"/>
      <c r="JPF45" s="47"/>
      <c r="JPG45" s="47"/>
      <c r="JPH45" s="47"/>
      <c r="JPI45" s="47"/>
      <c r="JPJ45" s="47"/>
      <c r="JPK45" s="47"/>
      <c r="JPL45" s="47"/>
      <c r="JPM45" s="47"/>
      <c r="JPN45" s="47"/>
      <c r="JPO45" s="47"/>
      <c r="JPP45" s="47"/>
      <c r="JPQ45" s="47"/>
      <c r="JPR45" s="47"/>
      <c r="JPS45" s="47"/>
      <c r="JPT45" s="47"/>
      <c r="JPU45" s="47"/>
      <c r="JPV45" s="47"/>
      <c r="JPW45" s="47"/>
      <c r="JPX45" s="47"/>
      <c r="JPY45" s="47"/>
      <c r="JPZ45" s="47"/>
      <c r="JQA45" s="47"/>
      <c r="JQB45" s="47"/>
      <c r="JQC45" s="47"/>
      <c r="JQD45" s="47"/>
      <c r="JQE45" s="47"/>
      <c r="JQF45" s="47"/>
      <c r="JQG45" s="47"/>
      <c r="JQH45" s="47"/>
      <c r="JQI45" s="47"/>
      <c r="JQJ45" s="47"/>
      <c r="JQK45" s="47"/>
      <c r="JQL45" s="47"/>
      <c r="JQM45" s="47"/>
      <c r="JQN45" s="47"/>
      <c r="JQO45" s="47"/>
      <c r="JQP45" s="47"/>
      <c r="JQQ45" s="47"/>
      <c r="JQR45" s="47"/>
      <c r="JQS45" s="47"/>
      <c r="JQT45" s="47"/>
      <c r="JQU45" s="47"/>
      <c r="JQV45" s="47"/>
      <c r="JQW45" s="47"/>
      <c r="JQX45" s="47"/>
      <c r="JQY45" s="47"/>
      <c r="JQZ45" s="47"/>
      <c r="JRA45" s="47"/>
      <c r="JRB45" s="47"/>
      <c r="JRC45" s="47"/>
      <c r="JRD45" s="47"/>
      <c r="JRE45" s="47"/>
      <c r="JRF45" s="47"/>
      <c r="JRG45" s="47"/>
      <c r="JRH45" s="47"/>
      <c r="JRI45" s="47"/>
      <c r="JRJ45" s="47"/>
      <c r="JRK45" s="47"/>
      <c r="JRL45" s="47"/>
      <c r="JRM45" s="47"/>
      <c r="JRN45" s="47"/>
      <c r="JRO45" s="47"/>
      <c r="JRP45" s="47"/>
      <c r="JRQ45" s="47"/>
      <c r="JRR45" s="47"/>
      <c r="JRS45" s="47"/>
      <c r="JRT45" s="47"/>
      <c r="JRU45" s="47"/>
      <c r="JRV45" s="47"/>
      <c r="JRW45" s="47"/>
      <c r="JRX45" s="47"/>
      <c r="JRY45" s="47"/>
      <c r="JRZ45" s="47"/>
      <c r="JSA45" s="47"/>
      <c r="JSB45" s="47"/>
      <c r="JSC45" s="47"/>
      <c r="JSD45" s="47"/>
      <c r="JSE45" s="47"/>
      <c r="JSF45" s="47"/>
      <c r="JSG45" s="47"/>
      <c r="JSH45" s="47"/>
      <c r="JSI45" s="47"/>
      <c r="JSJ45" s="47"/>
      <c r="JSK45" s="47"/>
      <c r="JSL45" s="47"/>
      <c r="JSM45" s="47"/>
      <c r="JSN45" s="47"/>
      <c r="JSO45" s="47"/>
      <c r="JSP45" s="47"/>
      <c r="JSQ45" s="47"/>
      <c r="JSR45" s="47"/>
      <c r="JSS45" s="47"/>
      <c r="JST45" s="47"/>
      <c r="JSU45" s="47"/>
      <c r="JSV45" s="47"/>
      <c r="JSW45" s="47"/>
      <c r="JSX45" s="47"/>
      <c r="JSY45" s="47"/>
      <c r="JSZ45" s="47"/>
      <c r="JTA45" s="47"/>
      <c r="JTB45" s="47"/>
      <c r="JTC45" s="47"/>
      <c r="JTD45" s="47"/>
      <c r="JTE45" s="47"/>
      <c r="JTF45" s="47"/>
      <c r="JTG45" s="47"/>
      <c r="JTH45" s="47"/>
      <c r="JTI45" s="47"/>
      <c r="JTJ45" s="47"/>
      <c r="JTK45" s="47"/>
      <c r="JTL45" s="47"/>
      <c r="JTM45" s="47"/>
      <c r="JTN45" s="47"/>
      <c r="JTO45" s="47"/>
      <c r="JTP45" s="47"/>
      <c r="JTQ45" s="47"/>
      <c r="JTR45" s="47"/>
      <c r="JTS45" s="47"/>
      <c r="JTT45" s="47"/>
      <c r="JTU45" s="47"/>
      <c r="JTV45" s="47"/>
      <c r="JTW45" s="47"/>
      <c r="JTX45" s="47"/>
      <c r="JTY45" s="47"/>
      <c r="JTZ45" s="47"/>
      <c r="JUA45" s="47"/>
      <c r="JUB45" s="47"/>
      <c r="JUC45" s="47"/>
      <c r="JUD45" s="47"/>
      <c r="JUE45" s="47"/>
      <c r="JUF45" s="47"/>
      <c r="JUG45" s="47"/>
      <c r="JUH45" s="47"/>
      <c r="JUI45" s="47"/>
      <c r="JUJ45" s="47"/>
      <c r="JUK45" s="47"/>
      <c r="JUL45" s="47"/>
      <c r="JUM45" s="47"/>
      <c r="JUN45" s="47"/>
      <c r="JUO45" s="47"/>
      <c r="JUP45" s="47"/>
      <c r="JUQ45" s="47"/>
      <c r="JUR45" s="47"/>
      <c r="JUS45" s="47"/>
      <c r="JUT45" s="47"/>
      <c r="JUU45" s="47"/>
      <c r="JUV45" s="47"/>
      <c r="JUW45" s="47"/>
      <c r="JUX45" s="47"/>
      <c r="JUY45" s="47"/>
      <c r="JUZ45" s="47"/>
      <c r="JVA45" s="47"/>
      <c r="JVB45" s="47"/>
      <c r="JVC45" s="47"/>
      <c r="JVD45" s="47"/>
      <c r="JVE45" s="47"/>
      <c r="JVF45" s="47"/>
      <c r="JVG45" s="47"/>
      <c r="JVH45" s="47"/>
      <c r="JVI45" s="47"/>
      <c r="JVJ45" s="47"/>
      <c r="JVK45" s="47"/>
      <c r="JVL45" s="47"/>
      <c r="JVM45" s="47"/>
      <c r="JVN45" s="47"/>
      <c r="JVO45" s="47"/>
      <c r="JVP45" s="47"/>
      <c r="JVQ45" s="47"/>
      <c r="JVR45" s="47"/>
      <c r="JVS45" s="47"/>
      <c r="JVT45" s="47"/>
      <c r="JVU45" s="47"/>
      <c r="JVV45" s="47"/>
      <c r="JVW45" s="47"/>
      <c r="JVX45" s="47"/>
      <c r="JVY45" s="47"/>
      <c r="JVZ45" s="47"/>
      <c r="JWA45" s="47"/>
      <c r="JWB45" s="47"/>
      <c r="JWC45" s="47"/>
      <c r="JWD45" s="47"/>
      <c r="JWE45" s="47"/>
      <c r="JWF45" s="47"/>
      <c r="JWG45" s="47"/>
      <c r="JWH45" s="47"/>
      <c r="JWI45" s="47"/>
      <c r="JWJ45" s="47"/>
      <c r="JWK45" s="47"/>
      <c r="JWL45" s="47"/>
      <c r="JWM45" s="47"/>
      <c r="JWN45" s="47"/>
      <c r="JWO45" s="47"/>
      <c r="JWP45" s="47"/>
      <c r="JWQ45" s="47"/>
      <c r="JWR45" s="47"/>
      <c r="JWS45" s="47"/>
      <c r="JWT45" s="47"/>
      <c r="JWU45" s="47"/>
      <c r="JWV45" s="47"/>
      <c r="JWW45" s="47"/>
      <c r="JWX45" s="47"/>
      <c r="JWY45" s="47"/>
      <c r="JWZ45" s="47"/>
      <c r="JXA45" s="47"/>
      <c r="JXB45" s="47"/>
      <c r="JXC45" s="47"/>
      <c r="JXD45" s="47"/>
      <c r="JXE45" s="47"/>
      <c r="JXF45" s="47"/>
      <c r="JXG45" s="47"/>
      <c r="JXH45" s="47"/>
      <c r="JXI45" s="47"/>
      <c r="JXJ45" s="47"/>
      <c r="JXK45" s="47"/>
      <c r="JXL45" s="47"/>
      <c r="JXM45" s="47"/>
      <c r="JXN45" s="47"/>
      <c r="JXO45" s="47"/>
      <c r="JXP45" s="47"/>
      <c r="JXQ45" s="47"/>
      <c r="JXR45" s="47"/>
      <c r="JXS45" s="47"/>
      <c r="JXT45" s="47"/>
      <c r="JXU45" s="47"/>
      <c r="JXV45" s="47"/>
      <c r="JXW45" s="47"/>
      <c r="JXX45" s="47"/>
      <c r="JXY45" s="47"/>
      <c r="JXZ45" s="47"/>
      <c r="JYA45" s="47"/>
      <c r="JYB45" s="47"/>
      <c r="JYC45" s="47"/>
      <c r="JYD45" s="47"/>
      <c r="JYE45" s="47"/>
      <c r="JYF45" s="47"/>
      <c r="JYG45" s="47"/>
      <c r="JYH45" s="47"/>
      <c r="JYI45" s="47"/>
      <c r="JYJ45" s="47"/>
      <c r="JYK45" s="47"/>
      <c r="JYL45" s="47"/>
      <c r="JYM45" s="47"/>
      <c r="JYN45" s="47"/>
      <c r="JYO45" s="47"/>
      <c r="JYP45" s="47"/>
      <c r="JYQ45" s="47"/>
      <c r="JYR45" s="47"/>
      <c r="JYS45" s="47"/>
      <c r="JYT45" s="47"/>
      <c r="JYU45" s="47"/>
      <c r="JYV45" s="47"/>
      <c r="JYW45" s="47"/>
      <c r="JYX45" s="47"/>
      <c r="JYY45" s="47"/>
      <c r="JYZ45" s="47"/>
      <c r="JZA45" s="47"/>
      <c r="JZB45" s="47"/>
      <c r="JZC45" s="47"/>
      <c r="JZD45" s="47"/>
      <c r="JZE45" s="47"/>
      <c r="JZF45" s="47"/>
      <c r="JZG45" s="47"/>
      <c r="JZH45" s="47"/>
      <c r="JZI45" s="47"/>
      <c r="JZJ45" s="47"/>
      <c r="JZK45" s="47"/>
      <c r="JZL45" s="47"/>
      <c r="JZM45" s="47"/>
      <c r="JZN45" s="47"/>
      <c r="JZO45" s="47"/>
      <c r="JZP45" s="47"/>
      <c r="JZQ45" s="47"/>
      <c r="JZR45" s="47"/>
      <c r="JZS45" s="47"/>
      <c r="JZT45" s="47"/>
      <c r="JZU45" s="47"/>
      <c r="JZV45" s="47"/>
      <c r="JZW45" s="47"/>
      <c r="JZX45" s="47"/>
      <c r="JZY45" s="47"/>
      <c r="JZZ45" s="47"/>
      <c r="KAA45" s="47"/>
      <c r="KAB45" s="47"/>
      <c r="KAC45" s="47"/>
      <c r="KAD45" s="47"/>
      <c r="KAE45" s="47"/>
      <c r="KAF45" s="47"/>
      <c r="KAG45" s="47"/>
      <c r="KAH45" s="47"/>
      <c r="KAI45" s="47"/>
      <c r="KAJ45" s="47"/>
      <c r="KAK45" s="47"/>
      <c r="KAL45" s="47"/>
      <c r="KAM45" s="47"/>
      <c r="KAN45" s="47"/>
      <c r="KAO45" s="47"/>
      <c r="KAP45" s="47"/>
      <c r="KAQ45" s="47"/>
      <c r="KAR45" s="47"/>
      <c r="KAS45" s="47"/>
      <c r="KAT45" s="47"/>
      <c r="KAU45" s="47"/>
      <c r="KAV45" s="47"/>
      <c r="KAW45" s="47"/>
      <c r="KAX45" s="47"/>
      <c r="KAY45" s="47"/>
      <c r="KAZ45" s="47"/>
      <c r="KBA45" s="47"/>
      <c r="KBB45" s="47"/>
      <c r="KBC45" s="47"/>
      <c r="KBD45" s="47"/>
      <c r="KBE45" s="47"/>
      <c r="KBF45" s="47"/>
      <c r="KBG45" s="47"/>
      <c r="KBH45" s="47"/>
      <c r="KBI45" s="47"/>
      <c r="KBJ45" s="47"/>
      <c r="KBK45" s="47"/>
      <c r="KBL45" s="47"/>
      <c r="KBM45" s="47"/>
      <c r="KBN45" s="47"/>
      <c r="KBO45" s="47"/>
      <c r="KBP45" s="47"/>
      <c r="KBQ45" s="47"/>
      <c r="KBR45" s="47"/>
      <c r="KBS45" s="47"/>
      <c r="KBT45" s="47"/>
      <c r="KBU45" s="47"/>
      <c r="KBV45" s="47"/>
      <c r="KBW45" s="47"/>
      <c r="KBX45" s="47"/>
      <c r="KBY45" s="47"/>
      <c r="KBZ45" s="47"/>
      <c r="KCA45" s="47"/>
      <c r="KCB45" s="47"/>
      <c r="KCC45" s="47"/>
      <c r="KCD45" s="47"/>
      <c r="KCE45" s="47"/>
      <c r="KCF45" s="47"/>
      <c r="KCG45" s="47"/>
      <c r="KCH45" s="47"/>
      <c r="KCI45" s="47"/>
      <c r="KCJ45" s="47"/>
      <c r="KCK45" s="47"/>
      <c r="KCL45" s="47"/>
      <c r="KCM45" s="47"/>
      <c r="KCN45" s="47"/>
      <c r="KCO45" s="47"/>
      <c r="KCP45" s="47"/>
      <c r="KCQ45" s="47"/>
      <c r="KCR45" s="47"/>
      <c r="KCS45" s="47"/>
      <c r="KCT45" s="47"/>
      <c r="KCU45" s="47"/>
      <c r="KCV45" s="47"/>
      <c r="KCW45" s="47"/>
      <c r="KCX45" s="47"/>
      <c r="KCY45" s="47"/>
      <c r="KCZ45" s="47"/>
      <c r="KDA45" s="47"/>
      <c r="KDB45" s="47"/>
      <c r="KDC45" s="47"/>
      <c r="KDD45" s="47"/>
      <c r="KDE45" s="47"/>
      <c r="KDF45" s="47"/>
      <c r="KDG45" s="47"/>
      <c r="KDH45" s="47"/>
      <c r="KDI45" s="47"/>
      <c r="KDJ45" s="47"/>
      <c r="KDK45" s="47"/>
      <c r="KDL45" s="47"/>
      <c r="KDM45" s="47"/>
      <c r="KDN45" s="47"/>
      <c r="KDO45" s="47"/>
      <c r="KDP45" s="47"/>
      <c r="KDQ45" s="47"/>
      <c r="KDR45" s="47"/>
      <c r="KDS45" s="47"/>
      <c r="KDT45" s="47"/>
      <c r="KDU45" s="47"/>
      <c r="KDV45" s="47"/>
      <c r="KDW45" s="47"/>
      <c r="KDX45" s="47"/>
      <c r="KDY45" s="47"/>
      <c r="KDZ45" s="47"/>
      <c r="KEA45" s="47"/>
      <c r="KEB45" s="47"/>
      <c r="KEC45" s="47"/>
      <c r="KED45" s="47"/>
      <c r="KEE45" s="47"/>
      <c r="KEF45" s="47"/>
      <c r="KEG45" s="47"/>
      <c r="KEH45" s="47"/>
      <c r="KEI45" s="47"/>
      <c r="KEJ45" s="47"/>
      <c r="KEK45" s="47"/>
      <c r="KEL45" s="47"/>
      <c r="KEM45" s="47"/>
      <c r="KEN45" s="47"/>
      <c r="KEO45" s="47"/>
      <c r="KEP45" s="47"/>
      <c r="KEQ45" s="47"/>
      <c r="KER45" s="47"/>
      <c r="KES45" s="47"/>
      <c r="KET45" s="47"/>
      <c r="KEU45" s="47"/>
      <c r="KEV45" s="47"/>
      <c r="KEW45" s="47"/>
      <c r="KEX45" s="47"/>
      <c r="KEY45" s="47"/>
      <c r="KEZ45" s="47"/>
      <c r="KFA45" s="47"/>
      <c r="KFB45" s="47"/>
      <c r="KFC45" s="47"/>
      <c r="KFD45" s="47"/>
      <c r="KFE45" s="47"/>
      <c r="KFF45" s="47"/>
      <c r="KFG45" s="47"/>
      <c r="KFH45" s="47"/>
      <c r="KFI45" s="47"/>
      <c r="KFJ45" s="47"/>
      <c r="KFK45" s="47"/>
      <c r="KFL45" s="47"/>
      <c r="KFM45" s="47"/>
      <c r="KFN45" s="47"/>
      <c r="KFO45" s="47"/>
      <c r="KFP45" s="47"/>
      <c r="KFQ45" s="47"/>
      <c r="KFR45" s="47"/>
      <c r="KFS45" s="47"/>
      <c r="KFT45" s="47"/>
      <c r="KFU45" s="47"/>
      <c r="KFV45" s="47"/>
      <c r="KFW45" s="47"/>
      <c r="KFX45" s="47"/>
      <c r="KFY45" s="47"/>
      <c r="KFZ45" s="47"/>
      <c r="KGA45" s="47"/>
      <c r="KGB45" s="47"/>
      <c r="KGC45" s="47"/>
      <c r="KGD45" s="47"/>
      <c r="KGE45" s="47"/>
      <c r="KGF45" s="47"/>
      <c r="KGG45" s="47"/>
      <c r="KGH45" s="47"/>
      <c r="KGI45" s="47"/>
      <c r="KGJ45" s="47"/>
      <c r="KGK45" s="47"/>
      <c r="KGL45" s="47"/>
      <c r="KGM45" s="47"/>
      <c r="KGN45" s="47"/>
      <c r="KGO45" s="47"/>
      <c r="KGP45" s="47"/>
      <c r="KGQ45" s="47"/>
      <c r="KGR45" s="47"/>
      <c r="KGS45" s="47"/>
      <c r="KGT45" s="47"/>
      <c r="KGU45" s="47"/>
      <c r="KGV45" s="47"/>
      <c r="KGW45" s="47"/>
      <c r="KGX45" s="47"/>
      <c r="KGY45" s="47"/>
      <c r="KGZ45" s="47"/>
      <c r="KHA45" s="47"/>
      <c r="KHB45" s="47"/>
      <c r="KHC45" s="47"/>
      <c r="KHD45" s="47"/>
      <c r="KHE45" s="47"/>
      <c r="KHF45" s="47"/>
      <c r="KHG45" s="47"/>
      <c r="KHH45" s="47"/>
      <c r="KHI45" s="47"/>
      <c r="KHJ45" s="47"/>
      <c r="KHK45" s="47"/>
      <c r="KHL45" s="47"/>
      <c r="KHM45" s="47"/>
      <c r="KHN45" s="47"/>
      <c r="KHO45" s="47"/>
      <c r="KHP45" s="47"/>
      <c r="KHQ45" s="47"/>
      <c r="KHR45" s="47"/>
      <c r="KHS45" s="47"/>
      <c r="KHT45" s="47"/>
      <c r="KHU45" s="47"/>
      <c r="KHV45" s="47"/>
      <c r="KHW45" s="47"/>
      <c r="KHX45" s="47"/>
      <c r="KHY45" s="47"/>
      <c r="KHZ45" s="47"/>
      <c r="KIA45" s="47"/>
      <c r="KIB45" s="47"/>
      <c r="KIC45" s="47"/>
      <c r="KID45" s="47"/>
      <c r="KIE45" s="47"/>
      <c r="KIF45" s="47"/>
      <c r="KIG45" s="47"/>
      <c r="KIH45" s="47"/>
      <c r="KII45" s="47"/>
      <c r="KIJ45" s="47"/>
      <c r="KIK45" s="47"/>
      <c r="KIL45" s="47"/>
      <c r="KIM45" s="47"/>
      <c r="KIN45" s="47"/>
      <c r="KIO45" s="47"/>
      <c r="KIP45" s="47"/>
      <c r="KIQ45" s="47"/>
      <c r="KIR45" s="47"/>
      <c r="KIS45" s="47"/>
      <c r="KIT45" s="47"/>
      <c r="KIU45" s="47"/>
      <c r="KIV45" s="47"/>
      <c r="KIW45" s="47"/>
      <c r="KIX45" s="47"/>
      <c r="KIY45" s="47"/>
      <c r="KIZ45" s="47"/>
      <c r="KJA45" s="47"/>
      <c r="KJB45" s="47"/>
      <c r="KJC45" s="47"/>
      <c r="KJD45" s="47"/>
      <c r="KJE45" s="47"/>
      <c r="KJF45" s="47"/>
      <c r="KJG45" s="47"/>
      <c r="KJH45" s="47"/>
      <c r="KJI45" s="47"/>
      <c r="KJJ45" s="47"/>
      <c r="KJK45" s="47"/>
      <c r="KJL45" s="47"/>
      <c r="KJM45" s="47"/>
      <c r="KJN45" s="47"/>
      <c r="KJO45" s="47"/>
      <c r="KJP45" s="47"/>
      <c r="KJQ45" s="47"/>
      <c r="KJR45" s="47"/>
      <c r="KJS45" s="47"/>
      <c r="KJT45" s="47"/>
      <c r="KJU45" s="47"/>
      <c r="KJV45" s="47"/>
      <c r="KJW45" s="47"/>
      <c r="KJX45" s="47"/>
      <c r="KJY45" s="47"/>
      <c r="KJZ45" s="47"/>
      <c r="KKA45" s="47"/>
      <c r="KKB45" s="47"/>
      <c r="KKC45" s="47"/>
      <c r="KKD45" s="47"/>
      <c r="KKE45" s="47"/>
      <c r="KKF45" s="47"/>
      <c r="KKG45" s="47"/>
      <c r="KKH45" s="47"/>
      <c r="KKI45" s="47"/>
      <c r="KKJ45" s="47"/>
      <c r="KKK45" s="47"/>
      <c r="KKL45" s="47"/>
      <c r="KKM45" s="47"/>
      <c r="KKN45" s="47"/>
      <c r="KKO45" s="47"/>
      <c r="KKP45" s="47"/>
      <c r="KKQ45" s="47"/>
      <c r="KKR45" s="47"/>
      <c r="KKS45" s="47"/>
      <c r="KKT45" s="47"/>
      <c r="KKU45" s="47"/>
      <c r="KKV45" s="47"/>
      <c r="KKW45" s="47"/>
      <c r="KKX45" s="47"/>
      <c r="KKY45" s="47"/>
      <c r="KKZ45" s="47"/>
      <c r="KLA45" s="47"/>
      <c r="KLB45" s="47"/>
      <c r="KLC45" s="47"/>
      <c r="KLD45" s="47"/>
      <c r="KLE45" s="47"/>
      <c r="KLF45" s="47"/>
      <c r="KLG45" s="47"/>
      <c r="KLH45" s="47"/>
      <c r="KLI45" s="47"/>
      <c r="KLJ45" s="47"/>
      <c r="KLK45" s="47"/>
      <c r="KLL45" s="47"/>
      <c r="KLM45" s="47"/>
      <c r="KLN45" s="47"/>
      <c r="KLO45" s="47"/>
      <c r="KLP45" s="47"/>
      <c r="KLQ45" s="47"/>
      <c r="KLR45" s="47"/>
      <c r="KLS45" s="47"/>
      <c r="KLT45" s="47"/>
      <c r="KLU45" s="47"/>
      <c r="KLV45" s="47"/>
      <c r="KLW45" s="47"/>
      <c r="KLX45" s="47"/>
      <c r="KLY45" s="47"/>
      <c r="KLZ45" s="47"/>
      <c r="KMA45" s="47"/>
      <c r="KMB45" s="47"/>
      <c r="KMC45" s="47"/>
      <c r="KMD45" s="47"/>
      <c r="KME45" s="47"/>
      <c r="KMF45" s="47"/>
      <c r="KMG45" s="47"/>
      <c r="KMH45" s="47"/>
      <c r="KMI45" s="47"/>
      <c r="KMJ45" s="47"/>
      <c r="KMK45" s="47"/>
      <c r="KML45" s="47"/>
      <c r="KMM45" s="47"/>
      <c r="KMN45" s="47"/>
      <c r="KMO45" s="47"/>
      <c r="KMP45" s="47"/>
      <c r="KMQ45" s="47"/>
      <c r="KMR45" s="47"/>
      <c r="KMS45" s="47"/>
      <c r="KMT45" s="47"/>
      <c r="KMU45" s="47"/>
      <c r="KMV45" s="47"/>
      <c r="KMW45" s="47"/>
      <c r="KMX45" s="47"/>
      <c r="KMY45" s="47"/>
      <c r="KMZ45" s="47"/>
      <c r="KNA45" s="47"/>
      <c r="KNB45" s="47"/>
      <c r="KNC45" s="47"/>
      <c r="KND45" s="47"/>
      <c r="KNE45" s="47"/>
      <c r="KNF45" s="47"/>
      <c r="KNG45" s="47"/>
      <c r="KNH45" s="47"/>
      <c r="KNI45" s="47"/>
      <c r="KNJ45" s="47"/>
      <c r="KNK45" s="47"/>
      <c r="KNL45" s="47"/>
      <c r="KNM45" s="47"/>
      <c r="KNN45" s="47"/>
      <c r="KNO45" s="47"/>
      <c r="KNP45" s="47"/>
      <c r="KNQ45" s="47"/>
      <c r="KNR45" s="47"/>
      <c r="KNS45" s="47"/>
      <c r="KNT45" s="47"/>
      <c r="KNU45" s="47"/>
      <c r="KNV45" s="47"/>
      <c r="KNW45" s="47"/>
      <c r="KNX45" s="47"/>
      <c r="KNY45" s="47"/>
      <c r="KNZ45" s="47"/>
      <c r="KOA45" s="47"/>
      <c r="KOB45" s="47"/>
      <c r="KOC45" s="47"/>
      <c r="KOD45" s="47"/>
      <c r="KOE45" s="47"/>
      <c r="KOF45" s="47"/>
      <c r="KOG45" s="47"/>
      <c r="KOH45" s="47"/>
      <c r="KOI45" s="47"/>
      <c r="KOJ45" s="47"/>
      <c r="KOK45" s="47"/>
      <c r="KOL45" s="47"/>
      <c r="KOM45" s="47"/>
      <c r="KON45" s="47"/>
      <c r="KOO45" s="47"/>
      <c r="KOP45" s="47"/>
      <c r="KOQ45" s="47"/>
      <c r="KOR45" s="47"/>
      <c r="KOS45" s="47"/>
      <c r="KOT45" s="47"/>
      <c r="KOU45" s="47"/>
      <c r="KOV45" s="47"/>
      <c r="KOW45" s="47"/>
      <c r="KOX45" s="47"/>
      <c r="KOY45" s="47"/>
      <c r="KOZ45" s="47"/>
      <c r="KPA45" s="47"/>
      <c r="KPB45" s="47"/>
      <c r="KPC45" s="47"/>
      <c r="KPD45" s="47"/>
      <c r="KPE45" s="47"/>
      <c r="KPF45" s="47"/>
      <c r="KPG45" s="47"/>
      <c r="KPH45" s="47"/>
      <c r="KPI45" s="47"/>
      <c r="KPJ45" s="47"/>
      <c r="KPK45" s="47"/>
      <c r="KPL45" s="47"/>
      <c r="KPM45" s="47"/>
      <c r="KPN45" s="47"/>
      <c r="KPO45" s="47"/>
      <c r="KPP45" s="47"/>
      <c r="KPQ45" s="47"/>
      <c r="KPR45" s="47"/>
      <c r="KPS45" s="47"/>
      <c r="KPT45" s="47"/>
      <c r="KPU45" s="47"/>
      <c r="KPV45" s="47"/>
      <c r="KPW45" s="47"/>
      <c r="KPX45" s="47"/>
      <c r="KPY45" s="47"/>
      <c r="KPZ45" s="47"/>
      <c r="KQA45" s="47"/>
      <c r="KQB45" s="47"/>
      <c r="KQC45" s="47"/>
      <c r="KQD45" s="47"/>
      <c r="KQE45" s="47"/>
      <c r="KQF45" s="47"/>
      <c r="KQG45" s="47"/>
      <c r="KQH45" s="47"/>
      <c r="KQI45" s="47"/>
      <c r="KQJ45" s="47"/>
      <c r="KQK45" s="47"/>
      <c r="KQL45" s="47"/>
      <c r="KQM45" s="47"/>
      <c r="KQN45" s="47"/>
      <c r="KQO45" s="47"/>
      <c r="KQP45" s="47"/>
      <c r="KQQ45" s="47"/>
      <c r="KQR45" s="47"/>
      <c r="KQS45" s="47"/>
      <c r="KQT45" s="47"/>
      <c r="KQU45" s="47"/>
      <c r="KQV45" s="47"/>
      <c r="KQW45" s="47"/>
      <c r="KQX45" s="47"/>
      <c r="KQY45" s="47"/>
      <c r="KQZ45" s="47"/>
      <c r="KRA45" s="47"/>
      <c r="KRB45" s="47"/>
      <c r="KRC45" s="47"/>
      <c r="KRD45" s="47"/>
      <c r="KRE45" s="47"/>
      <c r="KRF45" s="47"/>
      <c r="KRG45" s="47"/>
      <c r="KRH45" s="47"/>
      <c r="KRI45" s="47"/>
      <c r="KRJ45" s="47"/>
      <c r="KRK45" s="47"/>
      <c r="KRL45" s="47"/>
      <c r="KRM45" s="47"/>
      <c r="KRN45" s="47"/>
      <c r="KRO45" s="47"/>
      <c r="KRP45" s="47"/>
      <c r="KRQ45" s="47"/>
      <c r="KRR45" s="47"/>
      <c r="KRS45" s="47"/>
      <c r="KRT45" s="47"/>
      <c r="KRU45" s="47"/>
      <c r="KRV45" s="47"/>
      <c r="KRW45" s="47"/>
      <c r="KRX45" s="47"/>
      <c r="KRY45" s="47"/>
      <c r="KRZ45" s="47"/>
      <c r="KSA45" s="47"/>
      <c r="KSB45" s="47"/>
      <c r="KSC45" s="47"/>
      <c r="KSD45" s="47"/>
      <c r="KSE45" s="47"/>
      <c r="KSF45" s="47"/>
      <c r="KSG45" s="47"/>
      <c r="KSH45" s="47"/>
      <c r="KSI45" s="47"/>
      <c r="KSJ45" s="47"/>
      <c r="KSK45" s="47"/>
      <c r="KSL45" s="47"/>
      <c r="KSM45" s="47"/>
      <c r="KSN45" s="47"/>
      <c r="KSO45" s="47"/>
      <c r="KSP45" s="47"/>
      <c r="KSQ45" s="47"/>
      <c r="KSR45" s="47"/>
      <c r="KSS45" s="47"/>
      <c r="KST45" s="47"/>
      <c r="KSU45" s="47"/>
      <c r="KSV45" s="47"/>
      <c r="KSW45" s="47"/>
      <c r="KSX45" s="47"/>
      <c r="KSY45" s="47"/>
      <c r="KSZ45" s="47"/>
      <c r="KTA45" s="47"/>
      <c r="KTB45" s="47"/>
      <c r="KTC45" s="47"/>
      <c r="KTD45" s="47"/>
      <c r="KTE45" s="47"/>
      <c r="KTF45" s="47"/>
      <c r="KTG45" s="47"/>
      <c r="KTH45" s="47"/>
      <c r="KTI45" s="47"/>
      <c r="KTJ45" s="47"/>
      <c r="KTK45" s="47"/>
      <c r="KTL45" s="47"/>
      <c r="KTM45" s="47"/>
      <c r="KTN45" s="47"/>
      <c r="KTO45" s="47"/>
      <c r="KTP45" s="47"/>
      <c r="KTQ45" s="47"/>
      <c r="KTR45" s="47"/>
      <c r="KTS45" s="47"/>
      <c r="KTT45" s="47"/>
      <c r="KTU45" s="47"/>
      <c r="KTV45" s="47"/>
      <c r="KTW45" s="47"/>
      <c r="KTX45" s="47"/>
      <c r="KTY45" s="47"/>
      <c r="KTZ45" s="47"/>
      <c r="KUA45" s="47"/>
      <c r="KUB45" s="47"/>
      <c r="KUC45" s="47"/>
      <c r="KUD45" s="47"/>
      <c r="KUE45" s="47"/>
      <c r="KUF45" s="47"/>
      <c r="KUG45" s="47"/>
      <c r="KUH45" s="47"/>
      <c r="KUI45" s="47"/>
      <c r="KUJ45" s="47"/>
      <c r="KUK45" s="47"/>
      <c r="KUL45" s="47"/>
      <c r="KUM45" s="47"/>
      <c r="KUN45" s="47"/>
      <c r="KUO45" s="47"/>
      <c r="KUP45" s="47"/>
      <c r="KUQ45" s="47"/>
      <c r="KUR45" s="47"/>
      <c r="KUS45" s="47"/>
      <c r="KUT45" s="47"/>
      <c r="KUU45" s="47"/>
      <c r="KUV45" s="47"/>
      <c r="KUW45" s="47"/>
      <c r="KUX45" s="47"/>
      <c r="KUY45" s="47"/>
      <c r="KUZ45" s="47"/>
      <c r="KVA45" s="47"/>
      <c r="KVB45" s="47"/>
      <c r="KVC45" s="47"/>
      <c r="KVD45" s="47"/>
      <c r="KVE45" s="47"/>
      <c r="KVF45" s="47"/>
      <c r="KVG45" s="47"/>
      <c r="KVH45" s="47"/>
      <c r="KVI45" s="47"/>
      <c r="KVJ45" s="47"/>
      <c r="KVK45" s="47"/>
      <c r="KVL45" s="47"/>
      <c r="KVM45" s="47"/>
      <c r="KVN45" s="47"/>
      <c r="KVO45" s="47"/>
      <c r="KVP45" s="47"/>
      <c r="KVQ45" s="47"/>
      <c r="KVR45" s="47"/>
      <c r="KVS45" s="47"/>
      <c r="KVT45" s="47"/>
      <c r="KVU45" s="47"/>
      <c r="KVV45" s="47"/>
      <c r="KVW45" s="47"/>
      <c r="KVX45" s="47"/>
      <c r="KVY45" s="47"/>
      <c r="KVZ45" s="47"/>
      <c r="KWA45" s="47"/>
      <c r="KWB45" s="47"/>
      <c r="KWC45" s="47"/>
      <c r="KWD45" s="47"/>
      <c r="KWE45" s="47"/>
      <c r="KWF45" s="47"/>
      <c r="KWG45" s="47"/>
      <c r="KWH45" s="47"/>
      <c r="KWI45" s="47"/>
      <c r="KWJ45" s="47"/>
      <c r="KWK45" s="47"/>
      <c r="KWL45" s="47"/>
      <c r="KWM45" s="47"/>
      <c r="KWN45" s="47"/>
      <c r="KWO45" s="47"/>
      <c r="KWP45" s="47"/>
      <c r="KWQ45" s="47"/>
      <c r="KWR45" s="47"/>
      <c r="KWS45" s="47"/>
      <c r="KWT45" s="47"/>
      <c r="KWU45" s="47"/>
      <c r="KWV45" s="47"/>
      <c r="KWW45" s="47"/>
      <c r="KWX45" s="47"/>
      <c r="KWY45" s="47"/>
      <c r="KWZ45" s="47"/>
      <c r="KXA45" s="47"/>
      <c r="KXB45" s="47"/>
      <c r="KXC45" s="47"/>
      <c r="KXD45" s="47"/>
      <c r="KXE45" s="47"/>
      <c r="KXF45" s="47"/>
      <c r="KXG45" s="47"/>
      <c r="KXH45" s="47"/>
      <c r="KXI45" s="47"/>
      <c r="KXJ45" s="47"/>
      <c r="KXK45" s="47"/>
      <c r="KXL45" s="47"/>
      <c r="KXM45" s="47"/>
      <c r="KXN45" s="47"/>
      <c r="KXO45" s="47"/>
      <c r="KXP45" s="47"/>
      <c r="KXQ45" s="47"/>
      <c r="KXR45" s="47"/>
      <c r="KXS45" s="47"/>
      <c r="KXT45" s="47"/>
      <c r="KXU45" s="47"/>
      <c r="KXV45" s="47"/>
      <c r="KXW45" s="47"/>
      <c r="KXX45" s="47"/>
      <c r="KXY45" s="47"/>
      <c r="KXZ45" s="47"/>
      <c r="KYA45" s="47"/>
      <c r="KYB45" s="47"/>
      <c r="KYC45" s="47"/>
      <c r="KYD45" s="47"/>
      <c r="KYE45" s="47"/>
      <c r="KYF45" s="47"/>
      <c r="KYG45" s="47"/>
      <c r="KYH45" s="47"/>
      <c r="KYI45" s="47"/>
      <c r="KYJ45" s="47"/>
      <c r="KYK45" s="47"/>
      <c r="KYL45" s="47"/>
      <c r="KYM45" s="47"/>
      <c r="KYN45" s="47"/>
      <c r="KYO45" s="47"/>
      <c r="KYP45" s="47"/>
      <c r="KYQ45" s="47"/>
      <c r="KYR45" s="47"/>
      <c r="KYS45" s="47"/>
      <c r="KYT45" s="47"/>
      <c r="KYU45" s="47"/>
      <c r="KYV45" s="47"/>
      <c r="KYW45" s="47"/>
      <c r="KYX45" s="47"/>
      <c r="KYY45" s="47"/>
      <c r="KYZ45" s="47"/>
      <c r="KZA45" s="47"/>
      <c r="KZB45" s="47"/>
      <c r="KZC45" s="47"/>
      <c r="KZD45" s="47"/>
      <c r="KZE45" s="47"/>
      <c r="KZF45" s="47"/>
      <c r="KZG45" s="47"/>
      <c r="KZH45" s="47"/>
      <c r="KZI45" s="47"/>
      <c r="KZJ45" s="47"/>
      <c r="KZK45" s="47"/>
      <c r="KZL45" s="47"/>
      <c r="KZM45" s="47"/>
      <c r="KZN45" s="47"/>
      <c r="KZO45" s="47"/>
      <c r="KZP45" s="47"/>
      <c r="KZQ45" s="47"/>
      <c r="KZR45" s="47"/>
      <c r="KZS45" s="47"/>
      <c r="KZT45" s="47"/>
      <c r="KZU45" s="47"/>
      <c r="KZV45" s="47"/>
      <c r="KZW45" s="47"/>
      <c r="KZX45" s="47"/>
      <c r="KZY45" s="47"/>
      <c r="KZZ45" s="47"/>
      <c r="LAA45" s="47"/>
      <c r="LAB45" s="47"/>
      <c r="LAC45" s="47"/>
      <c r="LAD45" s="47"/>
      <c r="LAE45" s="47"/>
      <c r="LAF45" s="47"/>
      <c r="LAG45" s="47"/>
      <c r="LAH45" s="47"/>
      <c r="LAI45" s="47"/>
      <c r="LAJ45" s="47"/>
      <c r="LAK45" s="47"/>
      <c r="LAL45" s="47"/>
      <c r="LAM45" s="47"/>
      <c r="LAN45" s="47"/>
      <c r="LAO45" s="47"/>
      <c r="LAP45" s="47"/>
      <c r="LAQ45" s="47"/>
      <c r="LAR45" s="47"/>
      <c r="LAS45" s="47"/>
      <c r="LAT45" s="47"/>
      <c r="LAU45" s="47"/>
      <c r="LAV45" s="47"/>
      <c r="LAW45" s="47"/>
      <c r="LAX45" s="47"/>
      <c r="LAY45" s="47"/>
      <c r="LAZ45" s="47"/>
      <c r="LBA45" s="47"/>
      <c r="LBB45" s="47"/>
      <c r="LBC45" s="47"/>
      <c r="LBD45" s="47"/>
      <c r="LBE45" s="47"/>
      <c r="LBF45" s="47"/>
      <c r="LBG45" s="47"/>
      <c r="LBH45" s="47"/>
      <c r="LBI45" s="47"/>
      <c r="LBJ45" s="47"/>
      <c r="LBK45" s="47"/>
      <c r="LBL45" s="47"/>
      <c r="LBM45" s="47"/>
      <c r="LBN45" s="47"/>
      <c r="LBO45" s="47"/>
      <c r="LBP45" s="47"/>
      <c r="LBQ45" s="47"/>
      <c r="LBR45" s="47"/>
      <c r="LBS45" s="47"/>
      <c r="LBT45" s="47"/>
      <c r="LBU45" s="47"/>
      <c r="LBV45" s="47"/>
      <c r="LBW45" s="47"/>
      <c r="LBX45" s="47"/>
      <c r="LBY45" s="47"/>
      <c r="LBZ45" s="47"/>
      <c r="LCA45" s="47"/>
      <c r="LCB45" s="47"/>
      <c r="LCC45" s="47"/>
      <c r="LCD45" s="47"/>
      <c r="LCE45" s="47"/>
      <c r="LCF45" s="47"/>
      <c r="LCG45" s="47"/>
      <c r="LCH45" s="47"/>
      <c r="LCI45" s="47"/>
      <c r="LCJ45" s="47"/>
      <c r="LCK45" s="47"/>
      <c r="LCL45" s="47"/>
      <c r="LCM45" s="47"/>
      <c r="LCN45" s="47"/>
      <c r="LCO45" s="47"/>
      <c r="LCP45" s="47"/>
      <c r="LCQ45" s="47"/>
      <c r="LCR45" s="47"/>
      <c r="LCS45" s="47"/>
      <c r="LCT45" s="47"/>
      <c r="LCU45" s="47"/>
      <c r="LCV45" s="47"/>
      <c r="LCW45" s="47"/>
      <c r="LCX45" s="47"/>
      <c r="LCY45" s="47"/>
      <c r="LCZ45" s="47"/>
      <c r="LDA45" s="47"/>
      <c r="LDB45" s="47"/>
      <c r="LDC45" s="47"/>
      <c r="LDD45" s="47"/>
      <c r="LDE45" s="47"/>
      <c r="LDF45" s="47"/>
      <c r="LDG45" s="47"/>
      <c r="LDH45" s="47"/>
      <c r="LDI45" s="47"/>
      <c r="LDJ45" s="47"/>
      <c r="LDK45" s="47"/>
      <c r="LDL45" s="47"/>
      <c r="LDM45" s="47"/>
      <c r="LDN45" s="47"/>
      <c r="LDO45" s="47"/>
      <c r="LDP45" s="47"/>
      <c r="LDQ45" s="47"/>
      <c r="LDR45" s="47"/>
      <c r="LDS45" s="47"/>
      <c r="LDT45" s="47"/>
      <c r="LDU45" s="47"/>
      <c r="LDV45" s="47"/>
      <c r="LDW45" s="47"/>
      <c r="LDX45" s="47"/>
      <c r="LDY45" s="47"/>
      <c r="LDZ45" s="47"/>
      <c r="LEA45" s="47"/>
      <c r="LEB45" s="47"/>
      <c r="LEC45" s="47"/>
      <c r="LED45" s="47"/>
      <c r="LEE45" s="47"/>
      <c r="LEF45" s="47"/>
      <c r="LEG45" s="47"/>
      <c r="LEH45" s="47"/>
      <c r="LEI45" s="47"/>
      <c r="LEJ45" s="47"/>
      <c r="LEK45" s="47"/>
      <c r="LEL45" s="47"/>
      <c r="LEM45" s="47"/>
      <c r="LEN45" s="47"/>
      <c r="LEO45" s="47"/>
      <c r="LEP45" s="47"/>
      <c r="LEQ45" s="47"/>
      <c r="LER45" s="47"/>
      <c r="LES45" s="47"/>
      <c r="LET45" s="47"/>
      <c r="LEU45" s="47"/>
      <c r="LEV45" s="47"/>
      <c r="LEW45" s="47"/>
      <c r="LEX45" s="47"/>
      <c r="LEY45" s="47"/>
      <c r="LEZ45" s="47"/>
      <c r="LFA45" s="47"/>
      <c r="LFB45" s="47"/>
      <c r="LFC45" s="47"/>
      <c r="LFD45" s="47"/>
      <c r="LFE45" s="47"/>
      <c r="LFF45" s="47"/>
      <c r="LFG45" s="47"/>
      <c r="LFH45" s="47"/>
      <c r="LFI45" s="47"/>
      <c r="LFJ45" s="47"/>
      <c r="LFK45" s="47"/>
      <c r="LFL45" s="47"/>
      <c r="LFM45" s="47"/>
      <c r="LFN45" s="47"/>
      <c r="LFO45" s="47"/>
      <c r="LFP45" s="47"/>
      <c r="LFQ45" s="47"/>
      <c r="LFR45" s="47"/>
      <c r="LFS45" s="47"/>
      <c r="LFT45" s="47"/>
      <c r="LFU45" s="47"/>
      <c r="LFV45" s="47"/>
      <c r="LFW45" s="47"/>
      <c r="LFX45" s="47"/>
      <c r="LFY45" s="47"/>
      <c r="LFZ45" s="47"/>
      <c r="LGA45" s="47"/>
      <c r="LGB45" s="47"/>
      <c r="LGC45" s="47"/>
      <c r="LGD45" s="47"/>
      <c r="LGE45" s="47"/>
      <c r="LGF45" s="47"/>
      <c r="LGG45" s="47"/>
      <c r="LGH45" s="47"/>
      <c r="LGI45" s="47"/>
      <c r="LGJ45" s="47"/>
      <c r="LGK45" s="47"/>
      <c r="LGL45" s="47"/>
      <c r="LGM45" s="47"/>
      <c r="LGN45" s="47"/>
      <c r="LGO45" s="47"/>
      <c r="LGP45" s="47"/>
      <c r="LGQ45" s="47"/>
      <c r="LGR45" s="47"/>
      <c r="LGS45" s="47"/>
      <c r="LGT45" s="47"/>
      <c r="LGU45" s="47"/>
      <c r="LGV45" s="47"/>
      <c r="LGW45" s="47"/>
      <c r="LGX45" s="47"/>
      <c r="LGY45" s="47"/>
      <c r="LGZ45" s="47"/>
      <c r="LHA45" s="47"/>
      <c r="LHB45" s="47"/>
      <c r="LHC45" s="47"/>
      <c r="LHD45" s="47"/>
      <c r="LHE45" s="47"/>
      <c r="LHF45" s="47"/>
      <c r="LHG45" s="47"/>
      <c r="LHH45" s="47"/>
      <c r="LHI45" s="47"/>
      <c r="LHJ45" s="47"/>
      <c r="LHK45" s="47"/>
      <c r="LHL45" s="47"/>
      <c r="LHM45" s="47"/>
      <c r="LHN45" s="47"/>
      <c r="LHO45" s="47"/>
      <c r="LHP45" s="47"/>
      <c r="LHQ45" s="47"/>
      <c r="LHR45" s="47"/>
      <c r="LHS45" s="47"/>
      <c r="LHT45" s="47"/>
      <c r="LHU45" s="47"/>
      <c r="LHV45" s="47"/>
      <c r="LHW45" s="47"/>
      <c r="LHX45" s="47"/>
      <c r="LHY45" s="47"/>
      <c r="LHZ45" s="47"/>
      <c r="LIA45" s="47"/>
      <c r="LIB45" s="47"/>
      <c r="LIC45" s="47"/>
      <c r="LID45" s="47"/>
      <c r="LIE45" s="47"/>
      <c r="LIF45" s="47"/>
      <c r="LIG45" s="47"/>
      <c r="LIH45" s="47"/>
      <c r="LII45" s="47"/>
      <c r="LIJ45" s="47"/>
      <c r="LIK45" s="47"/>
      <c r="LIL45" s="47"/>
      <c r="LIM45" s="47"/>
      <c r="LIN45" s="47"/>
      <c r="LIO45" s="47"/>
      <c r="LIP45" s="47"/>
      <c r="LIQ45" s="47"/>
      <c r="LIR45" s="47"/>
      <c r="LIS45" s="47"/>
      <c r="LIT45" s="47"/>
      <c r="LIU45" s="47"/>
      <c r="LIV45" s="47"/>
      <c r="LIW45" s="47"/>
      <c r="LIX45" s="47"/>
      <c r="LIY45" s="47"/>
      <c r="LIZ45" s="47"/>
      <c r="LJA45" s="47"/>
      <c r="LJB45" s="47"/>
      <c r="LJC45" s="47"/>
      <c r="LJD45" s="47"/>
      <c r="LJE45" s="47"/>
      <c r="LJF45" s="47"/>
      <c r="LJG45" s="47"/>
      <c r="LJH45" s="47"/>
      <c r="LJI45" s="47"/>
      <c r="LJJ45" s="47"/>
      <c r="LJK45" s="47"/>
      <c r="LJL45" s="47"/>
      <c r="LJM45" s="47"/>
      <c r="LJN45" s="47"/>
      <c r="LJO45" s="47"/>
      <c r="LJP45" s="47"/>
      <c r="LJQ45" s="47"/>
      <c r="LJR45" s="47"/>
      <c r="LJS45" s="47"/>
      <c r="LJT45" s="47"/>
      <c r="LJU45" s="47"/>
      <c r="LJV45" s="47"/>
      <c r="LJW45" s="47"/>
      <c r="LJX45" s="47"/>
      <c r="LJY45" s="47"/>
      <c r="LJZ45" s="47"/>
      <c r="LKA45" s="47"/>
      <c r="LKB45" s="47"/>
      <c r="LKC45" s="47"/>
      <c r="LKD45" s="47"/>
      <c r="LKE45" s="47"/>
      <c r="LKF45" s="47"/>
      <c r="LKG45" s="47"/>
      <c r="LKH45" s="47"/>
      <c r="LKI45" s="47"/>
      <c r="LKJ45" s="47"/>
      <c r="LKK45" s="47"/>
      <c r="LKL45" s="47"/>
      <c r="LKM45" s="47"/>
      <c r="LKN45" s="47"/>
      <c r="LKO45" s="47"/>
      <c r="LKP45" s="47"/>
      <c r="LKQ45" s="47"/>
      <c r="LKR45" s="47"/>
      <c r="LKS45" s="47"/>
      <c r="LKT45" s="47"/>
      <c r="LKU45" s="47"/>
      <c r="LKV45" s="47"/>
      <c r="LKW45" s="47"/>
      <c r="LKX45" s="47"/>
      <c r="LKY45" s="47"/>
      <c r="LKZ45" s="47"/>
      <c r="LLA45" s="47"/>
      <c r="LLB45" s="47"/>
      <c r="LLC45" s="47"/>
      <c r="LLD45" s="47"/>
      <c r="LLE45" s="47"/>
      <c r="LLF45" s="47"/>
      <c r="LLG45" s="47"/>
      <c r="LLH45" s="47"/>
      <c r="LLI45" s="47"/>
      <c r="LLJ45" s="47"/>
      <c r="LLK45" s="47"/>
      <c r="LLL45" s="47"/>
      <c r="LLM45" s="47"/>
      <c r="LLN45" s="47"/>
      <c r="LLO45" s="47"/>
      <c r="LLP45" s="47"/>
      <c r="LLQ45" s="47"/>
      <c r="LLR45" s="47"/>
      <c r="LLS45" s="47"/>
      <c r="LLT45" s="47"/>
      <c r="LLU45" s="47"/>
      <c r="LLV45" s="47"/>
      <c r="LLW45" s="47"/>
      <c r="LLX45" s="47"/>
      <c r="LLY45" s="47"/>
      <c r="LLZ45" s="47"/>
      <c r="LMA45" s="47"/>
      <c r="LMB45" s="47"/>
      <c r="LMC45" s="47"/>
      <c r="LMD45" s="47"/>
      <c r="LME45" s="47"/>
      <c r="LMF45" s="47"/>
      <c r="LMG45" s="47"/>
      <c r="LMH45" s="47"/>
      <c r="LMI45" s="47"/>
      <c r="LMJ45" s="47"/>
      <c r="LMK45" s="47"/>
      <c r="LML45" s="47"/>
      <c r="LMM45" s="47"/>
      <c r="LMN45" s="47"/>
      <c r="LMO45" s="47"/>
      <c r="LMP45" s="47"/>
      <c r="LMQ45" s="47"/>
      <c r="LMR45" s="47"/>
      <c r="LMS45" s="47"/>
      <c r="LMT45" s="47"/>
      <c r="LMU45" s="47"/>
      <c r="LMV45" s="47"/>
      <c r="LMW45" s="47"/>
      <c r="LMX45" s="47"/>
      <c r="LMY45" s="47"/>
      <c r="LMZ45" s="47"/>
      <c r="LNA45" s="47"/>
      <c r="LNB45" s="47"/>
      <c r="LNC45" s="47"/>
      <c r="LND45" s="47"/>
      <c r="LNE45" s="47"/>
      <c r="LNF45" s="47"/>
      <c r="LNG45" s="47"/>
      <c r="LNH45" s="47"/>
      <c r="LNI45" s="47"/>
      <c r="LNJ45" s="47"/>
      <c r="LNK45" s="47"/>
      <c r="LNL45" s="47"/>
      <c r="LNM45" s="47"/>
      <c r="LNN45" s="47"/>
      <c r="LNO45" s="47"/>
      <c r="LNP45" s="47"/>
      <c r="LNQ45" s="47"/>
      <c r="LNR45" s="47"/>
      <c r="LNS45" s="47"/>
      <c r="LNT45" s="47"/>
      <c r="LNU45" s="47"/>
      <c r="LNV45" s="47"/>
      <c r="LNW45" s="47"/>
      <c r="LNX45" s="47"/>
      <c r="LNY45" s="47"/>
      <c r="LNZ45" s="47"/>
      <c r="LOA45" s="47"/>
      <c r="LOB45" s="47"/>
      <c r="LOC45" s="47"/>
      <c r="LOD45" s="47"/>
      <c r="LOE45" s="47"/>
      <c r="LOF45" s="47"/>
      <c r="LOG45" s="47"/>
      <c r="LOH45" s="47"/>
      <c r="LOI45" s="47"/>
      <c r="LOJ45" s="47"/>
      <c r="LOK45" s="47"/>
      <c r="LOL45" s="47"/>
      <c r="LOM45" s="47"/>
      <c r="LON45" s="47"/>
      <c r="LOO45" s="47"/>
      <c r="LOP45" s="47"/>
      <c r="LOQ45" s="47"/>
      <c r="LOR45" s="47"/>
      <c r="LOS45" s="47"/>
      <c r="LOT45" s="47"/>
      <c r="LOU45" s="47"/>
      <c r="LOV45" s="47"/>
      <c r="LOW45" s="47"/>
      <c r="LOX45" s="47"/>
      <c r="LOY45" s="47"/>
      <c r="LOZ45" s="47"/>
      <c r="LPA45" s="47"/>
      <c r="LPB45" s="47"/>
      <c r="LPC45" s="47"/>
      <c r="LPD45" s="47"/>
      <c r="LPE45" s="47"/>
      <c r="LPF45" s="47"/>
      <c r="LPG45" s="47"/>
      <c r="LPH45" s="47"/>
      <c r="LPI45" s="47"/>
      <c r="LPJ45" s="47"/>
      <c r="LPK45" s="47"/>
      <c r="LPL45" s="47"/>
      <c r="LPM45" s="47"/>
      <c r="LPN45" s="47"/>
      <c r="LPO45" s="47"/>
      <c r="LPP45" s="47"/>
      <c r="LPQ45" s="47"/>
      <c r="LPR45" s="47"/>
      <c r="LPS45" s="47"/>
      <c r="LPT45" s="47"/>
      <c r="LPU45" s="47"/>
      <c r="LPV45" s="47"/>
      <c r="LPW45" s="47"/>
      <c r="LPX45" s="47"/>
      <c r="LPY45" s="47"/>
      <c r="LPZ45" s="47"/>
      <c r="LQA45" s="47"/>
      <c r="LQB45" s="47"/>
      <c r="LQC45" s="47"/>
      <c r="LQD45" s="47"/>
      <c r="LQE45" s="47"/>
      <c r="LQF45" s="47"/>
      <c r="LQG45" s="47"/>
      <c r="LQH45" s="47"/>
      <c r="LQI45" s="47"/>
      <c r="LQJ45" s="47"/>
      <c r="LQK45" s="47"/>
      <c r="LQL45" s="47"/>
      <c r="LQM45" s="47"/>
      <c r="LQN45" s="47"/>
      <c r="LQO45" s="47"/>
      <c r="LQP45" s="47"/>
      <c r="LQQ45" s="47"/>
      <c r="LQR45" s="47"/>
      <c r="LQS45" s="47"/>
      <c r="LQT45" s="47"/>
      <c r="LQU45" s="47"/>
      <c r="LQV45" s="47"/>
      <c r="LQW45" s="47"/>
      <c r="LQX45" s="47"/>
      <c r="LQY45" s="47"/>
      <c r="LQZ45" s="47"/>
      <c r="LRA45" s="47"/>
      <c r="LRB45" s="47"/>
      <c r="LRC45" s="47"/>
      <c r="LRD45" s="47"/>
      <c r="LRE45" s="47"/>
      <c r="LRF45" s="47"/>
      <c r="LRG45" s="47"/>
      <c r="LRH45" s="47"/>
      <c r="LRI45" s="47"/>
      <c r="LRJ45" s="47"/>
      <c r="LRK45" s="47"/>
      <c r="LRL45" s="47"/>
      <c r="LRM45" s="47"/>
      <c r="LRN45" s="47"/>
      <c r="LRO45" s="47"/>
      <c r="LRP45" s="47"/>
      <c r="LRQ45" s="47"/>
      <c r="LRR45" s="47"/>
      <c r="LRS45" s="47"/>
      <c r="LRT45" s="47"/>
      <c r="LRU45" s="47"/>
      <c r="LRV45" s="47"/>
      <c r="LRW45" s="47"/>
      <c r="LRX45" s="47"/>
      <c r="LRY45" s="47"/>
      <c r="LRZ45" s="47"/>
      <c r="LSA45" s="47"/>
      <c r="LSB45" s="47"/>
      <c r="LSC45" s="47"/>
      <c r="LSD45" s="47"/>
      <c r="LSE45" s="47"/>
      <c r="LSF45" s="47"/>
      <c r="LSG45" s="47"/>
      <c r="LSH45" s="47"/>
      <c r="LSI45" s="47"/>
      <c r="LSJ45" s="47"/>
      <c r="LSK45" s="47"/>
      <c r="LSL45" s="47"/>
      <c r="LSM45" s="47"/>
      <c r="LSN45" s="47"/>
      <c r="LSO45" s="47"/>
      <c r="LSP45" s="47"/>
      <c r="LSQ45" s="47"/>
      <c r="LSR45" s="47"/>
      <c r="LSS45" s="47"/>
      <c r="LST45" s="47"/>
      <c r="LSU45" s="47"/>
      <c r="LSV45" s="47"/>
      <c r="LSW45" s="47"/>
      <c r="LSX45" s="47"/>
      <c r="LSY45" s="47"/>
      <c r="LSZ45" s="47"/>
      <c r="LTA45" s="47"/>
      <c r="LTB45" s="47"/>
      <c r="LTC45" s="47"/>
      <c r="LTD45" s="47"/>
      <c r="LTE45" s="47"/>
      <c r="LTF45" s="47"/>
      <c r="LTG45" s="47"/>
      <c r="LTH45" s="47"/>
      <c r="LTI45" s="47"/>
      <c r="LTJ45" s="47"/>
      <c r="LTK45" s="47"/>
      <c r="LTL45" s="47"/>
      <c r="LTM45" s="47"/>
      <c r="LTN45" s="47"/>
      <c r="LTO45" s="47"/>
      <c r="LTP45" s="47"/>
      <c r="LTQ45" s="47"/>
      <c r="LTR45" s="47"/>
      <c r="LTS45" s="47"/>
      <c r="LTT45" s="47"/>
      <c r="LTU45" s="47"/>
      <c r="LTV45" s="47"/>
      <c r="LTW45" s="47"/>
      <c r="LTX45" s="47"/>
      <c r="LTY45" s="47"/>
      <c r="LTZ45" s="47"/>
      <c r="LUA45" s="47"/>
      <c r="LUB45" s="47"/>
      <c r="LUC45" s="47"/>
      <c r="LUD45" s="47"/>
      <c r="LUE45" s="47"/>
      <c r="LUF45" s="47"/>
      <c r="LUG45" s="47"/>
      <c r="LUH45" s="47"/>
      <c r="LUI45" s="47"/>
      <c r="LUJ45" s="47"/>
      <c r="LUK45" s="47"/>
      <c r="LUL45" s="47"/>
      <c r="LUM45" s="47"/>
      <c r="LUN45" s="47"/>
      <c r="LUO45" s="47"/>
      <c r="LUP45" s="47"/>
      <c r="LUQ45" s="47"/>
      <c r="LUR45" s="47"/>
      <c r="LUS45" s="47"/>
      <c r="LUT45" s="47"/>
      <c r="LUU45" s="47"/>
      <c r="LUV45" s="47"/>
      <c r="LUW45" s="47"/>
      <c r="LUX45" s="47"/>
      <c r="LUY45" s="47"/>
      <c r="LUZ45" s="47"/>
      <c r="LVA45" s="47"/>
      <c r="LVB45" s="47"/>
      <c r="LVC45" s="47"/>
      <c r="LVD45" s="47"/>
      <c r="LVE45" s="47"/>
      <c r="LVF45" s="47"/>
      <c r="LVG45" s="47"/>
      <c r="LVH45" s="47"/>
      <c r="LVI45" s="47"/>
      <c r="LVJ45" s="47"/>
      <c r="LVK45" s="47"/>
      <c r="LVL45" s="47"/>
      <c r="LVM45" s="47"/>
      <c r="LVN45" s="47"/>
      <c r="LVO45" s="47"/>
      <c r="LVP45" s="47"/>
      <c r="LVQ45" s="47"/>
      <c r="LVR45" s="47"/>
      <c r="LVS45" s="47"/>
      <c r="LVT45" s="47"/>
      <c r="LVU45" s="47"/>
      <c r="LVV45" s="47"/>
      <c r="LVW45" s="47"/>
      <c r="LVX45" s="47"/>
      <c r="LVY45" s="47"/>
      <c r="LVZ45" s="47"/>
      <c r="LWA45" s="47"/>
      <c r="LWB45" s="47"/>
      <c r="LWC45" s="47"/>
      <c r="LWD45" s="47"/>
      <c r="LWE45" s="47"/>
      <c r="LWF45" s="47"/>
      <c r="LWG45" s="47"/>
      <c r="LWH45" s="47"/>
      <c r="LWI45" s="47"/>
      <c r="LWJ45" s="47"/>
      <c r="LWK45" s="47"/>
      <c r="LWL45" s="47"/>
      <c r="LWM45" s="47"/>
      <c r="LWN45" s="47"/>
      <c r="LWO45" s="47"/>
      <c r="LWP45" s="47"/>
      <c r="LWQ45" s="47"/>
      <c r="LWR45" s="47"/>
      <c r="LWS45" s="47"/>
      <c r="LWT45" s="47"/>
      <c r="LWU45" s="47"/>
      <c r="LWV45" s="47"/>
      <c r="LWW45" s="47"/>
      <c r="LWX45" s="47"/>
      <c r="LWY45" s="47"/>
      <c r="LWZ45" s="47"/>
      <c r="LXA45" s="47"/>
      <c r="LXB45" s="47"/>
      <c r="LXC45" s="47"/>
      <c r="LXD45" s="47"/>
      <c r="LXE45" s="47"/>
      <c r="LXF45" s="47"/>
      <c r="LXG45" s="47"/>
      <c r="LXH45" s="47"/>
      <c r="LXI45" s="47"/>
      <c r="LXJ45" s="47"/>
      <c r="LXK45" s="47"/>
      <c r="LXL45" s="47"/>
      <c r="LXM45" s="47"/>
      <c r="LXN45" s="47"/>
      <c r="LXO45" s="47"/>
      <c r="LXP45" s="47"/>
      <c r="LXQ45" s="47"/>
      <c r="LXR45" s="47"/>
      <c r="LXS45" s="47"/>
      <c r="LXT45" s="47"/>
      <c r="LXU45" s="47"/>
      <c r="LXV45" s="47"/>
      <c r="LXW45" s="47"/>
      <c r="LXX45" s="47"/>
      <c r="LXY45" s="47"/>
      <c r="LXZ45" s="47"/>
      <c r="LYA45" s="47"/>
      <c r="LYB45" s="47"/>
      <c r="LYC45" s="47"/>
      <c r="LYD45" s="47"/>
      <c r="LYE45" s="47"/>
      <c r="LYF45" s="47"/>
      <c r="LYG45" s="47"/>
      <c r="LYH45" s="47"/>
      <c r="LYI45" s="47"/>
      <c r="LYJ45" s="47"/>
      <c r="LYK45" s="47"/>
      <c r="LYL45" s="47"/>
      <c r="LYM45" s="47"/>
      <c r="LYN45" s="47"/>
      <c r="LYO45" s="47"/>
      <c r="LYP45" s="47"/>
      <c r="LYQ45" s="47"/>
      <c r="LYR45" s="47"/>
      <c r="LYS45" s="47"/>
      <c r="LYT45" s="47"/>
      <c r="LYU45" s="47"/>
      <c r="LYV45" s="47"/>
      <c r="LYW45" s="47"/>
      <c r="LYX45" s="47"/>
      <c r="LYY45" s="47"/>
      <c r="LYZ45" s="47"/>
      <c r="LZA45" s="47"/>
      <c r="LZB45" s="47"/>
      <c r="LZC45" s="47"/>
      <c r="LZD45" s="47"/>
      <c r="LZE45" s="47"/>
      <c r="LZF45" s="47"/>
      <c r="LZG45" s="47"/>
      <c r="LZH45" s="47"/>
      <c r="LZI45" s="47"/>
      <c r="LZJ45" s="47"/>
      <c r="LZK45" s="47"/>
      <c r="LZL45" s="47"/>
      <c r="LZM45" s="47"/>
      <c r="LZN45" s="47"/>
      <c r="LZO45" s="47"/>
      <c r="LZP45" s="47"/>
      <c r="LZQ45" s="47"/>
      <c r="LZR45" s="47"/>
      <c r="LZS45" s="47"/>
      <c r="LZT45" s="47"/>
      <c r="LZU45" s="47"/>
      <c r="LZV45" s="47"/>
      <c r="LZW45" s="47"/>
      <c r="LZX45" s="47"/>
      <c r="LZY45" s="47"/>
      <c r="LZZ45" s="47"/>
      <c r="MAA45" s="47"/>
      <c r="MAB45" s="47"/>
      <c r="MAC45" s="47"/>
      <c r="MAD45" s="47"/>
      <c r="MAE45" s="47"/>
      <c r="MAF45" s="47"/>
      <c r="MAG45" s="47"/>
      <c r="MAH45" s="47"/>
      <c r="MAI45" s="47"/>
      <c r="MAJ45" s="47"/>
      <c r="MAK45" s="47"/>
      <c r="MAL45" s="47"/>
      <c r="MAM45" s="47"/>
      <c r="MAN45" s="47"/>
      <c r="MAO45" s="47"/>
      <c r="MAP45" s="47"/>
      <c r="MAQ45" s="47"/>
      <c r="MAR45" s="47"/>
      <c r="MAS45" s="47"/>
      <c r="MAT45" s="47"/>
      <c r="MAU45" s="47"/>
      <c r="MAV45" s="47"/>
      <c r="MAW45" s="47"/>
      <c r="MAX45" s="47"/>
      <c r="MAY45" s="47"/>
      <c r="MAZ45" s="47"/>
      <c r="MBA45" s="47"/>
      <c r="MBB45" s="47"/>
      <c r="MBC45" s="47"/>
      <c r="MBD45" s="47"/>
      <c r="MBE45" s="47"/>
      <c r="MBF45" s="47"/>
      <c r="MBG45" s="47"/>
      <c r="MBH45" s="47"/>
      <c r="MBI45" s="47"/>
      <c r="MBJ45" s="47"/>
      <c r="MBK45" s="47"/>
      <c r="MBL45" s="47"/>
      <c r="MBM45" s="47"/>
      <c r="MBN45" s="47"/>
      <c r="MBO45" s="47"/>
      <c r="MBP45" s="47"/>
      <c r="MBQ45" s="47"/>
      <c r="MBR45" s="47"/>
      <c r="MBS45" s="47"/>
      <c r="MBT45" s="47"/>
      <c r="MBU45" s="47"/>
      <c r="MBV45" s="47"/>
      <c r="MBW45" s="47"/>
      <c r="MBX45" s="47"/>
      <c r="MBY45" s="47"/>
      <c r="MBZ45" s="47"/>
      <c r="MCA45" s="47"/>
      <c r="MCB45" s="47"/>
      <c r="MCC45" s="47"/>
      <c r="MCD45" s="47"/>
      <c r="MCE45" s="47"/>
      <c r="MCF45" s="47"/>
      <c r="MCG45" s="47"/>
      <c r="MCH45" s="47"/>
      <c r="MCI45" s="47"/>
      <c r="MCJ45" s="47"/>
      <c r="MCK45" s="47"/>
      <c r="MCL45" s="47"/>
      <c r="MCM45" s="47"/>
      <c r="MCN45" s="47"/>
      <c r="MCO45" s="47"/>
      <c r="MCP45" s="47"/>
      <c r="MCQ45" s="47"/>
      <c r="MCR45" s="47"/>
      <c r="MCS45" s="47"/>
      <c r="MCT45" s="47"/>
      <c r="MCU45" s="47"/>
      <c r="MCV45" s="47"/>
      <c r="MCW45" s="47"/>
      <c r="MCX45" s="47"/>
      <c r="MCY45" s="47"/>
      <c r="MCZ45" s="47"/>
      <c r="MDA45" s="47"/>
      <c r="MDB45" s="47"/>
      <c r="MDC45" s="47"/>
      <c r="MDD45" s="47"/>
      <c r="MDE45" s="47"/>
      <c r="MDF45" s="47"/>
      <c r="MDG45" s="47"/>
      <c r="MDH45" s="47"/>
      <c r="MDI45" s="47"/>
      <c r="MDJ45" s="47"/>
      <c r="MDK45" s="47"/>
      <c r="MDL45" s="47"/>
      <c r="MDM45" s="47"/>
      <c r="MDN45" s="47"/>
      <c r="MDO45" s="47"/>
      <c r="MDP45" s="47"/>
      <c r="MDQ45" s="47"/>
      <c r="MDR45" s="47"/>
      <c r="MDS45" s="47"/>
      <c r="MDT45" s="47"/>
      <c r="MDU45" s="47"/>
      <c r="MDV45" s="47"/>
      <c r="MDW45" s="47"/>
      <c r="MDX45" s="47"/>
      <c r="MDY45" s="47"/>
      <c r="MDZ45" s="47"/>
      <c r="MEA45" s="47"/>
      <c r="MEB45" s="47"/>
      <c r="MEC45" s="47"/>
      <c r="MED45" s="47"/>
      <c r="MEE45" s="47"/>
      <c r="MEF45" s="47"/>
      <c r="MEG45" s="47"/>
      <c r="MEH45" s="47"/>
      <c r="MEI45" s="47"/>
      <c r="MEJ45" s="47"/>
      <c r="MEK45" s="47"/>
      <c r="MEL45" s="47"/>
      <c r="MEM45" s="47"/>
      <c r="MEN45" s="47"/>
      <c r="MEO45" s="47"/>
      <c r="MEP45" s="47"/>
      <c r="MEQ45" s="47"/>
      <c r="MER45" s="47"/>
      <c r="MES45" s="47"/>
      <c r="MET45" s="47"/>
      <c r="MEU45" s="47"/>
      <c r="MEV45" s="47"/>
      <c r="MEW45" s="47"/>
      <c r="MEX45" s="47"/>
      <c r="MEY45" s="47"/>
      <c r="MEZ45" s="47"/>
      <c r="MFA45" s="47"/>
      <c r="MFB45" s="47"/>
      <c r="MFC45" s="47"/>
      <c r="MFD45" s="47"/>
      <c r="MFE45" s="47"/>
      <c r="MFF45" s="47"/>
      <c r="MFG45" s="47"/>
      <c r="MFH45" s="47"/>
      <c r="MFI45" s="47"/>
      <c r="MFJ45" s="47"/>
      <c r="MFK45" s="47"/>
      <c r="MFL45" s="47"/>
      <c r="MFM45" s="47"/>
      <c r="MFN45" s="47"/>
      <c r="MFO45" s="47"/>
      <c r="MFP45" s="47"/>
      <c r="MFQ45" s="47"/>
      <c r="MFR45" s="47"/>
      <c r="MFS45" s="47"/>
      <c r="MFT45" s="47"/>
      <c r="MFU45" s="47"/>
      <c r="MFV45" s="47"/>
      <c r="MFW45" s="47"/>
      <c r="MFX45" s="47"/>
      <c r="MFY45" s="47"/>
      <c r="MFZ45" s="47"/>
      <c r="MGA45" s="47"/>
      <c r="MGB45" s="47"/>
      <c r="MGC45" s="47"/>
      <c r="MGD45" s="47"/>
      <c r="MGE45" s="47"/>
      <c r="MGF45" s="47"/>
      <c r="MGG45" s="47"/>
      <c r="MGH45" s="47"/>
      <c r="MGI45" s="47"/>
      <c r="MGJ45" s="47"/>
      <c r="MGK45" s="47"/>
      <c r="MGL45" s="47"/>
      <c r="MGM45" s="47"/>
      <c r="MGN45" s="47"/>
      <c r="MGO45" s="47"/>
      <c r="MGP45" s="47"/>
      <c r="MGQ45" s="47"/>
      <c r="MGR45" s="47"/>
      <c r="MGS45" s="47"/>
      <c r="MGT45" s="47"/>
      <c r="MGU45" s="47"/>
      <c r="MGV45" s="47"/>
      <c r="MGW45" s="47"/>
      <c r="MGX45" s="47"/>
      <c r="MGY45" s="47"/>
      <c r="MGZ45" s="47"/>
      <c r="MHA45" s="47"/>
      <c r="MHB45" s="47"/>
      <c r="MHC45" s="47"/>
      <c r="MHD45" s="47"/>
      <c r="MHE45" s="47"/>
      <c r="MHF45" s="47"/>
      <c r="MHG45" s="47"/>
      <c r="MHH45" s="47"/>
      <c r="MHI45" s="47"/>
      <c r="MHJ45" s="47"/>
      <c r="MHK45" s="47"/>
      <c r="MHL45" s="47"/>
      <c r="MHM45" s="47"/>
      <c r="MHN45" s="47"/>
      <c r="MHO45" s="47"/>
      <c r="MHP45" s="47"/>
      <c r="MHQ45" s="47"/>
      <c r="MHR45" s="47"/>
      <c r="MHS45" s="47"/>
      <c r="MHT45" s="47"/>
      <c r="MHU45" s="47"/>
      <c r="MHV45" s="47"/>
      <c r="MHW45" s="47"/>
      <c r="MHX45" s="47"/>
      <c r="MHY45" s="47"/>
      <c r="MHZ45" s="47"/>
      <c r="MIA45" s="47"/>
      <c r="MIB45" s="47"/>
      <c r="MIC45" s="47"/>
      <c r="MID45" s="47"/>
      <c r="MIE45" s="47"/>
      <c r="MIF45" s="47"/>
      <c r="MIG45" s="47"/>
      <c r="MIH45" s="47"/>
      <c r="MII45" s="47"/>
      <c r="MIJ45" s="47"/>
      <c r="MIK45" s="47"/>
      <c r="MIL45" s="47"/>
      <c r="MIM45" s="47"/>
      <c r="MIN45" s="47"/>
      <c r="MIO45" s="47"/>
      <c r="MIP45" s="47"/>
      <c r="MIQ45" s="47"/>
      <c r="MIR45" s="47"/>
      <c r="MIS45" s="47"/>
      <c r="MIT45" s="47"/>
      <c r="MIU45" s="47"/>
      <c r="MIV45" s="47"/>
      <c r="MIW45" s="47"/>
      <c r="MIX45" s="47"/>
      <c r="MIY45" s="47"/>
      <c r="MIZ45" s="47"/>
      <c r="MJA45" s="47"/>
      <c r="MJB45" s="47"/>
      <c r="MJC45" s="47"/>
      <c r="MJD45" s="47"/>
      <c r="MJE45" s="47"/>
      <c r="MJF45" s="47"/>
      <c r="MJG45" s="47"/>
      <c r="MJH45" s="47"/>
      <c r="MJI45" s="47"/>
      <c r="MJJ45" s="47"/>
      <c r="MJK45" s="47"/>
      <c r="MJL45" s="47"/>
      <c r="MJM45" s="47"/>
      <c r="MJN45" s="47"/>
      <c r="MJO45" s="47"/>
      <c r="MJP45" s="47"/>
      <c r="MJQ45" s="47"/>
      <c r="MJR45" s="47"/>
      <c r="MJS45" s="47"/>
      <c r="MJT45" s="47"/>
      <c r="MJU45" s="47"/>
      <c r="MJV45" s="47"/>
      <c r="MJW45" s="47"/>
      <c r="MJX45" s="47"/>
      <c r="MJY45" s="47"/>
      <c r="MJZ45" s="47"/>
      <c r="MKA45" s="47"/>
      <c r="MKB45" s="47"/>
      <c r="MKC45" s="47"/>
      <c r="MKD45" s="47"/>
      <c r="MKE45" s="47"/>
      <c r="MKF45" s="47"/>
      <c r="MKG45" s="47"/>
      <c r="MKH45" s="47"/>
      <c r="MKI45" s="47"/>
      <c r="MKJ45" s="47"/>
      <c r="MKK45" s="47"/>
      <c r="MKL45" s="47"/>
      <c r="MKM45" s="47"/>
      <c r="MKN45" s="47"/>
      <c r="MKO45" s="47"/>
      <c r="MKP45" s="47"/>
      <c r="MKQ45" s="47"/>
      <c r="MKR45" s="47"/>
      <c r="MKS45" s="47"/>
      <c r="MKT45" s="47"/>
      <c r="MKU45" s="47"/>
      <c r="MKV45" s="47"/>
      <c r="MKW45" s="47"/>
      <c r="MKX45" s="47"/>
      <c r="MKY45" s="47"/>
      <c r="MKZ45" s="47"/>
      <c r="MLA45" s="47"/>
      <c r="MLB45" s="47"/>
      <c r="MLC45" s="47"/>
      <c r="MLD45" s="47"/>
      <c r="MLE45" s="47"/>
      <c r="MLF45" s="47"/>
      <c r="MLG45" s="47"/>
      <c r="MLH45" s="47"/>
      <c r="MLI45" s="47"/>
      <c r="MLJ45" s="47"/>
      <c r="MLK45" s="47"/>
      <c r="MLL45" s="47"/>
      <c r="MLM45" s="47"/>
      <c r="MLN45" s="47"/>
      <c r="MLO45" s="47"/>
      <c r="MLP45" s="47"/>
      <c r="MLQ45" s="47"/>
      <c r="MLR45" s="47"/>
      <c r="MLS45" s="47"/>
      <c r="MLT45" s="47"/>
      <c r="MLU45" s="47"/>
      <c r="MLV45" s="47"/>
      <c r="MLW45" s="47"/>
      <c r="MLX45" s="47"/>
      <c r="MLY45" s="47"/>
      <c r="MLZ45" s="47"/>
      <c r="MMA45" s="47"/>
      <c r="MMB45" s="47"/>
      <c r="MMC45" s="47"/>
      <c r="MMD45" s="47"/>
      <c r="MME45" s="47"/>
      <c r="MMF45" s="47"/>
      <c r="MMG45" s="47"/>
      <c r="MMH45" s="47"/>
      <c r="MMI45" s="47"/>
      <c r="MMJ45" s="47"/>
      <c r="MMK45" s="47"/>
      <c r="MML45" s="47"/>
      <c r="MMM45" s="47"/>
      <c r="MMN45" s="47"/>
      <c r="MMO45" s="47"/>
      <c r="MMP45" s="47"/>
      <c r="MMQ45" s="47"/>
      <c r="MMR45" s="47"/>
      <c r="MMS45" s="47"/>
      <c r="MMT45" s="47"/>
      <c r="MMU45" s="47"/>
      <c r="MMV45" s="47"/>
      <c r="MMW45" s="47"/>
      <c r="MMX45" s="47"/>
      <c r="MMY45" s="47"/>
      <c r="MMZ45" s="47"/>
      <c r="MNA45" s="47"/>
      <c r="MNB45" s="47"/>
      <c r="MNC45" s="47"/>
      <c r="MND45" s="47"/>
      <c r="MNE45" s="47"/>
      <c r="MNF45" s="47"/>
      <c r="MNG45" s="47"/>
      <c r="MNH45" s="47"/>
      <c r="MNI45" s="47"/>
      <c r="MNJ45" s="47"/>
      <c r="MNK45" s="47"/>
      <c r="MNL45" s="47"/>
      <c r="MNM45" s="47"/>
      <c r="MNN45" s="47"/>
      <c r="MNO45" s="47"/>
      <c r="MNP45" s="47"/>
      <c r="MNQ45" s="47"/>
      <c r="MNR45" s="47"/>
      <c r="MNS45" s="47"/>
      <c r="MNT45" s="47"/>
      <c r="MNU45" s="47"/>
      <c r="MNV45" s="47"/>
      <c r="MNW45" s="47"/>
      <c r="MNX45" s="47"/>
      <c r="MNY45" s="47"/>
      <c r="MNZ45" s="47"/>
      <c r="MOA45" s="47"/>
      <c r="MOB45" s="47"/>
      <c r="MOC45" s="47"/>
      <c r="MOD45" s="47"/>
      <c r="MOE45" s="47"/>
      <c r="MOF45" s="47"/>
      <c r="MOG45" s="47"/>
      <c r="MOH45" s="47"/>
      <c r="MOI45" s="47"/>
      <c r="MOJ45" s="47"/>
      <c r="MOK45" s="47"/>
      <c r="MOL45" s="47"/>
      <c r="MOM45" s="47"/>
      <c r="MON45" s="47"/>
      <c r="MOO45" s="47"/>
      <c r="MOP45" s="47"/>
      <c r="MOQ45" s="47"/>
      <c r="MOR45" s="47"/>
      <c r="MOS45" s="47"/>
      <c r="MOT45" s="47"/>
      <c r="MOU45" s="47"/>
      <c r="MOV45" s="47"/>
      <c r="MOW45" s="47"/>
      <c r="MOX45" s="47"/>
      <c r="MOY45" s="47"/>
      <c r="MOZ45" s="47"/>
      <c r="MPA45" s="47"/>
      <c r="MPB45" s="47"/>
      <c r="MPC45" s="47"/>
      <c r="MPD45" s="47"/>
      <c r="MPE45" s="47"/>
      <c r="MPF45" s="47"/>
      <c r="MPG45" s="47"/>
      <c r="MPH45" s="47"/>
      <c r="MPI45" s="47"/>
      <c r="MPJ45" s="47"/>
      <c r="MPK45" s="47"/>
      <c r="MPL45" s="47"/>
      <c r="MPM45" s="47"/>
      <c r="MPN45" s="47"/>
      <c r="MPO45" s="47"/>
      <c r="MPP45" s="47"/>
      <c r="MPQ45" s="47"/>
      <c r="MPR45" s="47"/>
      <c r="MPS45" s="47"/>
      <c r="MPT45" s="47"/>
      <c r="MPU45" s="47"/>
      <c r="MPV45" s="47"/>
      <c r="MPW45" s="47"/>
      <c r="MPX45" s="47"/>
      <c r="MPY45" s="47"/>
      <c r="MPZ45" s="47"/>
      <c r="MQA45" s="47"/>
      <c r="MQB45" s="47"/>
      <c r="MQC45" s="47"/>
      <c r="MQD45" s="47"/>
      <c r="MQE45" s="47"/>
      <c r="MQF45" s="47"/>
      <c r="MQG45" s="47"/>
      <c r="MQH45" s="47"/>
      <c r="MQI45" s="47"/>
      <c r="MQJ45" s="47"/>
      <c r="MQK45" s="47"/>
      <c r="MQL45" s="47"/>
      <c r="MQM45" s="47"/>
      <c r="MQN45" s="47"/>
      <c r="MQO45" s="47"/>
      <c r="MQP45" s="47"/>
      <c r="MQQ45" s="47"/>
      <c r="MQR45" s="47"/>
      <c r="MQS45" s="47"/>
      <c r="MQT45" s="47"/>
      <c r="MQU45" s="47"/>
      <c r="MQV45" s="47"/>
      <c r="MQW45" s="47"/>
      <c r="MQX45" s="47"/>
      <c r="MQY45" s="47"/>
      <c r="MQZ45" s="47"/>
      <c r="MRA45" s="47"/>
      <c r="MRB45" s="47"/>
      <c r="MRC45" s="47"/>
      <c r="MRD45" s="47"/>
      <c r="MRE45" s="47"/>
      <c r="MRF45" s="47"/>
      <c r="MRG45" s="47"/>
      <c r="MRH45" s="47"/>
      <c r="MRI45" s="47"/>
      <c r="MRJ45" s="47"/>
      <c r="MRK45" s="47"/>
      <c r="MRL45" s="47"/>
      <c r="MRM45" s="47"/>
      <c r="MRN45" s="47"/>
      <c r="MRO45" s="47"/>
      <c r="MRP45" s="47"/>
      <c r="MRQ45" s="47"/>
      <c r="MRR45" s="47"/>
      <c r="MRS45" s="47"/>
      <c r="MRT45" s="47"/>
      <c r="MRU45" s="47"/>
      <c r="MRV45" s="47"/>
      <c r="MRW45" s="47"/>
      <c r="MRX45" s="47"/>
      <c r="MRY45" s="47"/>
      <c r="MRZ45" s="47"/>
      <c r="MSA45" s="47"/>
      <c r="MSB45" s="47"/>
      <c r="MSC45" s="47"/>
      <c r="MSD45" s="47"/>
      <c r="MSE45" s="47"/>
      <c r="MSF45" s="47"/>
      <c r="MSG45" s="47"/>
      <c r="MSH45" s="47"/>
      <c r="MSI45" s="47"/>
      <c r="MSJ45" s="47"/>
      <c r="MSK45" s="47"/>
      <c r="MSL45" s="47"/>
      <c r="MSM45" s="47"/>
      <c r="MSN45" s="47"/>
      <c r="MSO45" s="47"/>
      <c r="MSP45" s="47"/>
      <c r="MSQ45" s="47"/>
      <c r="MSR45" s="47"/>
      <c r="MSS45" s="47"/>
      <c r="MST45" s="47"/>
      <c r="MSU45" s="47"/>
      <c r="MSV45" s="47"/>
      <c r="MSW45" s="47"/>
      <c r="MSX45" s="47"/>
      <c r="MSY45" s="47"/>
      <c r="MSZ45" s="47"/>
      <c r="MTA45" s="47"/>
      <c r="MTB45" s="47"/>
      <c r="MTC45" s="47"/>
      <c r="MTD45" s="47"/>
      <c r="MTE45" s="47"/>
      <c r="MTF45" s="47"/>
      <c r="MTG45" s="47"/>
      <c r="MTH45" s="47"/>
      <c r="MTI45" s="47"/>
      <c r="MTJ45" s="47"/>
      <c r="MTK45" s="47"/>
      <c r="MTL45" s="47"/>
      <c r="MTM45" s="47"/>
      <c r="MTN45" s="47"/>
      <c r="MTO45" s="47"/>
      <c r="MTP45" s="47"/>
      <c r="MTQ45" s="47"/>
      <c r="MTR45" s="47"/>
      <c r="MTS45" s="47"/>
      <c r="MTT45" s="47"/>
      <c r="MTU45" s="47"/>
      <c r="MTV45" s="47"/>
      <c r="MTW45" s="47"/>
      <c r="MTX45" s="47"/>
      <c r="MTY45" s="47"/>
      <c r="MTZ45" s="47"/>
      <c r="MUA45" s="47"/>
      <c r="MUB45" s="47"/>
      <c r="MUC45" s="47"/>
      <c r="MUD45" s="47"/>
      <c r="MUE45" s="47"/>
      <c r="MUF45" s="47"/>
      <c r="MUG45" s="47"/>
      <c r="MUH45" s="47"/>
      <c r="MUI45" s="47"/>
      <c r="MUJ45" s="47"/>
      <c r="MUK45" s="47"/>
      <c r="MUL45" s="47"/>
      <c r="MUM45" s="47"/>
      <c r="MUN45" s="47"/>
      <c r="MUO45" s="47"/>
      <c r="MUP45" s="47"/>
      <c r="MUQ45" s="47"/>
      <c r="MUR45" s="47"/>
      <c r="MUS45" s="47"/>
      <c r="MUT45" s="47"/>
      <c r="MUU45" s="47"/>
      <c r="MUV45" s="47"/>
      <c r="MUW45" s="47"/>
      <c r="MUX45" s="47"/>
      <c r="MUY45" s="47"/>
      <c r="MUZ45" s="47"/>
      <c r="MVA45" s="47"/>
      <c r="MVB45" s="47"/>
      <c r="MVC45" s="47"/>
      <c r="MVD45" s="47"/>
      <c r="MVE45" s="47"/>
      <c r="MVF45" s="47"/>
      <c r="MVG45" s="47"/>
      <c r="MVH45" s="47"/>
      <c r="MVI45" s="47"/>
      <c r="MVJ45" s="47"/>
      <c r="MVK45" s="47"/>
      <c r="MVL45" s="47"/>
      <c r="MVM45" s="47"/>
      <c r="MVN45" s="47"/>
      <c r="MVO45" s="47"/>
      <c r="MVP45" s="47"/>
      <c r="MVQ45" s="47"/>
      <c r="MVR45" s="47"/>
      <c r="MVS45" s="47"/>
      <c r="MVT45" s="47"/>
      <c r="MVU45" s="47"/>
      <c r="MVV45" s="47"/>
      <c r="MVW45" s="47"/>
      <c r="MVX45" s="47"/>
      <c r="MVY45" s="47"/>
      <c r="MVZ45" s="47"/>
      <c r="MWA45" s="47"/>
      <c r="MWB45" s="47"/>
      <c r="MWC45" s="47"/>
      <c r="MWD45" s="47"/>
      <c r="MWE45" s="47"/>
      <c r="MWF45" s="47"/>
      <c r="MWG45" s="47"/>
      <c r="MWH45" s="47"/>
      <c r="MWI45" s="47"/>
      <c r="MWJ45" s="47"/>
      <c r="MWK45" s="47"/>
      <c r="MWL45" s="47"/>
      <c r="MWM45" s="47"/>
      <c r="MWN45" s="47"/>
      <c r="MWO45" s="47"/>
      <c r="MWP45" s="47"/>
      <c r="MWQ45" s="47"/>
      <c r="MWR45" s="47"/>
      <c r="MWS45" s="47"/>
      <c r="MWT45" s="47"/>
      <c r="MWU45" s="47"/>
      <c r="MWV45" s="47"/>
      <c r="MWW45" s="47"/>
      <c r="MWX45" s="47"/>
      <c r="MWY45" s="47"/>
      <c r="MWZ45" s="47"/>
      <c r="MXA45" s="47"/>
      <c r="MXB45" s="47"/>
      <c r="MXC45" s="47"/>
      <c r="MXD45" s="47"/>
      <c r="MXE45" s="47"/>
      <c r="MXF45" s="47"/>
      <c r="MXG45" s="47"/>
      <c r="MXH45" s="47"/>
      <c r="MXI45" s="47"/>
      <c r="MXJ45" s="47"/>
      <c r="MXK45" s="47"/>
      <c r="MXL45" s="47"/>
      <c r="MXM45" s="47"/>
      <c r="MXN45" s="47"/>
      <c r="MXO45" s="47"/>
      <c r="MXP45" s="47"/>
      <c r="MXQ45" s="47"/>
      <c r="MXR45" s="47"/>
      <c r="MXS45" s="47"/>
      <c r="MXT45" s="47"/>
      <c r="MXU45" s="47"/>
      <c r="MXV45" s="47"/>
      <c r="MXW45" s="47"/>
      <c r="MXX45" s="47"/>
      <c r="MXY45" s="47"/>
      <c r="MXZ45" s="47"/>
      <c r="MYA45" s="47"/>
      <c r="MYB45" s="47"/>
      <c r="MYC45" s="47"/>
      <c r="MYD45" s="47"/>
      <c r="MYE45" s="47"/>
      <c r="MYF45" s="47"/>
      <c r="MYG45" s="47"/>
      <c r="MYH45" s="47"/>
      <c r="MYI45" s="47"/>
      <c r="MYJ45" s="47"/>
      <c r="MYK45" s="47"/>
      <c r="MYL45" s="47"/>
      <c r="MYM45" s="47"/>
      <c r="MYN45" s="47"/>
      <c r="MYO45" s="47"/>
      <c r="MYP45" s="47"/>
      <c r="MYQ45" s="47"/>
      <c r="MYR45" s="47"/>
      <c r="MYS45" s="47"/>
      <c r="MYT45" s="47"/>
      <c r="MYU45" s="47"/>
      <c r="MYV45" s="47"/>
      <c r="MYW45" s="47"/>
      <c r="MYX45" s="47"/>
      <c r="MYY45" s="47"/>
      <c r="MYZ45" s="47"/>
      <c r="MZA45" s="47"/>
      <c r="MZB45" s="47"/>
      <c r="MZC45" s="47"/>
      <c r="MZD45" s="47"/>
      <c r="MZE45" s="47"/>
      <c r="MZF45" s="47"/>
      <c r="MZG45" s="47"/>
      <c r="MZH45" s="47"/>
      <c r="MZI45" s="47"/>
      <c r="MZJ45" s="47"/>
      <c r="MZK45" s="47"/>
      <c r="MZL45" s="47"/>
      <c r="MZM45" s="47"/>
      <c r="MZN45" s="47"/>
      <c r="MZO45" s="47"/>
      <c r="MZP45" s="47"/>
      <c r="MZQ45" s="47"/>
      <c r="MZR45" s="47"/>
      <c r="MZS45" s="47"/>
      <c r="MZT45" s="47"/>
      <c r="MZU45" s="47"/>
      <c r="MZV45" s="47"/>
      <c r="MZW45" s="47"/>
      <c r="MZX45" s="47"/>
      <c r="MZY45" s="47"/>
      <c r="MZZ45" s="47"/>
      <c r="NAA45" s="47"/>
      <c r="NAB45" s="47"/>
      <c r="NAC45" s="47"/>
      <c r="NAD45" s="47"/>
      <c r="NAE45" s="47"/>
      <c r="NAF45" s="47"/>
      <c r="NAG45" s="47"/>
      <c r="NAH45" s="47"/>
      <c r="NAI45" s="47"/>
      <c r="NAJ45" s="47"/>
      <c r="NAK45" s="47"/>
      <c r="NAL45" s="47"/>
      <c r="NAM45" s="47"/>
      <c r="NAN45" s="47"/>
      <c r="NAO45" s="47"/>
      <c r="NAP45" s="47"/>
      <c r="NAQ45" s="47"/>
      <c r="NAR45" s="47"/>
      <c r="NAS45" s="47"/>
      <c r="NAT45" s="47"/>
      <c r="NAU45" s="47"/>
      <c r="NAV45" s="47"/>
      <c r="NAW45" s="47"/>
      <c r="NAX45" s="47"/>
      <c r="NAY45" s="47"/>
      <c r="NAZ45" s="47"/>
      <c r="NBA45" s="47"/>
      <c r="NBB45" s="47"/>
      <c r="NBC45" s="47"/>
      <c r="NBD45" s="47"/>
      <c r="NBE45" s="47"/>
      <c r="NBF45" s="47"/>
      <c r="NBG45" s="47"/>
      <c r="NBH45" s="47"/>
      <c r="NBI45" s="47"/>
      <c r="NBJ45" s="47"/>
      <c r="NBK45" s="47"/>
      <c r="NBL45" s="47"/>
      <c r="NBM45" s="47"/>
      <c r="NBN45" s="47"/>
      <c r="NBO45" s="47"/>
      <c r="NBP45" s="47"/>
      <c r="NBQ45" s="47"/>
      <c r="NBR45" s="47"/>
      <c r="NBS45" s="47"/>
      <c r="NBT45" s="47"/>
      <c r="NBU45" s="47"/>
      <c r="NBV45" s="47"/>
      <c r="NBW45" s="47"/>
      <c r="NBX45" s="47"/>
      <c r="NBY45" s="47"/>
      <c r="NBZ45" s="47"/>
      <c r="NCA45" s="47"/>
      <c r="NCB45" s="47"/>
      <c r="NCC45" s="47"/>
      <c r="NCD45" s="47"/>
      <c r="NCE45" s="47"/>
      <c r="NCF45" s="47"/>
      <c r="NCG45" s="47"/>
      <c r="NCH45" s="47"/>
      <c r="NCI45" s="47"/>
      <c r="NCJ45" s="47"/>
      <c r="NCK45" s="47"/>
      <c r="NCL45" s="47"/>
      <c r="NCM45" s="47"/>
      <c r="NCN45" s="47"/>
      <c r="NCO45" s="47"/>
      <c r="NCP45" s="47"/>
      <c r="NCQ45" s="47"/>
      <c r="NCR45" s="47"/>
      <c r="NCS45" s="47"/>
      <c r="NCT45" s="47"/>
      <c r="NCU45" s="47"/>
      <c r="NCV45" s="47"/>
      <c r="NCW45" s="47"/>
      <c r="NCX45" s="47"/>
      <c r="NCY45" s="47"/>
      <c r="NCZ45" s="47"/>
      <c r="NDA45" s="47"/>
      <c r="NDB45" s="47"/>
      <c r="NDC45" s="47"/>
      <c r="NDD45" s="47"/>
      <c r="NDE45" s="47"/>
      <c r="NDF45" s="47"/>
      <c r="NDG45" s="47"/>
      <c r="NDH45" s="47"/>
      <c r="NDI45" s="47"/>
      <c r="NDJ45" s="47"/>
      <c r="NDK45" s="47"/>
      <c r="NDL45" s="47"/>
      <c r="NDM45" s="47"/>
      <c r="NDN45" s="47"/>
      <c r="NDO45" s="47"/>
      <c r="NDP45" s="47"/>
      <c r="NDQ45" s="47"/>
      <c r="NDR45" s="47"/>
      <c r="NDS45" s="47"/>
      <c r="NDT45" s="47"/>
      <c r="NDU45" s="47"/>
      <c r="NDV45" s="47"/>
      <c r="NDW45" s="47"/>
      <c r="NDX45" s="47"/>
      <c r="NDY45" s="47"/>
      <c r="NDZ45" s="47"/>
      <c r="NEA45" s="47"/>
      <c r="NEB45" s="47"/>
      <c r="NEC45" s="47"/>
      <c r="NED45" s="47"/>
      <c r="NEE45" s="47"/>
      <c r="NEF45" s="47"/>
      <c r="NEG45" s="47"/>
      <c r="NEH45" s="47"/>
      <c r="NEI45" s="47"/>
      <c r="NEJ45" s="47"/>
      <c r="NEK45" s="47"/>
      <c r="NEL45" s="47"/>
      <c r="NEM45" s="47"/>
      <c r="NEN45" s="47"/>
      <c r="NEO45" s="47"/>
      <c r="NEP45" s="47"/>
      <c r="NEQ45" s="47"/>
      <c r="NER45" s="47"/>
      <c r="NES45" s="47"/>
      <c r="NET45" s="47"/>
      <c r="NEU45" s="47"/>
      <c r="NEV45" s="47"/>
      <c r="NEW45" s="47"/>
      <c r="NEX45" s="47"/>
      <c r="NEY45" s="47"/>
      <c r="NEZ45" s="47"/>
      <c r="NFA45" s="47"/>
      <c r="NFB45" s="47"/>
      <c r="NFC45" s="47"/>
      <c r="NFD45" s="47"/>
      <c r="NFE45" s="47"/>
      <c r="NFF45" s="47"/>
      <c r="NFG45" s="47"/>
      <c r="NFH45" s="47"/>
      <c r="NFI45" s="47"/>
      <c r="NFJ45" s="47"/>
      <c r="NFK45" s="47"/>
      <c r="NFL45" s="47"/>
      <c r="NFM45" s="47"/>
      <c r="NFN45" s="47"/>
      <c r="NFO45" s="47"/>
      <c r="NFP45" s="47"/>
      <c r="NFQ45" s="47"/>
      <c r="NFR45" s="47"/>
      <c r="NFS45" s="47"/>
      <c r="NFT45" s="47"/>
      <c r="NFU45" s="47"/>
      <c r="NFV45" s="47"/>
      <c r="NFW45" s="47"/>
      <c r="NFX45" s="47"/>
      <c r="NFY45" s="47"/>
      <c r="NFZ45" s="47"/>
      <c r="NGA45" s="47"/>
      <c r="NGB45" s="47"/>
      <c r="NGC45" s="47"/>
      <c r="NGD45" s="47"/>
      <c r="NGE45" s="47"/>
      <c r="NGF45" s="47"/>
      <c r="NGG45" s="47"/>
      <c r="NGH45" s="47"/>
      <c r="NGI45" s="47"/>
      <c r="NGJ45" s="47"/>
      <c r="NGK45" s="47"/>
      <c r="NGL45" s="47"/>
      <c r="NGM45" s="47"/>
      <c r="NGN45" s="47"/>
      <c r="NGO45" s="47"/>
      <c r="NGP45" s="47"/>
      <c r="NGQ45" s="47"/>
      <c r="NGR45" s="47"/>
      <c r="NGS45" s="47"/>
      <c r="NGT45" s="47"/>
      <c r="NGU45" s="47"/>
      <c r="NGV45" s="47"/>
      <c r="NGW45" s="47"/>
      <c r="NGX45" s="47"/>
      <c r="NGY45" s="47"/>
      <c r="NGZ45" s="47"/>
      <c r="NHA45" s="47"/>
      <c r="NHB45" s="47"/>
      <c r="NHC45" s="47"/>
      <c r="NHD45" s="47"/>
      <c r="NHE45" s="47"/>
      <c r="NHF45" s="47"/>
      <c r="NHG45" s="47"/>
      <c r="NHH45" s="47"/>
      <c r="NHI45" s="47"/>
      <c r="NHJ45" s="47"/>
      <c r="NHK45" s="47"/>
      <c r="NHL45" s="47"/>
      <c r="NHM45" s="47"/>
      <c r="NHN45" s="47"/>
      <c r="NHO45" s="47"/>
      <c r="NHP45" s="47"/>
      <c r="NHQ45" s="47"/>
      <c r="NHR45" s="47"/>
      <c r="NHS45" s="47"/>
      <c r="NHT45" s="47"/>
      <c r="NHU45" s="47"/>
      <c r="NHV45" s="47"/>
      <c r="NHW45" s="47"/>
      <c r="NHX45" s="47"/>
      <c r="NHY45" s="47"/>
      <c r="NHZ45" s="47"/>
      <c r="NIA45" s="47"/>
      <c r="NIB45" s="47"/>
      <c r="NIC45" s="47"/>
      <c r="NID45" s="47"/>
      <c r="NIE45" s="47"/>
      <c r="NIF45" s="47"/>
      <c r="NIG45" s="47"/>
      <c r="NIH45" s="47"/>
      <c r="NII45" s="47"/>
      <c r="NIJ45" s="47"/>
      <c r="NIK45" s="47"/>
      <c r="NIL45" s="47"/>
      <c r="NIM45" s="47"/>
      <c r="NIN45" s="47"/>
      <c r="NIO45" s="47"/>
      <c r="NIP45" s="47"/>
      <c r="NIQ45" s="47"/>
      <c r="NIR45" s="47"/>
      <c r="NIS45" s="47"/>
      <c r="NIT45" s="47"/>
      <c r="NIU45" s="47"/>
      <c r="NIV45" s="47"/>
      <c r="NIW45" s="47"/>
      <c r="NIX45" s="47"/>
      <c r="NIY45" s="47"/>
      <c r="NIZ45" s="47"/>
      <c r="NJA45" s="47"/>
      <c r="NJB45" s="47"/>
      <c r="NJC45" s="47"/>
      <c r="NJD45" s="47"/>
      <c r="NJE45" s="47"/>
      <c r="NJF45" s="47"/>
      <c r="NJG45" s="47"/>
      <c r="NJH45" s="47"/>
      <c r="NJI45" s="47"/>
      <c r="NJJ45" s="47"/>
      <c r="NJK45" s="47"/>
      <c r="NJL45" s="47"/>
      <c r="NJM45" s="47"/>
      <c r="NJN45" s="47"/>
      <c r="NJO45" s="47"/>
      <c r="NJP45" s="47"/>
      <c r="NJQ45" s="47"/>
      <c r="NJR45" s="47"/>
      <c r="NJS45" s="47"/>
      <c r="NJT45" s="47"/>
      <c r="NJU45" s="47"/>
      <c r="NJV45" s="47"/>
      <c r="NJW45" s="47"/>
      <c r="NJX45" s="47"/>
      <c r="NJY45" s="47"/>
      <c r="NJZ45" s="47"/>
      <c r="NKA45" s="47"/>
      <c r="NKB45" s="47"/>
      <c r="NKC45" s="47"/>
      <c r="NKD45" s="47"/>
      <c r="NKE45" s="47"/>
      <c r="NKF45" s="47"/>
      <c r="NKG45" s="47"/>
      <c r="NKH45" s="47"/>
      <c r="NKI45" s="47"/>
      <c r="NKJ45" s="47"/>
      <c r="NKK45" s="47"/>
      <c r="NKL45" s="47"/>
      <c r="NKM45" s="47"/>
      <c r="NKN45" s="47"/>
      <c r="NKO45" s="47"/>
      <c r="NKP45" s="47"/>
      <c r="NKQ45" s="47"/>
      <c r="NKR45" s="47"/>
      <c r="NKS45" s="47"/>
      <c r="NKT45" s="47"/>
      <c r="NKU45" s="47"/>
      <c r="NKV45" s="47"/>
      <c r="NKW45" s="47"/>
      <c r="NKX45" s="47"/>
      <c r="NKY45" s="47"/>
      <c r="NKZ45" s="47"/>
      <c r="NLA45" s="47"/>
      <c r="NLB45" s="47"/>
      <c r="NLC45" s="47"/>
      <c r="NLD45" s="47"/>
      <c r="NLE45" s="47"/>
      <c r="NLF45" s="47"/>
      <c r="NLG45" s="47"/>
      <c r="NLH45" s="47"/>
      <c r="NLI45" s="47"/>
      <c r="NLJ45" s="47"/>
      <c r="NLK45" s="47"/>
      <c r="NLL45" s="47"/>
      <c r="NLM45" s="47"/>
      <c r="NLN45" s="47"/>
      <c r="NLO45" s="47"/>
      <c r="NLP45" s="47"/>
      <c r="NLQ45" s="47"/>
      <c r="NLR45" s="47"/>
      <c r="NLS45" s="47"/>
      <c r="NLT45" s="47"/>
      <c r="NLU45" s="47"/>
      <c r="NLV45" s="47"/>
      <c r="NLW45" s="47"/>
      <c r="NLX45" s="47"/>
      <c r="NLY45" s="47"/>
      <c r="NLZ45" s="47"/>
      <c r="NMA45" s="47"/>
      <c r="NMB45" s="47"/>
      <c r="NMC45" s="47"/>
      <c r="NMD45" s="47"/>
      <c r="NME45" s="47"/>
      <c r="NMF45" s="47"/>
      <c r="NMG45" s="47"/>
      <c r="NMH45" s="47"/>
      <c r="NMI45" s="47"/>
      <c r="NMJ45" s="47"/>
      <c r="NMK45" s="47"/>
      <c r="NML45" s="47"/>
      <c r="NMM45" s="47"/>
      <c r="NMN45" s="47"/>
      <c r="NMO45" s="47"/>
      <c r="NMP45" s="47"/>
      <c r="NMQ45" s="47"/>
      <c r="NMR45" s="47"/>
      <c r="NMS45" s="47"/>
      <c r="NMT45" s="47"/>
      <c r="NMU45" s="47"/>
      <c r="NMV45" s="47"/>
      <c r="NMW45" s="47"/>
      <c r="NMX45" s="47"/>
      <c r="NMY45" s="47"/>
      <c r="NMZ45" s="47"/>
      <c r="NNA45" s="47"/>
      <c r="NNB45" s="47"/>
      <c r="NNC45" s="47"/>
      <c r="NND45" s="47"/>
      <c r="NNE45" s="47"/>
      <c r="NNF45" s="47"/>
      <c r="NNG45" s="47"/>
      <c r="NNH45" s="47"/>
      <c r="NNI45" s="47"/>
      <c r="NNJ45" s="47"/>
      <c r="NNK45" s="47"/>
      <c r="NNL45" s="47"/>
      <c r="NNM45" s="47"/>
      <c r="NNN45" s="47"/>
      <c r="NNO45" s="47"/>
      <c r="NNP45" s="47"/>
      <c r="NNQ45" s="47"/>
      <c r="NNR45" s="47"/>
      <c r="NNS45" s="47"/>
      <c r="NNT45" s="47"/>
      <c r="NNU45" s="47"/>
      <c r="NNV45" s="47"/>
      <c r="NNW45" s="47"/>
      <c r="NNX45" s="47"/>
      <c r="NNY45" s="47"/>
      <c r="NNZ45" s="47"/>
      <c r="NOA45" s="47"/>
      <c r="NOB45" s="47"/>
      <c r="NOC45" s="47"/>
      <c r="NOD45" s="47"/>
      <c r="NOE45" s="47"/>
      <c r="NOF45" s="47"/>
      <c r="NOG45" s="47"/>
      <c r="NOH45" s="47"/>
      <c r="NOI45" s="47"/>
      <c r="NOJ45" s="47"/>
      <c r="NOK45" s="47"/>
      <c r="NOL45" s="47"/>
      <c r="NOM45" s="47"/>
      <c r="NON45" s="47"/>
      <c r="NOO45" s="47"/>
      <c r="NOP45" s="47"/>
      <c r="NOQ45" s="47"/>
      <c r="NOR45" s="47"/>
      <c r="NOS45" s="47"/>
      <c r="NOT45" s="47"/>
      <c r="NOU45" s="47"/>
      <c r="NOV45" s="47"/>
      <c r="NOW45" s="47"/>
      <c r="NOX45" s="47"/>
      <c r="NOY45" s="47"/>
      <c r="NOZ45" s="47"/>
      <c r="NPA45" s="47"/>
      <c r="NPB45" s="47"/>
      <c r="NPC45" s="47"/>
      <c r="NPD45" s="47"/>
      <c r="NPE45" s="47"/>
      <c r="NPF45" s="47"/>
      <c r="NPG45" s="47"/>
      <c r="NPH45" s="47"/>
      <c r="NPI45" s="47"/>
      <c r="NPJ45" s="47"/>
      <c r="NPK45" s="47"/>
      <c r="NPL45" s="47"/>
      <c r="NPM45" s="47"/>
      <c r="NPN45" s="47"/>
      <c r="NPO45" s="47"/>
      <c r="NPP45" s="47"/>
      <c r="NPQ45" s="47"/>
      <c r="NPR45" s="47"/>
      <c r="NPS45" s="47"/>
      <c r="NPT45" s="47"/>
      <c r="NPU45" s="47"/>
      <c r="NPV45" s="47"/>
      <c r="NPW45" s="47"/>
      <c r="NPX45" s="47"/>
      <c r="NPY45" s="47"/>
      <c r="NPZ45" s="47"/>
      <c r="NQA45" s="47"/>
      <c r="NQB45" s="47"/>
      <c r="NQC45" s="47"/>
      <c r="NQD45" s="47"/>
      <c r="NQE45" s="47"/>
      <c r="NQF45" s="47"/>
      <c r="NQG45" s="47"/>
      <c r="NQH45" s="47"/>
      <c r="NQI45" s="47"/>
      <c r="NQJ45" s="47"/>
      <c r="NQK45" s="47"/>
      <c r="NQL45" s="47"/>
      <c r="NQM45" s="47"/>
      <c r="NQN45" s="47"/>
      <c r="NQO45" s="47"/>
      <c r="NQP45" s="47"/>
      <c r="NQQ45" s="47"/>
      <c r="NQR45" s="47"/>
      <c r="NQS45" s="47"/>
      <c r="NQT45" s="47"/>
      <c r="NQU45" s="47"/>
      <c r="NQV45" s="47"/>
      <c r="NQW45" s="47"/>
      <c r="NQX45" s="47"/>
      <c r="NQY45" s="47"/>
      <c r="NQZ45" s="47"/>
      <c r="NRA45" s="47"/>
      <c r="NRB45" s="47"/>
      <c r="NRC45" s="47"/>
      <c r="NRD45" s="47"/>
      <c r="NRE45" s="47"/>
      <c r="NRF45" s="47"/>
      <c r="NRG45" s="47"/>
      <c r="NRH45" s="47"/>
      <c r="NRI45" s="47"/>
      <c r="NRJ45" s="47"/>
      <c r="NRK45" s="47"/>
      <c r="NRL45" s="47"/>
      <c r="NRM45" s="47"/>
      <c r="NRN45" s="47"/>
      <c r="NRO45" s="47"/>
      <c r="NRP45" s="47"/>
      <c r="NRQ45" s="47"/>
      <c r="NRR45" s="47"/>
      <c r="NRS45" s="47"/>
      <c r="NRT45" s="47"/>
      <c r="NRU45" s="47"/>
      <c r="NRV45" s="47"/>
      <c r="NRW45" s="47"/>
      <c r="NRX45" s="47"/>
      <c r="NRY45" s="47"/>
      <c r="NRZ45" s="47"/>
      <c r="NSA45" s="47"/>
      <c r="NSB45" s="47"/>
      <c r="NSC45" s="47"/>
      <c r="NSD45" s="47"/>
      <c r="NSE45" s="47"/>
      <c r="NSF45" s="47"/>
      <c r="NSG45" s="47"/>
      <c r="NSH45" s="47"/>
      <c r="NSI45" s="47"/>
      <c r="NSJ45" s="47"/>
      <c r="NSK45" s="47"/>
      <c r="NSL45" s="47"/>
      <c r="NSM45" s="47"/>
      <c r="NSN45" s="47"/>
      <c r="NSO45" s="47"/>
      <c r="NSP45" s="47"/>
      <c r="NSQ45" s="47"/>
      <c r="NSR45" s="47"/>
      <c r="NSS45" s="47"/>
      <c r="NST45" s="47"/>
      <c r="NSU45" s="47"/>
      <c r="NSV45" s="47"/>
      <c r="NSW45" s="47"/>
      <c r="NSX45" s="47"/>
      <c r="NSY45" s="47"/>
      <c r="NSZ45" s="47"/>
      <c r="NTA45" s="47"/>
      <c r="NTB45" s="47"/>
      <c r="NTC45" s="47"/>
      <c r="NTD45" s="47"/>
      <c r="NTE45" s="47"/>
      <c r="NTF45" s="47"/>
      <c r="NTG45" s="47"/>
      <c r="NTH45" s="47"/>
      <c r="NTI45" s="47"/>
      <c r="NTJ45" s="47"/>
      <c r="NTK45" s="47"/>
      <c r="NTL45" s="47"/>
      <c r="NTM45" s="47"/>
      <c r="NTN45" s="47"/>
      <c r="NTO45" s="47"/>
      <c r="NTP45" s="47"/>
      <c r="NTQ45" s="47"/>
      <c r="NTR45" s="47"/>
      <c r="NTS45" s="47"/>
      <c r="NTT45" s="47"/>
      <c r="NTU45" s="47"/>
      <c r="NTV45" s="47"/>
      <c r="NTW45" s="47"/>
      <c r="NTX45" s="47"/>
      <c r="NTY45" s="47"/>
      <c r="NTZ45" s="47"/>
      <c r="NUA45" s="47"/>
      <c r="NUB45" s="47"/>
      <c r="NUC45" s="47"/>
      <c r="NUD45" s="47"/>
      <c r="NUE45" s="47"/>
      <c r="NUF45" s="47"/>
      <c r="NUG45" s="47"/>
      <c r="NUH45" s="47"/>
      <c r="NUI45" s="47"/>
      <c r="NUJ45" s="47"/>
      <c r="NUK45" s="47"/>
      <c r="NUL45" s="47"/>
      <c r="NUM45" s="47"/>
      <c r="NUN45" s="47"/>
      <c r="NUO45" s="47"/>
      <c r="NUP45" s="47"/>
      <c r="NUQ45" s="47"/>
      <c r="NUR45" s="47"/>
      <c r="NUS45" s="47"/>
      <c r="NUT45" s="47"/>
      <c r="NUU45" s="47"/>
      <c r="NUV45" s="47"/>
      <c r="NUW45" s="47"/>
      <c r="NUX45" s="47"/>
      <c r="NUY45" s="47"/>
      <c r="NUZ45" s="47"/>
      <c r="NVA45" s="47"/>
      <c r="NVB45" s="47"/>
      <c r="NVC45" s="47"/>
      <c r="NVD45" s="47"/>
      <c r="NVE45" s="47"/>
      <c r="NVF45" s="47"/>
      <c r="NVG45" s="47"/>
      <c r="NVH45" s="47"/>
      <c r="NVI45" s="47"/>
      <c r="NVJ45" s="47"/>
      <c r="NVK45" s="47"/>
      <c r="NVL45" s="47"/>
      <c r="NVM45" s="47"/>
      <c r="NVN45" s="47"/>
      <c r="NVO45" s="47"/>
      <c r="NVP45" s="47"/>
      <c r="NVQ45" s="47"/>
      <c r="NVR45" s="47"/>
      <c r="NVS45" s="47"/>
      <c r="NVT45" s="47"/>
      <c r="NVU45" s="47"/>
      <c r="NVV45" s="47"/>
      <c r="NVW45" s="47"/>
      <c r="NVX45" s="47"/>
      <c r="NVY45" s="47"/>
      <c r="NVZ45" s="47"/>
      <c r="NWA45" s="47"/>
      <c r="NWB45" s="47"/>
      <c r="NWC45" s="47"/>
      <c r="NWD45" s="47"/>
      <c r="NWE45" s="47"/>
      <c r="NWF45" s="47"/>
      <c r="NWG45" s="47"/>
      <c r="NWH45" s="47"/>
      <c r="NWI45" s="47"/>
      <c r="NWJ45" s="47"/>
      <c r="NWK45" s="47"/>
      <c r="NWL45" s="47"/>
      <c r="NWM45" s="47"/>
      <c r="NWN45" s="47"/>
      <c r="NWO45" s="47"/>
      <c r="NWP45" s="47"/>
      <c r="NWQ45" s="47"/>
      <c r="NWR45" s="47"/>
      <c r="NWS45" s="47"/>
      <c r="NWT45" s="47"/>
      <c r="NWU45" s="47"/>
      <c r="NWV45" s="47"/>
      <c r="NWW45" s="47"/>
      <c r="NWX45" s="47"/>
      <c r="NWY45" s="47"/>
      <c r="NWZ45" s="47"/>
      <c r="NXA45" s="47"/>
      <c r="NXB45" s="47"/>
      <c r="NXC45" s="47"/>
      <c r="NXD45" s="47"/>
      <c r="NXE45" s="47"/>
      <c r="NXF45" s="47"/>
      <c r="NXG45" s="47"/>
      <c r="NXH45" s="47"/>
      <c r="NXI45" s="47"/>
      <c r="NXJ45" s="47"/>
      <c r="NXK45" s="47"/>
      <c r="NXL45" s="47"/>
      <c r="NXM45" s="47"/>
      <c r="NXN45" s="47"/>
      <c r="NXO45" s="47"/>
      <c r="NXP45" s="47"/>
      <c r="NXQ45" s="47"/>
      <c r="NXR45" s="47"/>
      <c r="NXS45" s="47"/>
      <c r="NXT45" s="47"/>
      <c r="NXU45" s="47"/>
      <c r="NXV45" s="47"/>
      <c r="NXW45" s="47"/>
      <c r="NXX45" s="47"/>
      <c r="NXY45" s="47"/>
      <c r="NXZ45" s="47"/>
      <c r="NYA45" s="47"/>
      <c r="NYB45" s="47"/>
      <c r="NYC45" s="47"/>
      <c r="NYD45" s="47"/>
      <c r="NYE45" s="47"/>
      <c r="NYF45" s="47"/>
      <c r="NYG45" s="47"/>
      <c r="NYH45" s="47"/>
      <c r="NYI45" s="47"/>
      <c r="NYJ45" s="47"/>
      <c r="NYK45" s="47"/>
      <c r="NYL45" s="47"/>
      <c r="NYM45" s="47"/>
      <c r="NYN45" s="47"/>
      <c r="NYO45" s="47"/>
      <c r="NYP45" s="47"/>
      <c r="NYQ45" s="47"/>
      <c r="NYR45" s="47"/>
      <c r="NYS45" s="47"/>
      <c r="NYT45" s="47"/>
      <c r="NYU45" s="47"/>
      <c r="NYV45" s="47"/>
      <c r="NYW45" s="47"/>
      <c r="NYX45" s="47"/>
      <c r="NYY45" s="47"/>
      <c r="NYZ45" s="47"/>
      <c r="NZA45" s="47"/>
      <c r="NZB45" s="47"/>
      <c r="NZC45" s="47"/>
      <c r="NZD45" s="47"/>
      <c r="NZE45" s="47"/>
      <c r="NZF45" s="47"/>
      <c r="NZG45" s="47"/>
      <c r="NZH45" s="47"/>
      <c r="NZI45" s="47"/>
      <c r="NZJ45" s="47"/>
      <c r="NZK45" s="47"/>
      <c r="NZL45" s="47"/>
      <c r="NZM45" s="47"/>
      <c r="NZN45" s="47"/>
      <c r="NZO45" s="47"/>
      <c r="NZP45" s="47"/>
      <c r="NZQ45" s="47"/>
      <c r="NZR45" s="47"/>
      <c r="NZS45" s="47"/>
      <c r="NZT45" s="47"/>
      <c r="NZU45" s="47"/>
      <c r="NZV45" s="47"/>
      <c r="NZW45" s="47"/>
      <c r="NZX45" s="47"/>
      <c r="NZY45" s="47"/>
      <c r="NZZ45" s="47"/>
      <c r="OAA45" s="47"/>
      <c r="OAB45" s="47"/>
      <c r="OAC45" s="47"/>
      <c r="OAD45" s="47"/>
      <c r="OAE45" s="47"/>
      <c r="OAF45" s="47"/>
      <c r="OAG45" s="47"/>
      <c r="OAH45" s="47"/>
      <c r="OAI45" s="47"/>
      <c r="OAJ45" s="47"/>
      <c r="OAK45" s="47"/>
      <c r="OAL45" s="47"/>
      <c r="OAM45" s="47"/>
      <c r="OAN45" s="47"/>
      <c r="OAO45" s="47"/>
      <c r="OAP45" s="47"/>
      <c r="OAQ45" s="47"/>
      <c r="OAR45" s="47"/>
      <c r="OAS45" s="47"/>
      <c r="OAT45" s="47"/>
      <c r="OAU45" s="47"/>
      <c r="OAV45" s="47"/>
      <c r="OAW45" s="47"/>
      <c r="OAX45" s="47"/>
      <c r="OAY45" s="47"/>
      <c r="OAZ45" s="47"/>
      <c r="OBA45" s="47"/>
      <c r="OBB45" s="47"/>
      <c r="OBC45" s="47"/>
      <c r="OBD45" s="47"/>
      <c r="OBE45" s="47"/>
      <c r="OBF45" s="47"/>
      <c r="OBG45" s="47"/>
      <c r="OBH45" s="47"/>
      <c r="OBI45" s="47"/>
      <c r="OBJ45" s="47"/>
      <c r="OBK45" s="47"/>
      <c r="OBL45" s="47"/>
      <c r="OBM45" s="47"/>
      <c r="OBN45" s="47"/>
      <c r="OBO45" s="47"/>
      <c r="OBP45" s="47"/>
      <c r="OBQ45" s="47"/>
      <c r="OBR45" s="47"/>
      <c r="OBS45" s="47"/>
      <c r="OBT45" s="47"/>
      <c r="OBU45" s="47"/>
      <c r="OBV45" s="47"/>
      <c r="OBW45" s="47"/>
      <c r="OBX45" s="47"/>
      <c r="OBY45" s="47"/>
      <c r="OBZ45" s="47"/>
      <c r="OCA45" s="47"/>
      <c r="OCB45" s="47"/>
      <c r="OCC45" s="47"/>
      <c r="OCD45" s="47"/>
      <c r="OCE45" s="47"/>
      <c r="OCF45" s="47"/>
      <c r="OCG45" s="47"/>
      <c r="OCH45" s="47"/>
      <c r="OCI45" s="47"/>
      <c r="OCJ45" s="47"/>
      <c r="OCK45" s="47"/>
      <c r="OCL45" s="47"/>
      <c r="OCM45" s="47"/>
      <c r="OCN45" s="47"/>
      <c r="OCO45" s="47"/>
      <c r="OCP45" s="47"/>
      <c r="OCQ45" s="47"/>
      <c r="OCR45" s="47"/>
      <c r="OCS45" s="47"/>
      <c r="OCT45" s="47"/>
      <c r="OCU45" s="47"/>
      <c r="OCV45" s="47"/>
      <c r="OCW45" s="47"/>
      <c r="OCX45" s="47"/>
      <c r="OCY45" s="47"/>
      <c r="OCZ45" s="47"/>
      <c r="ODA45" s="47"/>
      <c r="ODB45" s="47"/>
      <c r="ODC45" s="47"/>
      <c r="ODD45" s="47"/>
      <c r="ODE45" s="47"/>
      <c r="ODF45" s="47"/>
      <c r="ODG45" s="47"/>
      <c r="ODH45" s="47"/>
      <c r="ODI45" s="47"/>
      <c r="ODJ45" s="47"/>
      <c r="ODK45" s="47"/>
      <c r="ODL45" s="47"/>
      <c r="ODM45" s="47"/>
      <c r="ODN45" s="47"/>
      <c r="ODO45" s="47"/>
      <c r="ODP45" s="47"/>
      <c r="ODQ45" s="47"/>
      <c r="ODR45" s="47"/>
      <c r="ODS45" s="47"/>
      <c r="ODT45" s="47"/>
      <c r="ODU45" s="47"/>
      <c r="ODV45" s="47"/>
      <c r="ODW45" s="47"/>
      <c r="ODX45" s="47"/>
      <c r="ODY45" s="47"/>
      <c r="ODZ45" s="47"/>
      <c r="OEA45" s="47"/>
      <c r="OEB45" s="47"/>
      <c r="OEC45" s="47"/>
      <c r="OED45" s="47"/>
      <c r="OEE45" s="47"/>
      <c r="OEF45" s="47"/>
      <c r="OEG45" s="47"/>
      <c r="OEH45" s="47"/>
      <c r="OEI45" s="47"/>
      <c r="OEJ45" s="47"/>
      <c r="OEK45" s="47"/>
      <c r="OEL45" s="47"/>
      <c r="OEM45" s="47"/>
      <c r="OEN45" s="47"/>
      <c r="OEO45" s="47"/>
      <c r="OEP45" s="47"/>
      <c r="OEQ45" s="47"/>
      <c r="OER45" s="47"/>
      <c r="OES45" s="47"/>
      <c r="OET45" s="47"/>
      <c r="OEU45" s="47"/>
      <c r="OEV45" s="47"/>
      <c r="OEW45" s="47"/>
      <c r="OEX45" s="47"/>
      <c r="OEY45" s="47"/>
      <c r="OEZ45" s="47"/>
      <c r="OFA45" s="47"/>
      <c r="OFB45" s="47"/>
      <c r="OFC45" s="47"/>
      <c r="OFD45" s="47"/>
      <c r="OFE45" s="47"/>
      <c r="OFF45" s="47"/>
      <c r="OFG45" s="47"/>
      <c r="OFH45" s="47"/>
      <c r="OFI45" s="47"/>
      <c r="OFJ45" s="47"/>
      <c r="OFK45" s="47"/>
      <c r="OFL45" s="47"/>
      <c r="OFM45" s="47"/>
      <c r="OFN45" s="47"/>
      <c r="OFO45" s="47"/>
      <c r="OFP45" s="47"/>
      <c r="OFQ45" s="47"/>
      <c r="OFR45" s="47"/>
      <c r="OFS45" s="47"/>
      <c r="OFT45" s="47"/>
      <c r="OFU45" s="47"/>
      <c r="OFV45" s="47"/>
      <c r="OFW45" s="47"/>
      <c r="OFX45" s="47"/>
      <c r="OFY45" s="47"/>
      <c r="OFZ45" s="47"/>
      <c r="OGA45" s="47"/>
      <c r="OGB45" s="47"/>
      <c r="OGC45" s="47"/>
      <c r="OGD45" s="47"/>
      <c r="OGE45" s="47"/>
      <c r="OGF45" s="47"/>
      <c r="OGG45" s="47"/>
      <c r="OGH45" s="47"/>
      <c r="OGI45" s="47"/>
      <c r="OGJ45" s="47"/>
      <c r="OGK45" s="47"/>
      <c r="OGL45" s="47"/>
      <c r="OGM45" s="47"/>
      <c r="OGN45" s="47"/>
      <c r="OGO45" s="47"/>
      <c r="OGP45" s="47"/>
      <c r="OGQ45" s="47"/>
      <c r="OGR45" s="47"/>
      <c r="OGS45" s="47"/>
      <c r="OGT45" s="47"/>
      <c r="OGU45" s="47"/>
      <c r="OGV45" s="47"/>
      <c r="OGW45" s="47"/>
      <c r="OGX45" s="47"/>
      <c r="OGY45" s="47"/>
      <c r="OGZ45" s="47"/>
      <c r="OHA45" s="47"/>
      <c r="OHB45" s="47"/>
      <c r="OHC45" s="47"/>
      <c r="OHD45" s="47"/>
      <c r="OHE45" s="47"/>
      <c r="OHF45" s="47"/>
      <c r="OHG45" s="47"/>
      <c r="OHH45" s="47"/>
      <c r="OHI45" s="47"/>
      <c r="OHJ45" s="47"/>
      <c r="OHK45" s="47"/>
      <c r="OHL45" s="47"/>
      <c r="OHM45" s="47"/>
      <c r="OHN45" s="47"/>
      <c r="OHO45" s="47"/>
      <c r="OHP45" s="47"/>
      <c r="OHQ45" s="47"/>
      <c r="OHR45" s="47"/>
      <c r="OHS45" s="47"/>
      <c r="OHT45" s="47"/>
      <c r="OHU45" s="47"/>
      <c r="OHV45" s="47"/>
      <c r="OHW45" s="47"/>
      <c r="OHX45" s="47"/>
      <c r="OHY45" s="47"/>
      <c r="OHZ45" s="47"/>
      <c r="OIA45" s="47"/>
      <c r="OIB45" s="47"/>
      <c r="OIC45" s="47"/>
      <c r="OID45" s="47"/>
      <c r="OIE45" s="47"/>
      <c r="OIF45" s="47"/>
      <c r="OIG45" s="47"/>
      <c r="OIH45" s="47"/>
      <c r="OII45" s="47"/>
      <c r="OIJ45" s="47"/>
      <c r="OIK45" s="47"/>
      <c r="OIL45" s="47"/>
      <c r="OIM45" s="47"/>
      <c r="OIN45" s="47"/>
      <c r="OIO45" s="47"/>
      <c r="OIP45" s="47"/>
      <c r="OIQ45" s="47"/>
      <c r="OIR45" s="47"/>
      <c r="OIS45" s="47"/>
      <c r="OIT45" s="47"/>
      <c r="OIU45" s="47"/>
      <c r="OIV45" s="47"/>
      <c r="OIW45" s="47"/>
      <c r="OIX45" s="47"/>
      <c r="OIY45" s="47"/>
      <c r="OIZ45" s="47"/>
      <c r="OJA45" s="47"/>
      <c r="OJB45" s="47"/>
      <c r="OJC45" s="47"/>
      <c r="OJD45" s="47"/>
      <c r="OJE45" s="47"/>
      <c r="OJF45" s="47"/>
      <c r="OJG45" s="47"/>
      <c r="OJH45" s="47"/>
      <c r="OJI45" s="47"/>
      <c r="OJJ45" s="47"/>
      <c r="OJK45" s="47"/>
      <c r="OJL45" s="47"/>
      <c r="OJM45" s="47"/>
      <c r="OJN45" s="47"/>
      <c r="OJO45" s="47"/>
      <c r="OJP45" s="47"/>
      <c r="OJQ45" s="47"/>
      <c r="OJR45" s="47"/>
      <c r="OJS45" s="47"/>
      <c r="OJT45" s="47"/>
      <c r="OJU45" s="47"/>
      <c r="OJV45" s="47"/>
      <c r="OJW45" s="47"/>
      <c r="OJX45" s="47"/>
      <c r="OJY45" s="47"/>
      <c r="OJZ45" s="47"/>
      <c r="OKA45" s="47"/>
      <c r="OKB45" s="47"/>
      <c r="OKC45" s="47"/>
      <c r="OKD45" s="47"/>
      <c r="OKE45" s="47"/>
      <c r="OKF45" s="47"/>
      <c r="OKG45" s="47"/>
      <c r="OKH45" s="47"/>
      <c r="OKI45" s="47"/>
      <c r="OKJ45" s="47"/>
      <c r="OKK45" s="47"/>
      <c r="OKL45" s="47"/>
      <c r="OKM45" s="47"/>
      <c r="OKN45" s="47"/>
      <c r="OKO45" s="47"/>
      <c r="OKP45" s="47"/>
      <c r="OKQ45" s="47"/>
      <c r="OKR45" s="47"/>
      <c r="OKS45" s="47"/>
      <c r="OKT45" s="47"/>
      <c r="OKU45" s="47"/>
      <c r="OKV45" s="47"/>
      <c r="OKW45" s="47"/>
      <c r="OKX45" s="47"/>
      <c r="OKY45" s="47"/>
      <c r="OKZ45" s="47"/>
      <c r="OLA45" s="47"/>
      <c r="OLB45" s="47"/>
      <c r="OLC45" s="47"/>
      <c r="OLD45" s="47"/>
      <c r="OLE45" s="47"/>
      <c r="OLF45" s="47"/>
      <c r="OLG45" s="47"/>
      <c r="OLH45" s="47"/>
      <c r="OLI45" s="47"/>
      <c r="OLJ45" s="47"/>
      <c r="OLK45" s="47"/>
      <c r="OLL45" s="47"/>
      <c r="OLM45" s="47"/>
      <c r="OLN45" s="47"/>
      <c r="OLO45" s="47"/>
      <c r="OLP45" s="47"/>
      <c r="OLQ45" s="47"/>
      <c r="OLR45" s="47"/>
      <c r="OLS45" s="47"/>
      <c r="OLT45" s="47"/>
      <c r="OLU45" s="47"/>
      <c r="OLV45" s="47"/>
      <c r="OLW45" s="47"/>
      <c r="OLX45" s="47"/>
      <c r="OLY45" s="47"/>
      <c r="OLZ45" s="47"/>
      <c r="OMA45" s="47"/>
      <c r="OMB45" s="47"/>
      <c r="OMC45" s="47"/>
      <c r="OMD45" s="47"/>
      <c r="OME45" s="47"/>
      <c r="OMF45" s="47"/>
      <c r="OMG45" s="47"/>
      <c r="OMH45" s="47"/>
      <c r="OMI45" s="47"/>
      <c r="OMJ45" s="47"/>
      <c r="OMK45" s="47"/>
      <c r="OML45" s="47"/>
      <c r="OMM45" s="47"/>
      <c r="OMN45" s="47"/>
      <c r="OMO45" s="47"/>
      <c r="OMP45" s="47"/>
      <c r="OMQ45" s="47"/>
      <c r="OMR45" s="47"/>
      <c r="OMS45" s="47"/>
      <c r="OMT45" s="47"/>
      <c r="OMU45" s="47"/>
      <c r="OMV45" s="47"/>
      <c r="OMW45" s="47"/>
      <c r="OMX45" s="47"/>
      <c r="OMY45" s="47"/>
      <c r="OMZ45" s="47"/>
      <c r="ONA45" s="47"/>
      <c r="ONB45" s="47"/>
      <c r="ONC45" s="47"/>
      <c r="OND45" s="47"/>
      <c r="ONE45" s="47"/>
      <c r="ONF45" s="47"/>
      <c r="ONG45" s="47"/>
      <c r="ONH45" s="47"/>
      <c r="ONI45" s="47"/>
      <c r="ONJ45" s="47"/>
      <c r="ONK45" s="47"/>
      <c r="ONL45" s="47"/>
      <c r="ONM45" s="47"/>
      <c r="ONN45" s="47"/>
      <c r="ONO45" s="47"/>
      <c r="ONP45" s="47"/>
      <c r="ONQ45" s="47"/>
      <c r="ONR45" s="47"/>
      <c r="ONS45" s="47"/>
      <c r="ONT45" s="47"/>
      <c r="ONU45" s="47"/>
      <c r="ONV45" s="47"/>
      <c r="ONW45" s="47"/>
      <c r="ONX45" s="47"/>
      <c r="ONY45" s="47"/>
      <c r="ONZ45" s="47"/>
      <c r="OOA45" s="47"/>
      <c r="OOB45" s="47"/>
      <c r="OOC45" s="47"/>
      <c r="OOD45" s="47"/>
      <c r="OOE45" s="47"/>
      <c r="OOF45" s="47"/>
      <c r="OOG45" s="47"/>
      <c r="OOH45" s="47"/>
      <c r="OOI45" s="47"/>
      <c r="OOJ45" s="47"/>
      <c r="OOK45" s="47"/>
      <c r="OOL45" s="47"/>
      <c r="OOM45" s="47"/>
      <c r="OON45" s="47"/>
      <c r="OOO45" s="47"/>
      <c r="OOP45" s="47"/>
      <c r="OOQ45" s="47"/>
      <c r="OOR45" s="47"/>
      <c r="OOS45" s="47"/>
      <c r="OOT45" s="47"/>
      <c r="OOU45" s="47"/>
      <c r="OOV45" s="47"/>
      <c r="OOW45" s="47"/>
      <c r="OOX45" s="47"/>
      <c r="OOY45" s="47"/>
      <c r="OOZ45" s="47"/>
      <c r="OPA45" s="47"/>
      <c r="OPB45" s="47"/>
      <c r="OPC45" s="47"/>
      <c r="OPD45" s="47"/>
      <c r="OPE45" s="47"/>
      <c r="OPF45" s="47"/>
      <c r="OPG45" s="47"/>
      <c r="OPH45" s="47"/>
      <c r="OPI45" s="47"/>
      <c r="OPJ45" s="47"/>
      <c r="OPK45" s="47"/>
      <c r="OPL45" s="47"/>
      <c r="OPM45" s="47"/>
      <c r="OPN45" s="47"/>
      <c r="OPO45" s="47"/>
      <c r="OPP45" s="47"/>
      <c r="OPQ45" s="47"/>
      <c r="OPR45" s="47"/>
      <c r="OPS45" s="47"/>
      <c r="OPT45" s="47"/>
      <c r="OPU45" s="47"/>
      <c r="OPV45" s="47"/>
      <c r="OPW45" s="47"/>
      <c r="OPX45" s="47"/>
      <c r="OPY45" s="47"/>
      <c r="OPZ45" s="47"/>
      <c r="OQA45" s="47"/>
      <c r="OQB45" s="47"/>
      <c r="OQC45" s="47"/>
      <c r="OQD45" s="47"/>
      <c r="OQE45" s="47"/>
      <c r="OQF45" s="47"/>
      <c r="OQG45" s="47"/>
      <c r="OQH45" s="47"/>
      <c r="OQI45" s="47"/>
      <c r="OQJ45" s="47"/>
      <c r="OQK45" s="47"/>
      <c r="OQL45" s="47"/>
      <c r="OQM45" s="47"/>
      <c r="OQN45" s="47"/>
      <c r="OQO45" s="47"/>
      <c r="OQP45" s="47"/>
      <c r="OQQ45" s="47"/>
      <c r="OQR45" s="47"/>
      <c r="OQS45" s="47"/>
      <c r="OQT45" s="47"/>
      <c r="OQU45" s="47"/>
      <c r="OQV45" s="47"/>
      <c r="OQW45" s="47"/>
      <c r="OQX45" s="47"/>
      <c r="OQY45" s="47"/>
      <c r="OQZ45" s="47"/>
      <c r="ORA45" s="47"/>
      <c r="ORB45" s="47"/>
      <c r="ORC45" s="47"/>
      <c r="ORD45" s="47"/>
      <c r="ORE45" s="47"/>
      <c r="ORF45" s="47"/>
      <c r="ORG45" s="47"/>
      <c r="ORH45" s="47"/>
      <c r="ORI45" s="47"/>
      <c r="ORJ45" s="47"/>
      <c r="ORK45" s="47"/>
      <c r="ORL45" s="47"/>
      <c r="ORM45" s="47"/>
      <c r="ORN45" s="47"/>
      <c r="ORO45" s="47"/>
      <c r="ORP45" s="47"/>
      <c r="ORQ45" s="47"/>
      <c r="ORR45" s="47"/>
      <c r="ORS45" s="47"/>
      <c r="ORT45" s="47"/>
      <c r="ORU45" s="47"/>
      <c r="ORV45" s="47"/>
      <c r="ORW45" s="47"/>
      <c r="ORX45" s="47"/>
      <c r="ORY45" s="47"/>
      <c r="ORZ45" s="47"/>
      <c r="OSA45" s="47"/>
      <c r="OSB45" s="47"/>
      <c r="OSC45" s="47"/>
      <c r="OSD45" s="47"/>
      <c r="OSE45" s="47"/>
      <c r="OSF45" s="47"/>
      <c r="OSG45" s="47"/>
      <c r="OSH45" s="47"/>
      <c r="OSI45" s="47"/>
      <c r="OSJ45" s="47"/>
      <c r="OSK45" s="47"/>
      <c r="OSL45" s="47"/>
      <c r="OSM45" s="47"/>
      <c r="OSN45" s="47"/>
      <c r="OSO45" s="47"/>
      <c r="OSP45" s="47"/>
      <c r="OSQ45" s="47"/>
      <c r="OSR45" s="47"/>
      <c r="OSS45" s="47"/>
      <c r="OST45" s="47"/>
      <c r="OSU45" s="47"/>
      <c r="OSV45" s="47"/>
      <c r="OSW45" s="47"/>
      <c r="OSX45" s="47"/>
      <c r="OSY45" s="47"/>
      <c r="OSZ45" s="47"/>
      <c r="OTA45" s="47"/>
      <c r="OTB45" s="47"/>
      <c r="OTC45" s="47"/>
      <c r="OTD45" s="47"/>
      <c r="OTE45" s="47"/>
      <c r="OTF45" s="47"/>
      <c r="OTG45" s="47"/>
      <c r="OTH45" s="47"/>
      <c r="OTI45" s="47"/>
      <c r="OTJ45" s="47"/>
      <c r="OTK45" s="47"/>
      <c r="OTL45" s="47"/>
      <c r="OTM45" s="47"/>
      <c r="OTN45" s="47"/>
      <c r="OTO45" s="47"/>
      <c r="OTP45" s="47"/>
      <c r="OTQ45" s="47"/>
      <c r="OTR45" s="47"/>
      <c r="OTS45" s="47"/>
      <c r="OTT45" s="47"/>
      <c r="OTU45" s="47"/>
      <c r="OTV45" s="47"/>
      <c r="OTW45" s="47"/>
      <c r="OTX45" s="47"/>
      <c r="OTY45" s="47"/>
      <c r="OTZ45" s="47"/>
      <c r="OUA45" s="47"/>
      <c r="OUB45" s="47"/>
      <c r="OUC45" s="47"/>
      <c r="OUD45" s="47"/>
      <c r="OUE45" s="47"/>
      <c r="OUF45" s="47"/>
      <c r="OUG45" s="47"/>
      <c r="OUH45" s="47"/>
      <c r="OUI45" s="47"/>
      <c r="OUJ45" s="47"/>
      <c r="OUK45" s="47"/>
      <c r="OUL45" s="47"/>
      <c r="OUM45" s="47"/>
      <c r="OUN45" s="47"/>
      <c r="OUO45" s="47"/>
      <c r="OUP45" s="47"/>
      <c r="OUQ45" s="47"/>
      <c r="OUR45" s="47"/>
      <c r="OUS45" s="47"/>
      <c r="OUT45" s="47"/>
      <c r="OUU45" s="47"/>
      <c r="OUV45" s="47"/>
      <c r="OUW45" s="47"/>
      <c r="OUX45" s="47"/>
      <c r="OUY45" s="47"/>
      <c r="OUZ45" s="47"/>
      <c r="OVA45" s="47"/>
      <c r="OVB45" s="47"/>
      <c r="OVC45" s="47"/>
      <c r="OVD45" s="47"/>
      <c r="OVE45" s="47"/>
      <c r="OVF45" s="47"/>
      <c r="OVG45" s="47"/>
      <c r="OVH45" s="47"/>
      <c r="OVI45" s="47"/>
      <c r="OVJ45" s="47"/>
      <c r="OVK45" s="47"/>
      <c r="OVL45" s="47"/>
      <c r="OVM45" s="47"/>
      <c r="OVN45" s="47"/>
      <c r="OVO45" s="47"/>
      <c r="OVP45" s="47"/>
      <c r="OVQ45" s="47"/>
      <c r="OVR45" s="47"/>
      <c r="OVS45" s="47"/>
      <c r="OVT45" s="47"/>
      <c r="OVU45" s="47"/>
      <c r="OVV45" s="47"/>
      <c r="OVW45" s="47"/>
      <c r="OVX45" s="47"/>
      <c r="OVY45" s="47"/>
      <c r="OVZ45" s="47"/>
      <c r="OWA45" s="47"/>
      <c r="OWB45" s="47"/>
      <c r="OWC45" s="47"/>
      <c r="OWD45" s="47"/>
      <c r="OWE45" s="47"/>
      <c r="OWF45" s="47"/>
      <c r="OWG45" s="47"/>
      <c r="OWH45" s="47"/>
      <c r="OWI45" s="47"/>
      <c r="OWJ45" s="47"/>
      <c r="OWK45" s="47"/>
      <c r="OWL45" s="47"/>
      <c r="OWM45" s="47"/>
      <c r="OWN45" s="47"/>
      <c r="OWO45" s="47"/>
      <c r="OWP45" s="47"/>
      <c r="OWQ45" s="47"/>
      <c r="OWR45" s="47"/>
      <c r="OWS45" s="47"/>
      <c r="OWT45" s="47"/>
      <c r="OWU45" s="47"/>
      <c r="OWV45" s="47"/>
      <c r="OWW45" s="47"/>
      <c r="OWX45" s="47"/>
      <c r="OWY45" s="47"/>
      <c r="OWZ45" s="47"/>
      <c r="OXA45" s="47"/>
      <c r="OXB45" s="47"/>
      <c r="OXC45" s="47"/>
      <c r="OXD45" s="47"/>
      <c r="OXE45" s="47"/>
      <c r="OXF45" s="47"/>
      <c r="OXG45" s="47"/>
      <c r="OXH45" s="47"/>
      <c r="OXI45" s="47"/>
      <c r="OXJ45" s="47"/>
      <c r="OXK45" s="47"/>
      <c r="OXL45" s="47"/>
      <c r="OXM45" s="47"/>
      <c r="OXN45" s="47"/>
      <c r="OXO45" s="47"/>
      <c r="OXP45" s="47"/>
      <c r="OXQ45" s="47"/>
      <c r="OXR45" s="47"/>
      <c r="OXS45" s="47"/>
      <c r="OXT45" s="47"/>
      <c r="OXU45" s="47"/>
      <c r="OXV45" s="47"/>
      <c r="OXW45" s="47"/>
      <c r="OXX45" s="47"/>
      <c r="OXY45" s="47"/>
      <c r="OXZ45" s="47"/>
      <c r="OYA45" s="47"/>
      <c r="OYB45" s="47"/>
      <c r="OYC45" s="47"/>
      <c r="OYD45" s="47"/>
      <c r="OYE45" s="47"/>
      <c r="OYF45" s="47"/>
      <c r="OYG45" s="47"/>
      <c r="OYH45" s="47"/>
      <c r="OYI45" s="47"/>
      <c r="OYJ45" s="47"/>
      <c r="OYK45" s="47"/>
      <c r="OYL45" s="47"/>
      <c r="OYM45" s="47"/>
      <c r="OYN45" s="47"/>
      <c r="OYO45" s="47"/>
      <c r="OYP45" s="47"/>
      <c r="OYQ45" s="47"/>
      <c r="OYR45" s="47"/>
      <c r="OYS45" s="47"/>
      <c r="OYT45" s="47"/>
      <c r="OYU45" s="47"/>
      <c r="OYV45" s="47"/>
      <c r="OYW45" s="47"/>
      <c r="OYX45" s="47"/>
      <c r="OYY45" s="47"/>
      <c r="OYZ45" s="47"/>
      <c r="OZA45" s="47"/>
      <c r="OZB45" s="47"/>
      <c r="OZC45" s="47"/>
      <c r="OZD45" s="47"/>
      <c r="OZE45" s="47"/>
      <c r="OZF45" s="47"/>
      <c r="OZG45" s="47"/>
      <c r="OZH45" s="47"/>
      <c r="OZI45" s="47"/>
      <c r="OZJ45" s="47"/>
      <c r="OZK45" s="47"/>
      <c r="OZL45" s="47"/>
      <c r="OZM45" s="47"/>
      <c r="OZN45" s="47"/>
      <c r="OZO45" s="47"/>
      <c r="OZP45" s="47"/>
      <c r="OZQ45" s="47"/>
      <c r="OZR45" s="47"/>
      <c r="OZS45" s="47"/>
      <c r="OZT45" s="47"/>
      <c r="OZU45" s="47"/>
      <c r="OZV45" s="47"/>
      <c r="OZW45" s="47"/>
      <c r="OZX45" s="47"/>
      <c r="OZY45" s="47"/>
      <c r="OZZ45" s="47"/>
      <c r="PAA45" s="47"/>
      <c r="PAB45" s="47"/>
      <c r="PAC45" s="47"/>
      <c r="PAD45" s="47"/>
      <c r="PAE45" s="47"/>
      <c r="PAF45" s="47"/>
      <c r="PAG45" s="47"/>
      <c r="PAH45" s="47"/>
      <c r="PAI45" s="47"/>
      <c r="PAJ45" s="47"/>
      <c r="PAK45" s="47"/>
      <c r="PAL45" s="47"/>
      <c r="PAM45" s="47"/>
      <c r="PAN45" s="47"/>
      <c r="PAO45" s="47"/>
      <c r="PAP45" s="47"/>
      <c r="PAQ45" s="47"/>
      <c r="PAR45" s="47"/>
      <c r="PAS45" s="47"/>
      <c r="PAT45" s="47"/>
      <c r="PAU45" s="47"/>
      <c r="PAV45" s="47"/>
      <c r="PAW45" s="47"/>
      <c r="PAX45" s="47"/>
      <c r="PAY45" s="47"/>
      <c r="PAZ45" s="47"/>
      <c r="PBA45" s="47"/>
      <c r="PBB45" s="47"/>
      <c r="PBC45" s="47"/>
      <c r="PBD45" s="47"/>
      <c r="PBE45" s="47"/>
      <c r="PBF45" s="47"/>
      <c r="PBG45" s="47"/>
      <c r="PBH45" s="47"/>
      <c r="PBI45" s="47"/>
      <c r="PBJ45" s="47"/>
      <c r="PBK45" s="47"/>
      <c r="PBL45" s="47"/>
      <c r="PBM45" s="47"/>
      <c r="PBN45" s="47"/>
      <c r="PBO45" s="47"/>
      <c r="PBP45" s="47"/>
      <c r="PBQ45" s="47"/>
      <c r="PBR45" s="47"/>
      <c r="PBS45" s="47"/>
      <c r="PBT45" s="47"/>
      <c r="PBU45" s="47"/>
      <c r="PBV45" s="47"/>
      <c r="PBW45" s="47"/>
      <c r="PBX45" s="47"/>
      <c r="PBY45" s="47"/>
      <c r="PBZ45" s="47"/>
      <c r="PCA45" s="47"/>
      <c r="PCB45" s="47"/>
      <c r="PCC45" s="47"/>
      <c r="PCD45" s="47"/>
      <c r="PCE45" s="47"/>
      <c r="PCF45" s="47"/>
      <c r="PCG45" s="47"/>
      <c r="PCH45" s="47"/>
      <c r="PCI45" s="47"/>
      <c r="PCJ45" s="47"/>
      <c r="PCK45" s="47"/>
      <c r="PCL45" s="47"/>
      <c r="PCM45" s="47"/>
      <c r="PCN45" s="47"/>
      <c r="PCO45" s="47"/>
      <c r="PCP45" s="47"/>
      <c r="PCQ45" s="47"/>
      <c r="PCR45" s="47"/>
      <c r="PCS45" s="47"/>
      <c r="PCT45" s="47"/>
      <c r="PCU45" s="47"/>
      <c r="PCV45" s="47"/>
      <c r="PCW45" s="47"/>
      <c r="PCX45" s="47"/>
      <c r="PCY45" s="47"/>
      <c r="PCZ45" s="47"/>
      <c r="PDA45" s="47"/>
      <c r="PDB45" s="47"/>
      <c r="PDC45" s="47"/>
      <c r="PDD45" s="47"/>
      <c r="PDE45" s="47"/>
      <c r="PDF45" s="47"/>
      <c r="PDG45" s="47"/>
      <c r="PDH45" s="47"/>
      <c r="PDI45" s="47"/>
      <c r="PDJ45" s="47"/>
      <c r="PDK45" s="47"/>
      <c r="PDL45" s="47"/>
      <c r="PDM45" s="47"/>
      <c r="PDN45" s="47"/>
      <c r="PDO45" s="47"/>
      <c r="PDP45" s="47"/>
      <c r="PDQ45" s="47"/>
      <c r="PDR45" s="47"/>
      <c r="PDS45" s="47"/>
      <c r="PDT45" s="47"/>
      <c r="PDU45" s="47"/>
      <c r="PDV45" s="47"/>
      <c r="PDW45" s="47"/>
      <c r="PDX45" s="47"/>
      <c r="PDY45" s="47"/>
      <c r="PDZ45" s="47"/>
      <c r="PEA45" s="47"/>
      <c r="PEB45" s="47"/>
      <c r="PEC45" s="47"/>
      <c r="PED45" s="47"/>
      <c r="PEE45" s="47"/>
      <c r="PEF45" s="47"/>
      <c r="PEG45" s="47"/>
      <c r="PEH45" s="47"/>
      <c r="PEI45" s="47"/>
      <c r="PEJ45" s="47"/>
      <c r="PEK45" s="47"/>
      <c r="PEL45" s="47"/>
      <c r="PEM45" s="47"/>
      <c r="PEN45" s="47"/>
      <c r="PEO45" s="47"/>
      <c r="PEP45" s="47"/>
      <c r="PEQ45" s="47"/>
      <c r="PER45" s="47"/>
      <c r="PES45" s="47"/>
      <c r="PET45" s="47"/>
      <c r="PEU45" s="47"/>
      <c r="PEV45" s="47"/>
      <c r="PEW45" s="47"/>
      <c r="PEX45" s="47"/>
      <c r="PEY45" s="47"/>
      <c r="PEZ45" s="47"/>
      <c r="PFA45" s="47"/>
      <c r="PFB45" s="47"/>
      <c r="PFC45" s="47"/>
      <c r="PFD45" s="47"/>
      <c r="PFE45" s="47"/>
      <c r="PFF45" s="47"/>
      <c r="PFG45" s="47"/>
      <c r="PFH45" s="47"/>
      <c r="PFI45" s="47"/>
      <c r="PFJ45" s="47"/>
      <c r="PFK45" s="47"/>
      <c r="PFL45" s="47"/>
      <c r="PFM45" s="47"/>
      <c r="PFN45" s="47"/>
      <c r="PFO45" s="47"/>
      <c r="PFP45" s="47"/>
      <c r="PFQ45" s="47"/>
      <c r="PFR45" s="47"/>
      <c r="PFS45" s="47"/>
      <c r="PFT45" s="47"/>
      <c r="PFU45" s="47"/>
      <c r="PFV45" s="47"/>
      <c r="PFW45" s="47"/>
      <c r="PFX45" s="47"/>
      <c r="PFY45" s="47"/>
      <c r="PFZ45" s="47"/>
      <c r="PGA45" s="47"/>
      <c r="PGB45" s="47"/>
      <c r="PGC45" s="47"/>
      <c r="PGD45" s="47"/>
      <c r="PGE45" s="47"/>
      <c r="PGF45" s="47"/>
      <c r="PGG45" s="47"/>
      <c r="PGH45" s="47"/>
      <c r="PGI45" s="47"/>
      <c r="PGJ45" s="47"/>
      <c r="PGK45" s="47"/>
      <c r="PGL45" s="47"/>
      <c r="PGM45" s="47"/>
      <c r="PGN45" s="47"/>
      <c r="PGO45" s="47"/>
      <c r="PGP45" s="47"/>
      <c r="PGQ45" s="47"/>
      <c r="PGR45" s="47"/>
      <c r="PGS45" s="47"/>
      <c r="PGT45" s="47"/>
      <c r="PGU45" s="47"/>
      <c r="PGV45" s="47"/>
      <c r="PGW45" s="47"/>
      <c r="PGX45" s="47"/>
      <c r="PGY45" s="47"/>
      <c r="PGZ45" s="47"/>
      <c r="PHA45" s="47"/>
      <c r="PHB45" s="47"/>
      <c r="PHC45" s="47"/>
      <c r="PHD45" s="47"/>
      <c r="PHE45" s="47"/>
      <c r="PHF45" s="47"/>
      <c r="PHG45" s="47"/>
      <c r="PHH45" s="47"/>
      <c r="PHI45" s="47"/>
      <c r="PHJ45" s="47"/>
      <c r="PHK45" s="47"/>
      <c r="PHL45" s="47"/>
      <c r="PHM45" s="47"/>
      <c r="PHN45" s="47"/>
      <c r="PHO45" s="47"/>
      <c r="PHP45" s="47"/>
      <c r="PHQ45" s="47"/>
      <c r="PHR45" s="47"/>
      <c r="PHS45" s="47"/>
      <c r="PHT45" s="47"/>
      <c r="PHU45" s="47"/>
      <c r="PHV45" s="47"/>
      <c r="PHW45" s="47"/>
      <c r="PHX45" s="47"/>
      <c r="PHY45" s="47"/>
      <c r="PHZ45" s="47"/>
      <c r="PIA45" s="47"/>
      <c r="PIB45" s="47"/>
      <c r="PIC45" s="47"/>
      <c r="PID45" s="47"/>
      <c r="PIE45" s="47"/>
      <c r="PIF45" s="47"/>
      <c r="PIG45" s="47"/>
      <c r="PIH45" s="47"/>
      <c r="PII45" s="47"/>
      <c r="PIJ45" s="47"/>
      <c r="PIK45" s="47"/>
      <c r="PIL45" s="47"/>
      <c r="PIM45" s="47"/>
      <c r="PIN45" s="47"/>
      <c r="PIO45" s="47"/>
      <c r="PIP45" s="47"/>
      <c r="PIQ45" s="47"/>
      <c r="PIR45" s="47"/>
      <c r="PIS45" s="47"/>
      <c r="PIT45" s="47"/>
      <c r="PIU45" s="47"/>
      <c r="PIV45" s="47"/>
      <c r="PIW45" s="47"/>
      <c r="PIX45" s="47"/>
      <c r="PIY45" s="47"/>
      <c r="PIZ45" s="47"/>
      <c r="PJA45" s="47"/>
      <c r="PJB45" s="47"/>
      <c r="PJC45" s="47"/>
      <c r="PJD45" s="47"/>
      <c r="PJE45" s="47"/>
      <c r="PJF45" s="47"/>
      <c r="PJG45" s="47"/>
      <c r="PJH45" s="47"/>
      <c r="PJI45" s="47"/>
      <c r="PJJ45" s="47"/>
      <c r="PJK45" s="47"/>
      <c r="PJL45" s="47"/>
      <c r="PJM45" s="47"/>
      <c r="PJN45" s="47"/>
      <c r="PJO45" s="47"/>
      <c r="PJP45" s="47"/>
      <c r="PJQ45" s="47"/>
      <c r="PJR45" s="47"/>
      <c r="PJS45" s="47"/>
      <c r="PJT45" s="47"/>
      <c r="PJU45" s="47"/>
      <c r="PJV45" s="47"/>
      <c r="PJW45" s="47"/>
      <c r="PJX45" s="47"/>
      <c r="PJY45" s="47"/>
      <c r="PJZ45" s="47"/>
      <c r="PKA45" s="47"/>
      <c r="PKB45" s="47"/>
      <c r="PKC45" s="47"/>
      <c r="PKD45" s="47"/>
      <c r="PKE45" s="47"/>
      <c r="PKF45" s="47"/>
      <c r="PKG45" s="47"/>
      <c r="PKH45" s="47"/>
      <c r="PKI45" s="47"/>
      <c r="PKJ45" s="47"/>
      <c r="PKK45" s="47"/>
      <c r="PKL45" s="47"/>
      <c r="PKM45" s="47"/>
      <c r="PKN45" s="47"/>
      <c r="PKO45" s="47"/>
      <c r="PKP45" s="47"/>
      <c r="PKQ45" s="47"/>
      <c r="PKR45" s="47"/>
      <c r="PKS45" s="47"/>
      <c r="PKT45" s="47"/>
      <c r="PKU45" s="47"/>
      <c r="PKV45" s="47"/>
      <c r="PKW45" s="47"/>
      <c r="PKX45" s="47"/>
      <c r="PKY45" s="47"/>
      <c r="PKZ45" s="47"/>
      <c r="PLA45" s="47"/>
      <c r="PLB45" s="47"/>
      <c r="PLC45" s="47"/>
      <c r="PLD45" s="47"/>
      <c r="PLE45" s="47"/>
      <c r="PLF45" s="47"/>
      <c r="PLG45" s="47"/>
      <c r="PLH45" s="47"/>
      <c r="PLI45" s="47"/>
      <c r="PLJ45" s="47"/>
      <c r="PLK45" s="47"/>
      <c r="PLL45" s="47"/>
      <c r="PLM45" s="47"/>
      <c r="PLN45" s="47"/>
      <c r="PLO45" s="47"/>
      <c r="PLP45" s="47"/>
      <c r="PLQ45" s="47"/>
      <c r="PLR45" s="47"/>
      <c r="PLS45" s="47"/>
      <c r="PLT45" s="47"/>
      <c r="PLU45" s="47"/>
      <c r="PLV45" s="47"/>
      <c r="PLW45" s="47"/>
      <c r="PLX45" s="47"/>
      <c r="PLY45" s="47"/>
      <c r="PLZ45" s="47"/>
      <c r="PMA45" s="47"/>
      <c r="PMB45" s="47"/>
      <c r="PMC45" s="47"/>
      <c r="PMD45" s="47"/>
      <c r="PME45" s="47"/>
      <c r="PMF45" s="47"/>
      <c r="PMG45" s="47"/>
      <c r="PMH45" s="47"/>
      <c r="PMI45" s="47"/>
      <c r="PMJ45" s="47"/>
      <c r="PMK45" s="47"/>
      <c r="PML45" s="47"/>
      <c r="PMM45" s="47"/>
      <c r="PMN45" s="47"/>
      <c r="PMO45" s="47"/>
      <c r="PMP45" s="47"/>
      <c r="PMQ45" s="47"/>
      <c r="PMR45" s="47"/>
      <c r="PMS45" s="47"/>
      <c r="PMT45" s="47"/>
      <c r="PMU45" s="47"/>
      <c r="PMV45" s="47"/>
      <c r="PMW45" s="47"/>
      <c r="PMX45" s="47"/>
      <c r="PMY45" s="47"/>
      <c r="PMZ45" s="47"/>
      <c r="PNA45" s="47"/>
      <c r="PNB45" s="47"/>
      <c r="PNC45" s="47"/>
      <c r="PND45" s="47"/>
      <c r="PNE45" s="47"/>
      <c r="PNF45" s="47"/>
      <c r="PNG45" s="47"/>
      <c r="PNH45" s="47"/>
      <c r="PNI45" s="47"/>
      <c r="PNJ45" s="47"/>
      <c r="PNK45" s="47"/>
      <c r="PNL45" s="47"/>
      <c r="PNM45" s="47"/>
      <c r="PNN45" s="47"/>
      <c r="PNO45" s="47"/>
      <c r="PNP45" s="47"/>
      <c r="PNQ45" s="47"/>
      <c r="PNR45" s="47"/>
      <c r="PNS45" s="47"/>
      <c r="PNT45" s="47"/>
      <c r="PNU45" s="47"/>
      <c r="PNV45" s="47"/>
      <c r="PNW45" s="47"/>
      <c r="PNX45" s="47"/>
      <c r="PNY45" s="47"/>
      <c r="PNZ45" s="47"/>
      <c r="POA45" s="47"/>
      <c r="POB45" s="47"/>
      <c r="POC45" s="47"/>
      <c r="POD45" s="47"/>
      <c r="POE45" s="47"/>
      <c r="POF45" s="47"/>
      <c r="POG45" s="47"/>
      <c r="POH45" s="47"/>
      <c r="POI45" s="47"/>
      <c r="POJ45" s="47"/>
      <c r="POK45" s="47"/>
      <c r="POL45" s="47"/>
      <c r="POM45" s="47"/>
      <c r="PON45" s="47"/>
      <c r="POO45" s="47"/>
      <c r="POP45" s="47"/>
      <c r="POQ45" s="47"/>
      <c r="POR45" s="47"/>
      <c r="POS45" s="47"/>
      <c r="POT45" s="47"/>
      <c r="POU45" s="47"/>
      <c r="POV45" s="47"/>
      <c r="POW45" s="47"/>
      <c r="POX45" s="47"/>
      <c r="POY45" s="47"/>
      <c r="POZ45" s="47"/>
      <c r="PPA45" s="47"/>
      <c r="PPB45" s="47"/>
      <c r="PPC45" s="47"/>
      <c r="PPD45" s="47"/>
      <c r="PPE45" s="47"/>
      <c r="PPF45" s="47"/>
      <c r="PPG45" s="47"/>
      <c r="PPH45" s="47"/>
      <c r="PPI45" s="47"/>
      <c r="PPJ45" s="47"/>
      <c r="PPK45" s="47"/>
      <c r="PPL45" s="47"/>
      <c r="PPM45" s="47"/>
      <c r="PPN45" s="47"/>
      <c r="PPO45" s="47"/>
      <c r="PPP45" s="47"/>
      <c r="PPQ45" s="47"/>
      <c r="PPR45" s="47"/>
      <c r="PPS45" s="47"/>
      <c r="PPT45" s="47"/>
      <c r="PPU45" s="47"/>
      <c r="PPV45" s="47"/>
      <c r="PPW45" s="47"/>
      <c r="PPX45" s="47"/>
      <c r="PPY45" s="47"/>
      <c r="PPZ45" s="47"/>
      <c r="PQA45" s="47"/>
      <c r="PQB45" s="47"/>
      <c r="PQC45" s="47"/>
      <c r="PQD45" s="47"/>
      <c r="PQE45" s="47"/>
      <c r="PQF45" s="47"/>
      <c r="PQG45" s="47"/>
      <c r="PQH45" s="47"/>
      <c r="PQI45" s="47"/>
      <c r="PQJ45" s="47"/>
      <c r="PQK45" s="47"/>
      <c r="PQL45" s="47"/>
      <c r="PQM45" s="47"/>
      <c r="PQN45" s="47"/>
      <c r="PQO45" s="47"/>
      <c r="PQP45" s="47"/>
      <c r="PQQ45" s="47"/>
      <c r="PQR45" s="47"/>
      <c r="PQS45" s="47"/>
      <c r="PQT45" s="47"/>
      <c r="PQU45" s="47"/>
      <c r="PQV45" s="47"/>
      <c r="PQW45" s="47"/>
      <c r="PQX45" s="47"/>
      <c r="PQY45" s="47"/>
      <c r="PQZ45" s="47"/>
      <c r="PRA45" s="47"/>
      <c r="PRB45" s="47"/>
      <c r="PRC45" s="47"/>
      <c r="PRD45" s="47"/>
      <c r="PRE45" s="47"/>
      <c r="PRF45" s="47"/>
      <c r="PRG45" s="47"/>
      <c r="PRH45" s="47"/>
      <c r="PRI45" s="47"/>
      <c r="PRJ45" s="47"/>
      <c r="PRK45" s="47"/>
      <c r="PRL45" s="47"/>
      <c r="PRM45" s="47"/>
      <c r="PRN45" s="47"/>
      <c r="PRO45" s="47"/>
      <c r="PRP45" s="47"/>
      <c r="PRQ45" s="47"/>
      <c r="PRR45" s="47"/>
      <c r="PRS45" s="47"/>
      <c r="PRT45" s="47"/>
      <c r="PRU45" s="47"/>
      <c r="PRV45" s="47"/>
      <c r="PRW45" s="47"/>
      <c r="PRX45" s="47"/>
      <c r="PRY45" s="47"/>
      <c r="PRZ45" s="47"/>
      <c r="PSA45" s="47"/>
      <c r="PSB45" s="47"/>
      <c r="PSC45" s="47"/>
      <c r="PSD45" s="47"/>
      <c r="PSE45" s="47"/>
      <c r="PSF45" s="47"/>
      <c r="PSG45" s="47"/>
      <c r="PSH45" s="47"/>
      <c r="PSI45" s="47"/>
      <c r="PSJ45" s="47"/>
      <c r="PSK45" s="47"/>
      <c r="PSL45" s="47"/>
      <c r="PSM45" s="47"/>
      <c r="PSN45" s="47"/>
      <c r="PSO45" s="47"/>
      <c r="PSP45" s="47"/>
      <c r="PSQ45" s="47"/>
      <c r="PSR45" s="47"/>
      <c r="PSS45" s="47"/>
      <c r="PST45" s="47"/>
      <c r="PSU45" s="47"/>
      <c r="PSV45" s="47"/>
      <c r="PSW45" s="47"/>
      <c r="PSX45" s="47"/>
      <c r="PSY45" s="47"/>
      <c r="PSZ45" s="47"/>
      <c r="PTA45" s="47"/>
      <c r="PTB45" s="47"/>
      <c r="PTC45" s="47"/>
      <c r="PTD45" s="47"/>
      <c r="PTE45" s="47"/>
      <c r="PTF45" s="47"/>
      <c r="PTG45" s="47"/>
      <c r="PTH45" s="47"/>
      <c r="PTI45" s="47"/>
      <c r="PTJ45" s="47"/>
      <c r="PTK45" s="47"/>
      <c r="PTL45" s="47"/>
      <c r="PTM45" s="47"/>
      <c r="PTN45" s="47"/>
      <c r="PTO45" s="47"/>
      <c r="PTP45" s="47"/>
      <c r="PTQ45" s="47"/>
      <c r="PTR45" s="47"/>
      <c r="PTS45" s="47"/>
      <c r="PTT45" s="47"/>
      <c r="PTU45" s="47"/>
      <c r="PTV45" s="47"/>
      <c r="PTW45" s="47"/>
      <c r="PTX45" s="47"/>
      <c r="PTY45" s="47"/>
      <c r="PTZ45" s="47"/>
      <c r="PUA45" s="47"/>
      <c r="PUB45" s="47"/>
      <c r="PUC45" s="47"/>
      <c r="PUD45" s="47"/>
      <c r="PUE45" s="47"/>
      <c r="PUF45" s="47"/>
      <c r="PUG45" s="47"/>
      <c r="PUH45" s="47"/>
      <c r="PUI45" s="47"/>
      <c r="PUJ45" s="47"/>
      <c r="PUK45" s="47"/>
      <c r="PUL45" s="47"/>
      <c r="PUM45" s="47"/>
      <c r="PUN45" s="47"/>
      <c r="PUO45" s="47"/>
      <c r="PUP45" s="47"/>
      <c r="PUQ45" s="47"/>
      <c r="PUR45" s="47"/>
      <c r="PUS45" s="47"/>
      <c r="PUT45" s="47"/>
      <c r="PUU45" s="47"/>
      <c r="PUV45" s="47"/>
      <c r="PUW45" s="47"/>
      <c r="PUX45" s="47"/>
      <c r="PUY45" s="47"/>
      <c r="PUZ45" s="47"/>
      <c r="PVA45" s="47"/>
      <c r="PVB45" s="47"/>
      <c r="PVC45" s="47"/>
      <c r="PVD45" s="47"/>
      <c r="PVE45" s="47"/>
      <c r="PVF45" s="47"/>
      <c r="PVG45" s="47"/>
      <c r="PVH45" s="47"/>
      <c r="PVI45" s="47"/>
      <c r="PVJ45" s="47"/>
      <c r="PVK45" s="47"/>
      <c r="PVL45" s="47"/>
      <c r="PVM45" s="47"/>
      <c r="PVN45" s="47"/>
      <c r="PVO45" s="47"/>
      <c r="PVP45" s="47"/>
      <c r="PVQ45" s="47"/>
      <c r="PVR45" s="47"/>
      <c r="PVS45" s="47"/>
      <c r="PVT45" s="47"/>
      <c r="PVU45" s="47"/>
      <c r="PVV45" s="47"/>
      <c r="PVW45" s="47"/>
      <c r="PVX45" s="47"/>
      <c r="PVY45" s="47"/>
      <c r="PVZ45" s="47"/>
      <c r="PWA45" s="47"/>
      <c r="PWB45" s="47"/>
      <c r="PWC45" s="47"/>
      <c r="PWD45" s="47"/>
      <c r="PWE45" s="47"/>
      <c r="PWF45" s="47"/>
      <c r="PWG45" s="47"/>
      <c r="PWH45" s="47"/>
      <c r="PWI45" s="47"/>
      <c r="PWJ45" s="47"/>
      <c r="PWK45" s="47"/>
      <c r="PWL45" s="47"/>
      <c r="PWM45" s="47"/>
      <c r="PWN45" s="47"/>
      <c r="PWO45" s="47"/>
      <c r="PWP45" s="47"/>
      <c r="PWQ45" s="47"/>
      <c r="PWR45" s="47"/>
      <c r="PWS45" s="47"/>
      <c r="PWT45" s="47"/>
      <c r="PWU45" s="47"/>
      <c r="PWV45" s="47"/>
      <c r="PWW45" s="47"/>
      <c r="PWX45" s="47"/>
      <c r="PWY45" s="47"/>
      <c r="PWZ45" s="47"/>
      <c r="PXA45" s="47"/>
      <c r="PXB45" s="47"/>
      <c r="PXC45" s="47"/>
      <c r="PXD45" s="47"/>
      <c r="PXE45" s="47"/>
      <c r="PXF45" s="47"/>
      <c r="PXG45" s="47"/>
      <c r="PXH45" s="47"/>
      <c r="PXI45" s="47"/>
      <c r="PXJ45" s="47"/>
      <c r="PXK45" s="47"/>
      <c r="PXL45" s="47"/>
      <c r="PXM45" s="47"/>
      <c r="PXN45" s="47"/>
      <c r="PXO45" s="47"/>
      <c r="PXP45" s="47"/>
      <c r="PXQ45" s="47"/>
      <c r="PXR45" s="47"/>
      <c r="PXS45" s="47"/>
      <c r="PXT45" s="47"/>
      <c r="PXU45" s="47"/>
      <c r="PXV45" s="47"/>
      <c r="PXW45" s="47"/>
      <c r="PXX45" s="47"/>
      <c r="PXY45" s="47"/>
      <c r="PXZ45" s="47"/>
      <c r="PYA45" s="47"/>
      <c r="PYB45" s="47"/>
      <c r="PYC45" s="47"/>
      <c r="PYD45" s="47"/>
      <c r="PYE45" s="47"/>
      <c r="PYF45" s="47"/>
      <c r="PYG45" s="47"/>
      <c r="PYH45" s="47"/>
      <c r="PYI45" s="47"/>
      <c r="PYJ45" s="47"/>
      <c r="PYK45" s="47"/>
      <c r="PYL45" s="47"/>
      <c r="PYM45" s="47"/>
      <c r="PYN45" s="47"/>
      <c r="PYO45" s="47"/>
      <c r="PYP45" s="47"/>
      <c r="PYQ45" s="47"/>
      <c r="PYR45" s="47"/>
      <c r="PYS45" s="47"/>
      <c r="PYT45" s="47"/>
      <c r="PYU45" s="47"/>
      <c r="PYV45" s="47"/>
      <c r="PYW45" s="47"/>
      <c r="PYX45" s="47"/>
      <c r="PYY45" s="47"/>
      <c r="PYZ45" s="47"/>
      <c r="PZA45" s="47"/>
      <c r="PZB45" s="47"/>
      <c r="PZC45" s="47"/>
      <c r="PZD45" s="47"/>
      <c r="PZE45" s="47"/>
      <c r="PZF45" s="47"/>
      <c r="PZG45" s="47"/>
      <c r="PZH45" s="47"/>
      <c r="PZI45" s="47"/>
      <c r="PZJ45" s="47"/>
      <c r="PZK45" s="47"/>
      <c r="PZL45" s="47"/>
      <c r="PZM45" s="47"/>
      <c r="PZN45" s="47"/>
      <c r="PZO45" s="47"/>
      <c r="PZP45" s="47"/>
      <c r="PZQ45" s="47"/>
      <c r="PZR45" s="47"/>
      <c r="PZS45" s="47"/>
      <c r="PZT45" s="47"/>
      <c r="PZU45" s="47"/>
      <c r="PZV45" s="47"/>
      <c r="PZW45" s="47"/>
      <c r="PZX45" s="47"/>
      <c r="PZY45" s="47"/>
      <c r="PZZ45" s="47"/>
      <c r="QAA45" s="47"/>
      <c r="QAB45" s="47"/>
      <c r="QAC45" s="47"/>
      <c r="QAD45" s="47"/>
      <c r="QAE45" s="47"/>
      <c r="QAF45" s="47"/>
      <c r="QAG45" s="47"/>
      <c r="QAH45" s="47"/>
      <c r="QAI45" s="47"/>
      <c r="QAJ45" s="47"/>
      <c r="QAK45" s="47"/>
      <c r="QAL45" s="47"/>
      <c r="QAM45" s="47"/>
      <c r="QAN45" s="47"/>
      <c r="QAO45" s="47"/>
      <c r="QAP45" s="47"/>
      <c r="QAQ45" s="47"/>
      <c r="QAR45" s="47"/>
      <c r="QAS45" s="47"/>
      <c r="QAT45" s="47"/>
      <c r="QAU45" s="47"/>
      <c r="QAV45" s="47"/>
      <c r="QAW45" s="47"/>
      <c r="QAX45" s="47"/>
      <c r="QAY45" s="47"/>
      <c r="QAZ45" s="47"/>
      <c r="QBA45" s="47"/>
      <c r="QBB45" s="47"/>
      <c r="QBC45" s="47"/>
      <c r="QBD45" s="47"/>
      <c r="QBE45" s="47"/>
      <c r="QBF45" s="47"/>
      <c r="QBG45" s="47"/>
      <c r="QBH45" s="47"/>
      <c r="QBI45" s="47"/>
      <c r="QBJ45" s="47"/>
      <c r="QBK45" s="47"/>
      <c r="QBL45" s="47"/>
      <c r="QBM45" s="47"/>
      <c r="QBN45" s="47"/>
      <c r="QBO45" s="47"/>
      <c r="QBP45" s="47"/>
      <c r="QBQ45" s="47"/>
      <c r="QBR45" s="47"/>
      <c r="QBS45" s="47"/>
      <c r="QBT45" s="47"/>
      <c r="QBU45" s="47"/>
      <c r="QBV45" s="47"/>
      <c r="QBW45" s="47"/>
      <c r="QBX45" s="47"/>
      <c r="QBY45" s="47"/>
      <c r="QBZ45" s="47"/>
      <c r="QCA45" s="47"/>
      <c r="QCB45" s="47"/>
      <c r="QCC45" s="47"/>
      <c r="QCD45" s="47"/>
      <c r="QCE45" s="47"/>
      <c r="QCF45" s="47"/>
      <c r="QCG45" s="47"/>
      <c r="QCH45" s="47"/>
      <c r="QCI45" s="47"/>
      <c r="QCJ45" s="47"/>
      <c r="QCK45" s="47"/>
      <c r="QCL45" s="47"/>
      <c r="QCM45" s="47"/>
      <c r="QCN45" s="47"/>
      <c r="QCO45" s="47"/>
      <c r="QCP45" s="47"/>
      <c r="QCQ45" s="47"/>
      <c r="QCR45" s="47"/>
      <c r="QCS45" s="47"/>
      <c r="QCT45" s="47"/>
      <c r="QCU45" s="47"/>
      <c r="QCV45" s="47"/>
      <c r="QCW45" s="47"/>
      <c r="QCX45" s="47"/>
      <c r="QCY45" s="47"/>
      <c r="QCZ45" s="47"/>
      <c r="QDA45" s="47"/>
      <c r="QDB45" s="47"/>
      <c r="QDC45" s="47"/>
      <c r="QDD45" s="47"/>
      <c r="QDE45" s="47"/>
      <c r="QDF45" s="47"/>
      <c r="QDG45" s="47"/>
      <c r="QDH45" s="47"/>
      <c r="QDI45" s="47"/>
      <c r="QDJ45" s="47"/>
      <c r="QDK45" s="47"/>
      <c r="QDL45" s="47"/>
      <c r="QDM45" s="47"/>
      <c r="QDN45" s="47"/>
      <c r="QDO45" s="47"/>
      <c r="QDP45" s="47"/>
      <c r="QDQ45" s="47"/>
      <c r="QDR45" s="47"/>
      <c r="QDS45" s="47"/>
      <c r="QDT45" s="47"/>
      <c r="QDU45" s="47"/>
      <c r="QDV45" s="47"/>
      <c r="QDW45" s="47"/>
      <c r="QDX45" s="47"/>
      <c r="QDY45" s="47"/>
      <c r="QDZ45" s="47"/>
      <c r="QEA45" s="47"/>
      <c r="QEB45" s="47"/>
      <c r="QEC45" s="47"/>
      <c r="QED45" s="47"/>
      <c r="QEE45" s="47"/>
      <c r="QEF45" s="47"/>
      <c r="QEG45" s="47"/>
      <c r="QEH45" s="47"/>
      <c r="QEI45" s="47"/>
      <c r="QEJ45" s="47"/>
      <c r="QEK45" s="47"/>
      <c r="QEL45" s="47"/>
      <c r="QEM45" s="47"/>
      <c r="QEN45" s="47"/>
      <c r="QEO45" s="47"/>
      <c r="QEP45" s="47"/>
      <c r="QEQ45" s="47"/>
      <c r="QER45" s="47"/>
      <c r="QES45" s="47"/>
      <c r="QET45" s="47"/>
      <c r="QEU45" s="47"/>
      <c r="QEV45" s="47"/>
      <c r="QEW45" s="47"/>
      <c r="QEX45" s="47"/>
      <c r="QEY45" s="47"/>
      <c r="QEZ45" s="47"/>
      <c r="QFA45" s="47"/>
      <c r="QFB45" s="47"/>
      <c r="QFC45" s="47"/>
      <c r="QFD45" s="47"/>
      <c r="QFE45" s="47"/>
      <c r="QFF45" s="47"/>
      <c r="QFG45" s="47"/>
      <c r="QFH45" s="47"/>
      <c r="QFI45" s="47"/>
      <c r="QFJ45" s="47"/>
      <c r="QFK45" s="47"/>
      <c r="QFL45" s="47"/>
      <c r="QFM45" s="47"/>
      <c r="QFN45" s="47"/>
      <c r="QFO45" s="47"/>
      <c r="QFP45" s="47"/>
      <c r="QFQ45" s="47"/>
      <c r="QFR45" s="47"/>
      <c r="QFS45" s="47"/>
      <c r="QFT45" s="47"/>
      <c r="QFU45" s="47"/>
      <c r="QFV45" s="47"/>
      <c r="QFW45" s="47"/>
      <c r="QFX45" s="47"/>
      <c r="QFY45" s="47"/>
      <c r="QFZ45" s="47"/>
      <c r="QGA45" s="47"/>
      <c r="QGB45" s="47"/>
      <c r="QGC45" s="47"/>
      <c r="QGD45" s="47"/>
      <c r="QGE45" s="47"/>
      <c r="QGF45" s="47"/>
      <c r="QGG45" s="47"/>
      <c r="QGH45" s="47"/>
      <c r="QGI45" s="47"/>
      <c r="QGJ45" s="47"/>
      <c r="QGK45" s="47"/>
      <c r="QGL45" s="47"/>
      <c r="QGM45" s="47"/>
      <c r="QGN45" s="47"/>
      <c r="QGO45" s="47"/>
      <c r="QGP45" s="47"/>
      <c r="QGQ45" s="47"/>
      <c r="QGR45" s="47"/>
      <c r="QGS45" s="47"/>
      <c r="QGT45" s="47"/>
      <c r="QGU45" s="47"/>
      <c r="QGV45" s="47"/>
      <c r="QGW45" s="47"/>
      <c r="QGX45" s="47"/>
      <c r="QGY45" s="47"/>
      <c r="QGZ45" s="47"/>
      <c r="QHA45" s="47"/>
      <c r="QHB45" s="47"/>
      <c r="QHC45" s="47"/>
      <c r="QHD45" s="47"/>
      <c r="QHE45" s="47"/>
      <c r="QHF45" s="47"/>
      <c r="QHG45" s="47"/>
      <c r="QHH45" s="47"/>
      <c r="QHI45" s="47"/>
      <c r="QHJ45" s="47"/>
      <c r="QHK45" s="47"/>
      <c r="QHL45" s="47"/>
      <c r="QHM45" s="47"/>
      <c r="QHN45" s="47"/>
      <c r="QHO45" s="47"/>
      <c r="QHP45" s="47"/>
      <c r="QHQ45" s="47"/>
      <c r="QHR45" s="47"/>
      <c r="QHS45" s="47"/>
      <c r="QHT45" s="47"/>
      <c r="QHU45" s="47"/>
      <c r="QHV45" s="47"/>
      <c r="QHW45" s="47"/>
      <c r="QHX45" s="47"/>
      <c r="QHY45" s="47"/>
      <c r="QHZ45" s="47"/>
      <c r="QIA45" s="47"/>
      <c r="QIB45" s="47"/>
      <c r="QIC45" s="47"/>
      <c r="QID45" s="47"/>
      <c r="QIE45" s="47"/>
      <c r="QIF45" s="47"/>
      <c r="QIG45" s="47"/>
      <c r="QIH45" s="47"/>
      <c r="QII45" s="47"/>
      <c r="QIJ45" s="47"/>
      <c r="QIK45" s="47"/>
      <c r="QIL45" s="47"/>
      <c r="QIM45" s="47"/>
      <c r="QIN45" s="47"/>
      <c r="QIO45" s="47"/>
      <c r="QIP45" s="47"/>
      <c r="QIQ45" s="47"/>
      <c r="QIR45" s="47"/>
      <c r="QIS45" s="47"/>
      <c r="QIT45" s="47"/>
      <c r="QIU45" s="47"/>
      <c r="QIV45" s="47"/>
      <c r="QIW45" s="47"/>
      <c r="QIX45" s="47"/>
      <c r="QIY45" s="47"/>
      <c r="QIZ45" s="47"/>
      <c r="QJA45" s="47"/>
      <c r="QJB45" s="47"/>
      <c r="QJC45" s="47"/>
      <c r="QJD45" s="47"/>
      <c r="QJE45" s="47"/>
      <c r="QJF45" s="47"/>
      <c r="QJG45" s="47"/>
      <c r="QJH45" s="47"/>
      <c r="QJI45" s="47"/>
      <c r="QJJ45" s="47"/>
      <c r="QJK45" s="47"/>
      <c r="QJL45" s="47"/>
      <c r="QJM45" s="47"/>
      <c r="QJN45" s="47"/>
      <c r="QJO45" s="47"/>
      <c r="QJP45" s="47"/>
      <c r="QJQ45" s="47"/>
      <c r="QJR45" s="47"/>
      <c r="QJS45" s="47"/>
      <c r="QJT45" s="47"/>
      <c r="QJU45" s="47"/>
      <c r="QJV45" s="47"/>
      <c r="QJW45" s="47"/>
      <c r="QJX45" s="47"/>
      <c r="QJY45" s="47"/>
      <c r="QJZ45" s="47"/>
      <c r="QKA45" s="47"/>
      <c r="QKB45" s="47"/>
      <c r="QKC45" s="47"/>
      <c r="QKD45" s="47"/>
      <c r="QKE45" s="47"/>
      <c r="QKF45" s="47"/>
      <c r="QKG45" s="47"/>
      <c r="QKH45" s="47"/>
      <c r="QKI45" s="47"/>
      <c r="QKJ45" s="47"/>
      <c r="QKK45" s="47"/>
      <c r="QKL45" s="47"/>
      <c r="QKM45" s="47"/>
      <c r="QKN45" s="47"/>
      <c r="QKO45" s="47"/>
      <c r="QKP45" s="47"/>
      <c r="QKQ45" s="47"/>
      <c r="QKR45" s="47"/>
      <c r="QKS45" s="47"/>
      <c r="QKT45" s="47"/>
      <c r="QKU45" s="47"/>
      <c r="QKV45" s="47"/>
      <c r="QKW45" s="47"/>
      <c r="QKX45" s="47"/>
      <c r="QKY45" s="47"/>
      <c r="QKZ45" s="47"/>
      <c r="QLA45" s="47"/>
      <c r="QLB45" s="47"/>
      <c r="QLC45" s="47"/>
      <c r="QLD45" s="47"/>
      <c r="QLE45" s="47"/>
      <c r="QLF45" s="47"/>
      <c r="QLG45" s="47"/>
      <c r="QLH45" s="47"/>
      <c r="QLI45" s="47"/>
      <c r="QLJ45" s="47"/>
      <c r="QLK45" s="47"/>
      <c r="QLL45" s="47"/>
      <c r="QLM45" s="47"/>
      <c r="QLN45" s="47"/>
      <c r="QLO45" s="47"/>
      <c r="QLP45" s="47"/>
      <c r="QLQ45" s="47"/>
      <c r="QLR45" s="47"/>
      <c r="QLS45" s="47"/>
      <c r="QLT45" s="47"/>
      <c r="QLU45" s="47"/>
      <c r="QLV45" s="47"/>
      <c r="QLW45" s="47"/>
      <c r="QLX45" s="47"/>
      <c r="QLY45" s="47"/>
      <c r="QLZ45" s="47"/>
      <c r="QMA45" s="47"/>
      <c r="QMB45" s="47"/>
      <c r="QMC45" s="47"/>
      <c r="QMD45" s="47"/>
      <c r="QME45" s="47"/>
      <c r="QMF45" s="47"/>
      <c r="QMG45" s="47"/>
      <c r="QMH45" s="47"/>
      <c r="QMI45" s="47"/>
      <c r="QMJ45" s="47"/>
      <c r="QMK45" s="47"/>
      <c r="QML45" s="47"/>
      <c r="QMM45" s="47"/>
      <c r="QMN45" s="47"/>
      <c r="QMO45" s="47"/>
      <c r="QMP45" s="47"/>
      <c r="QMQ45" s="47"/>
      <c r="QMR45" s="47"/>
      <c r="QMS45" s="47"/>
      <c r="QMT45" s="47"/>
      <c r="QMU45" s="47"/>
      <c r="QMV45" s="47"/>
      <c r="QMW45" s="47"/>
      <c r="QMX45" s="47"/>
      <c r="QMY45" s="47"/>
      <c r="QMZ45" s="47"/>
      <c r="QNA45" s="47"/>
      <c r="QNB45" s="47"/>
      <c r="QNC45" s="47"/>
      <c r="QND45" s="47"/>
      <c r="QNE45" s="47"/>
      <c r="QNF45" s="47"/>
      <c r="QNG45" s="47"/>
      <c r="QNH45" s="47"/>
      <c r="QNI45" s="47"/>
      <c r="QNJ45" s="47"/>
      <c r="QNK45" s="47"/>
      <c r="QNL45" s="47"/>
      <c r="QNM45" s="47"/>
      <c r="QNN45" s="47"/>
      <c r="QNO45" s="47"/>
      <c r="QNP45" s="47"/>
      <c r="QNQ45" s="47"/>
      <c r="QNR45" s="47"/>
      <c r="QNS45" s="47"/>
      <c r="QNT45" s="47"/>
      <c r="QNU45" s="47"/>
      <c r="QNV45" s="47"/>
      <c r="QNW45" s="47"/>
      <c r="QNX45" s="47"/>
      <c r="QNY45" s="47"/>
      <c r="QNZ45" s="47"/>
      <c r="QOA45" s="47"/>
      <c r="QOB45" s="47"/>
      <c r="QOC45" s="47"/>
      <c r="QOD45" s="47"/>
      <c r="QOE45" s="47"/>
      <c r="QOF45" s="47"/>
      <c r="QOG45" s="47"/>
      <c r="QOH45" s="47"/>
      <c r="QOI45" s="47"/>
      <c r="QOJ45" s="47"/>
      <c r="QOK45" s="47"/>
      <c r="QOL45" s="47"/>
      <c r="QOM45" s="47"/>
      <c r="QON45" s="47"/>
      <c r="QOO45" s="47"/>
      <c r="QOP45" s="47"/>
      <c r="QOQ45" s="47"/>
      <c r="QOR45" s="47"/>
      <c r="QOS45" s="47"/>
      <c r="QOT45" s="47"/>
      <c r="QOU45" s="47"/>
      <c r="QOV45" s="47"/>
      <c r="QOW45" s="47"/>
      <c r="QOX45" s="47"/>
      <c r="QOY45" s="47"/>
      <c r="QOZ45" s="47"/>
      <c r="QPA45" s="47"/>
      <c r="QPB45" s="47"/>
      <c r="QPC45" s="47"/>
      <c r="QPD45" s="47"/>
      <c r="QPE45" s="47"/>
      <c r="QPF45" s="47"/>
      <c r="QPG45" s="47"/>
      <c r="QPH45" s="47"/>
      <c r="QPI45" s="47"/>
      <c r="QPJ45" s="47"/>
      <c r="QPK45" s="47"/>
      <c r="QPL45" s="47"/>
      <c r="QPM45" s="47"/>
      <c r="QPN45" s="47"/>
      <c r="QPO45" s="47"/>
      <c r="QPP45" s="47"/>
      <c r="QPQ45" s="47"/>
      <c r="QPR45" s="47"/>
      <c r="QPS45" s="47"/>
      <c r="QPT45" s="47"/>
      <c r="QPU45" s="47"/>
      <c r="QPV45" s="47"/>
      <c r="QPW45" s="47"/>
      <c r="QPX45" s="47"/>
      <c r="QPY45" s="47"/>
      <c r="QPZ45" s="47"/>
      <c r="QQA45" s="47"/>
      <c r="QQB45" s="47"/>
      <c r="QQC45" s="47"/>
      <c r="QQD45" s="47"/>
      <c r="QQE45" s="47"/>
      <c r="QQF45" s="47"/>
      <c r="QQG45" s="47"/>
      <c r="QQH45" s="47"/>
      <c r="QQI45" s="47"/>
      <c r="QQJ45" s="47"/>
      <c r="QQK45" s="47"/>
      <c r="QQL45" s="47"/>
      <c r="QQM45" s="47"/>
      <c r="QQN45" s="47"/>
      <c r="QQO45" s="47"/>
      <c r="QQP45" s="47"/>
      <c r="QQQ45" s="47"/>
      <c r="QQR45" s="47"/>
      <c r="QQS45" s="47"/>
      <c r="QQT45" s="47"/>
      <c r="QQU45" s="47"/>
      <c r="QQV45" s="47"/>
      <c r="QQW45" s="47"/>
      <c r="QQX45" s="47"/>
      <c r="QQY45" s="47"/>
      <c r="QQZ45" s="47"/>
      <c r="QRA45" s="47"/>
      <c r="QRB45" s="47"/>
      <c r="QRC45" s="47"/>
      <c r="QRD45" s="47"/>
      <c r="QRE45" s="47"/>
      <c r="QRF45" s="47"/>
      <c r="QRG45" s="47"/>
      <c r="QRH45" s="47"/>
      <c r="QRI45" s="47"/>
      <c r="QRJ45" s="47"/>
      <c r="QRK45" s="47"/>
      <c r="QRL45" s="47"/>
      <c r="QRM45" s="47"/>
      <c r="QRN45" s="47"/>
      <c r="QRO45" s="47"/>
      <c r="QRP45" s="47"/>
      <c r="QRQ45" s="47"/>
      <c r="QRR45" s="47"/>
      <c r="QRS45" s="47"/>
      <c r="QRT45" s="47"/>
      <c r="QRU45" s="47"/>
      <c r="QRV45" s="47"/>
      <c r="QRW45" s="47"/>
      <c r="QRX45" s="47"/>
      <c r="QRY45" s="47"/>
      <c r="QRZ45" s="47"/>
      <c r="QSA45" s="47"/>
      <c r="QSB45" s="47"/>
      <c r="QSC45" s="47"/>
      <c r="QSD45" s="47"/>
      <c r="QSE45" s="47"/>
      <c r="QSF45" s="47"/>
      <c r="QSG45" s="47"/>
      <c r="QSH45" s="47"/>
      <c r="QSI45" s="47"/>
      <c r="QSJ45" s="47"/>
      <c r="QSK45" s="47"/>
      <c r="QSL45" s="47"/>
      <c r="QSM45" s="47"/>
      <c r="QSN45" s="47"/>
      <c r="QSO45" s="47"/>
      <c r="QSP45" s="47"/>
      <c r="QSQ45" s="47"/>
      <c r="QSR45" s="47"/>
      <c r="QSS45" s="47"/>
      <c r="QST45" s="47"/>
      <c r="QSU45" s="47"/>
      <c r="QSV45" s="47"/>
      <c r="QSW45" s="47"/>
      <c r="QSX45" s="47"/>
      <c r="QSY45" s="47"/>
      <c r="QSZ45" s="47"/>
      <c r="QTA45" s="47"/>
      <c r="QTB45" s="47"/>
      <c r="QTC45" s="47"/>
      <c r="QTD45" s="47"/>
      <c r="QTE45" s="47"/>
      <c r="QTF45" s="47"/>
      <c r="QTG45" s="47"/>
      <c r="QTH45" s="47"/>
      <c r="QTI45" s="47"/>
      <c r="QTJ45" s="47"/>
      <c r="QTK45" s="47"/>
      <c r="QTL45" s="47"/>
      <c r="QTM45" s="47"/>
      <c r="QTN45" s="47"/>
      <c r="QTO45" s="47"/>
      <c r="QTP45" s="47"/>
      <c r="QTQ45" s="47"/>
      <c r="QTR45" s="47"/>
      <c r="QTS45" s="47"/>
      <c r="QTT45" s="47"/>
      <c r="QTU45" s="47"/>
      <c r="QTV45" s="47"/>
      <c r="QTW45" s="47"/>
      <c r="QTX45" s="47"/>
      <c r="QTY45" s="47"/>
      <c r="QTZ45" s="47"/>
      <c r="QUA45" s="47"/>
      <c r="QUB45" s="47"/>
      <c r="QUC45" s="47"/>
      <c r="QUD45" s="47"/>
      <c r="QUE45" s="47"/>
      <c r="QUF45" s="47"/>
      <c r="QUG45" s="47"/>
      <c r="QUH45" s="47"/>
      <c r="QUI45" s="47"/>
      <c r="QUJ45" s="47"/>
      <c r="QUK45" s="47"/>
      <c r="QUL45" s="47"/>
      <c r="QUM45" s="47"/>
      <c r="QUN45" s="47"/>
      <c r="QUO45" s="47"/>
      <c r="QUP45" s="47"/>
      <c r="QUQ45" s="47"/>
      <c r="QUR45" s="47"/>
      <c r="QUS45" s="47"/>
      <c r="QUT45" s="47"/>
      <c r="QUU45" s="47"/>
      <c r="QUV45" s="47"/>
      <c r="QUW45" s="47"/>
      <c r="QUX45" s="47"/>
      <c r="QUY45" s="47"/>
      <c r="QUZ45" s="47"/>
      <c r="QVA45" s="47"/>
      <c r="QVB45" s="47"/>
      <c r="QVC45" s="47"/>
      <c r="QVD45" s="47"/>
      <c r="QVE45" s="47"/>
      <c r="QVF45" s="47"/>
      <c r="QVG45" s="47"/>
      <c r="QVH45" s="47"/>
      <c r="QVI45" s="47"/>
      <c r="QVJ45" s="47"/>
      <c r="QVK45" s="47"/>
      <c r="QVL45" s="47"/>
      <c r="QVM45" s="47"/>
      <c r="QVN45" s="47"/>
      <c r="QVO45" s="47"/>
      <c r="QVP45" s="47"/>
      <c r="QVQ45" s="47"/>
      <c r="QVR45" s="47"/>
      <c r="QVS45" s="47"/>
      <c r="QVT45" s="47"/>
      <c r="QVU45" s="47"/>
      <c r="QVV45" s="47"/>
      <c r="QVW45" s="47"/>
      <c r="QVX45" s="47"/>
      <c r="QVY45" s="47"/>
      <c r="QVZ45" s="47"/>
      <c r="QWA45" s="47"/>
      <c r="QWB45" s="47"/>
      <c r="QWC45" s="47"/>
      <c r="QWD45" s="47"/>
      <c r="QWE45" s="47"/>
      <c r="QWF45" s="47"/>
      <c r="QWG45" s="47"/>
      <c r="QWH45" s="47"/>
      <c r="QWI45" s="47"/>
      <c r="QWJ45" s="47"/>
      <c r="QWK45" s="47"/>
      <c r="QWL45" s="47"/>
      <c r="QWM45" s="47"/>
      <c r="QWN45" s="47"/>
      <c r="QWO45" s="47"/>
      <c r="QWP45" s="47"/>
      <c r="QWQ45" s="47"/>
      <c r="QWR45" s="47"/>
      <c r="QWS45" s="47"/>
      <c r="QWT45" s="47"/>
      <c r="QWU45" s="47"/>
      <c r="QWV45" s="47"/>
      <c r="QWW45" s="47"/>
      <c r="QWX45" s="47"/>
      <c r="QWY45" s="47"/>
      <c r="QWZ45" s="47"/>
      <c r="QXA45" s="47"/>
      <c r="QXB45" s="47"/>
      <c r="QXC45" s="47"/>
      <c r="QXD45" s="47"/>
      <c r="QXE45" s="47"/>
      <c r="QXF45" s="47"/>
      <c r="QXG45" s="47"/>
      <c r="QXH45" s="47"/>
      <c r="QXI45" s="47"/>
      <c r="QXJ45" s="47"/>
      <c r="QXK45" s="47"/>
      <c r="QXL45" s="47"/>
      <c r="QXM45" s="47"/>
      <c r="QXN45" s="47"/>
      <c r="QXO45" s="47"/>
      <c r="QXP45" s="47"/>
      <c r="QXQ45" s="47"/>
      <c r="QXR45" s="47"/>
      <c r="QXS45" s="47"/>
      <c r="QXT45" s="47"/>
      <c r="QXU45" s="47"/>
      <c r="QXV45" s="47"/>
      <c r="QXW45" s="47"/>
      <c r="QXX45" s="47"/>
      <c r="QXY45" s="47"/>
      <c r="QXZ45" s="47"/>
      <c r="QYA45" s="47"/>
      <c r="QYB45" s="47"/>
      <c r="QYC45" s="47"/>
      <c r="QYD45" s="47"/>
      <c r="QYE45" s="47"/>
      <c r="QYF45" s="47"/>
      <c r="QYG45" s="47"/>
      <c r="QYH45" s="47"/>
      <c r="QYI45" s="47"/>
      <c r="QYJ45" s="47"/>
      <c r="QYK45" s="47"/>
      <c r="QYL45" s="47"/>
      <c r="QYM45" s="47"/>
      <c r="QYN45" s="47"/>
      <c r="QYO45" s="47"/>
      <c r="QYP45" s="47"/>
      <c r="QYQ45" s="47"/>
      <c r="QYR45" s="47"/>
      <c r="QYS45" s="47"/>
      <c r="QYT45" s="47"/>
      <c r="QYU45" s="47"/>
      <c r="QYV45" s="47"/>
      <c r="QYW45" s="47"/>
      <c r="QYX45" s="47"/>
      <c r="QYY45" s="47"/>
      <c r="QYZ45" s="47"/>
      <c r="QZA45" s="47"/>
      <c r="QZB45" s="47"/>
      <c r="QZC45" s="47"/>
      <c r="QZD45" s="47"/>
      <c r="QZE45" s="47"/>
      <c r="QZF45" s="47"/>
      <c r="QZG45" s="47"/>
      <c r="QZH45" s="47"/>
      <c r="QZI45" s="47"/>
      <c r="QZJ45" s="47"/>
      <c r="QZK45" s="47"/>
      <c r="QZL45" s="47"/>
      <c r="QZM45" s="47"/>
      <c r="QZN45" s="47"/>
      <c r="QZO45" s="47"/>
      <c r="QZP45" s="47"/>
      <c r="QZQ45" s="47"/>
      <c r="QZR45" s="47"/>
      <c r="QZS45" s="47"/>
      <c r="QZT45" s="47"/>
      <c r="QZU45" s="47"/>
      <c r="QZV45" s="47"/>
      <c r="QZW45" s="47"/>
      <c r="QZX45" s="47"/>
      <c r="QZY45" s="47"/>
      <c r="QZZ45" s="47"/>
      <c r="RAA45" s="47"/>
      <c r="RAB45" s="47"/>
      <c r="RAC45" s="47"/>
      <c r="RAD45" s="47"/>
      <c r="RAE45" s="47"/>
      <c r="RAF45" s="47"/>
      <c r="RAG45" s="47"/>
      <c r="RAH45" s="47"/>
      <c r="RAI45" s="47"/>
      <c r="RAJ45" s="47"/>
      <c r="RAK45" s="47"/>
      <c r="RAL45" s="47"/>
      <c r="RAM45" s="47"/>
      <c r="RAN45" s="47"/>
      <c r="RAO45" s="47"/>
      <c r="RAP45" s="47"/>
      <c r="RAQ45" s="47"/>
      <c r="RAR45" s="47"/>
      <c r="RAS45" s="47"/>
      <c r="RAT45" s="47"/>
      <c r="RAU45" s="47"/>
      <c r="RAV45" s="47"/>
      <c r="RAW45" s="47"/>
      <c r="RAX45" s="47"/>
      <c r="RAY45" s="47"/>
      <c r="RAZ45" s="47"/>
      <c r="RBA45" s="47"/>
      <c r="RBB45" s="47"/>
      <c r="RBC45" s="47"/>
      <c r="RBD45" s="47"/>
      <c r="RBE45" s="47"/>
      <c r="RBF45" s="47"/>
      <c r="RBG45" s="47"/>
      <c r="RBH45" s="47"/>
      <c r="RBI45" s="47"/>
      <c r="RBJ45" s="47"/>
      <c r="RBK45" s="47"/>
      <c r="RBL45" s="47"/>
      <c r="RBM45" s="47"/>
      <c r="RBN45" s="47"/>
      <c r="RBO45" s="47"/>
      <c r="RBP45" s="47"/>
      <c r="RBQ45" s="47"/>
      <c r="RBR45" s="47"/>
      <c r="RBS45" s="47"/>
      <c r="RBT45" s="47"/>
      <c r="RBU45" s="47"/>
      <c r="RBV45" s="47"/>
      <c r="RBW45" s="47"/>
      <c r="RBX45" s="47"/>
      <c r="RBY45" s="47"/>
      <c r="RBZ45" s="47"/>
      <c r="RCA45" s="47"/>
      <c r="RCB45" s="47"/>
      <c r="RCC45" s="47"/>
      <c r="RCD45" s="47"/>
      <c r="RCE45" s="47"/>
      <c r="RCF45" s="47"/>
      <c r="RCG45" s="47"/>
      <c r="RCH45" s="47"/>
      <c r="RCI45" s="47"/>
      <c r="RCJ45" s="47"/>
      <c r="RCK45" s="47"/>
      <c r="RCL45" s="47"/>
      <c r="RCM45" s="47"/>
      <c r="RCN45" s="47"/>
      <c r="RCO45" s="47"/>
      <c r="RCP45" s="47"/>
      <c r="RCQ45" s="47"/>
      <c r="RCR45" s="47"/>
      <c r="RCS45" s="47"/>
      <c r="RCT45" s="47"/>
      <c r="RCU45" s="47"/>
      <c r="RCV45" s="47"/>
      <c r="RCW45" s="47"/>
      <c r="RCX45" s="47"/>
      <c r="RCY45" s="47"/>
      <c r="RCZ45" s="47"/>
      <c r="RDA45" s="47"/>
      <c r="RDB45" s="47"/>
      <c r="RDC45" s="47"/>
      <c r="RDD45" s="47"/>
      <c r="RDE45" s="47"/>
      <c r="RDF45" s="47"/>
      <c r="RDG45" s="47"/>
      <c r="RDH45" s="47"/>
      <c r="RDI45" s="47"/>
      <c r="RDJ45" s="47"/>
      <c r="RDK45" s="47"/>
      <c r="RDL45" s="47"/>
      <c r="RDM45" s="47"/>
      <c r="RDN45" s="47"/>
      <c r="RDO45" s="47"/>
      <c r="RDP45" s="47"/>
      <c r="RDQ45" s="47"/>
      <c r="RDR45" s="47"/>
      <c r="RDS45" s="47"/>
      <c r="RDT45" s="47"/>
      <c r="RDU45" s="47"/>
      <c r="RDV45" s="47"/>
      <c r="RDW45" s="47"/>
      <c r="RDX45" s="47"/>
      <c r="RDY45" s="47"/>
      <c r="RDZ45" s="47"/>
      <c r="REA45" s="47"/>
      <c r="REB45" s="47"/>
      <c r="REC45" s="47"/>
      <c r="RED45" s="47"/>
      <c r="REE45" s="47"/>
      <c r="REF45" s="47"/>
      <c r="REG45" s="47"/>
      <c r="REH45" s="47"/>
      <c r="REI45" s="47"/>
      <c r="REJ45" s="47"/>
      <c r="REK45" s="47"/>
      <c r="REL45" s="47"/>
      <c r="REM45" s="47"/>
      <c r="REN45" s="47"/>
      <c r="REO45" s="47"/>
      <c r="REP45" s="47"/>
      <c r="REQ45" s="47"/>
      <c r="RER45" s="47"/>
      <c r="RES45" s="47"/>
      <c r="RET45" s="47"/>
      <c r="REU45" s="47"/>
      <c r="REV45" s="47"/>
      <c r="REW45" s="47"/>
      <c r="REX45" s="47"/>
      <c r="REY45" s="47"/>
      <c r="REZ45" s="47"/>
      <c r="RFA45" s="47"/>
      <c r="RFB45" s="47"/>
      <c r="RFC45" s="47"/>
      <c r="RFD45" s="47"/>
      <c r="RFE45" s="47"/>
      <c r="RFF45" s="47"/>
      <c r="RFG45" s="47"/>
      <c r="RFH45" s="47"/>
      <c r="RFI45" s="47"/>
      <c r="RFJ45" s="47"/>
      <c r="RFK45" s="47"/>
      <c r="RFL45" s="47"/>
      <c r="RFM45" s="47"/>
      <c r="RFN45" s="47"/>
      <c r="RFO45" s="47"/>
      <c r="RFP45" s="47"/>
      <c r="RFQ45" s="47"/>
      <c r="RFR45" s="47"/>
      <c r="RFS45" s="47"/>
      <c r="RFT45" s="47"/>
      <c r="RFU45" s="47"/>
      <c r="RFV45" s="47"/>
      <c r="RFW45" s="47"/>
      <c r="RFX45" s="47"/>
      <c r="RFY45" s="47"/>
      <c r="RFZ45" s="47"/>
      <c r="RGA45" s="47"/>
      <c r="RGB45" s="47"/>
      <c r="RGC45" s="47"/>
      <c r="RGD45" s="47"/>
      <c r="RGE45" s="47"/>
      <c r="RGF45" s="47"/>
      <c r="RGG45" s="47"/>
      <c r="RGH45" s="47"/>
      <c r="RGI45" s="47"/>
      <c r="RGJ45" s="47"/>
      <c r="RGK45" s="47"/>
      <c r="RGL45" s="47"/>
      <c r="RGM45" s="47"/>
      <c r="RGN45" s="47"/>
      <c r="RGO45" s="47"/>
      <c r="RGP45" s="47"/>
      <c r="RGQ45" s="47"/>
      <c r="RGR45" s="47"/>
      <c r="RGS45" s="47"/>
      <c r="RGT45" s="47"/>
      <c r="RGU45" s="47"/>
      <c r="RGV45" s="47"/>
      <c r="RGW45" s="47"/>
      <c r="RGX45" s="47"/>
      <c r="RGY45" s="47"/>
      <c r="RGZ45" s="47"/>
      <c r="RHA45" s="47"/>
      <c r="RHB45" s="47"/>
      <c r="RHC45" s="47"/>
      <c r="RHD45" s="47"/>
      <c r="RHE45" s="47"/>
      <c r="RHF45" s="47"/>
      <c r="RHG45" s="47"/>
      <c r="RHH45" s="47"/>
      <c r="RHI45" s="47"/>
      <c r="RHJ45" s="47"/>
      <c r="RHK45" s="47"/>
      <c r="RHL45" s="47"/>
      <c r="RHM45" s="47"/>
      <c r="RHN45" s="47"/>
      <c r="RHO45" s="47"/>
      <c r="RHP45" s="47"/>
      <c r="RHQ45" s="47"/>
      <c r="RHR45" s="47"/>
      <c r="RHS45" s="47"/>
      <c r="RHT45" s="47"/>
      <c r="RHU45" s="47"/>
      <c r="RHV45" s="47"/>
      <c r="RHW45" s="47"/>
      <c r="RHX45" s="47"/>
      <c r="RHY45" s="47"/>
      <c r="RHZ45" s="47"/>
      <c r="RIA45" s="47"/>
      <c r="RIB45" s="47"/>
      <c r="RIC45" s="47"/>
      <c r="RID45" s="47"/>
      <c r="RIE45" s="47"/>
      <c r="RIF45" s="47"/>
      <c r="RIG45" s="47"/>
      <c r="RIH45" s="47"/>
      <c r="RII45" s="47"/>
      <c r="RIJ45" s="47"/>
      <c r="RIK45" s="47"/>
      <c r="RIL45" s="47"/>
      <c r="RIM45" s="47"/>
      <c r="RIN45" s="47"/>
      <c r="RIO45" s="47"/>
      <c r="RIP45" s="47"/>
      <c r="RIQ45" s="47"/>
      <c r="RIR45" s="47"/>
      <c r="RIS45" s="47"/>
      <c r="RIT45" s="47"/>
      <c r="RIU45" s="47"/>
      <c r="RIV45" s="47"/>
      <c r="RIW45" s="47"/>
      <c r="RIX45" s="47"/>
      <c r="RIY45" s="47"/>
      <c r="RIZ45" s="47"/>
      <c r="RJA45" s="47"/>
      <c r="RJB45" s="47"/>
      <c r="RJC45" s="47"/>
      <c r="RJD45" s="47"/>
      <c r="RJE45" s="47"/>
      <c r="RJF45" s="47"/>
      <c r="RJG45" s="47"/>
      <c r="RJH45" s="47"/>
      <c r="RJI45" s="47"/>
      <c r="RJJ45" s="47"/>
      <c r="RJK45" s="47"/>
      <c r="RJL45" s="47"/>
      <c r="RJM45" s="47"/>
      <c r="RJN45" s="47"/>
      <c r="RJO45" s="47"/>
      <c r="RJP45" s="47"/>
      <c r="RJQ45" s="47"/>
      <c r="RJR45" s="47"/>
      <c r="RJS45" s="47"/>
      <c r="RJT45" s="47"/>
      <c r="RJU45" s="47"/>
      <c r="RJV45" s="47"/>
      <c r="RJW45" s="47"/>
      <c r="RJX45" s="47"/>
      <c r="RJY45" s="47"/>
      <c r="RJZ45" s="47"/>
      <c r="RKA45" s="47"/>
      <c r="RKB45" s="47"/>
      <c r="RKC45" s="47"/>
      <c r="RKD45" s="47"/>
      <c r="RKE45" s="47"/>
      <c r="RKF45" s="47"/>
      <c r="RKG45" s="47"/>
      <c r="RKH45" s="47"/>
      <c r="RKI45" s="47"/>
      <c r="RKJ45" s="47"/>
      <c r="RKK45" s="47"/>
      <c r="RKL45" s="47"/>
      <c r="RKM45" s="47"/>
      <c r="RKN45" s="47"/>
      <c r="RKO45" s="47"/>
      <c r="RKP45" s="47"/>
      <c r="RKQ45" s="47"/>
      <c r="RKR45" s="47"/>
      <c r="RKS45" s="47"/>
      <c r="RKT45" s="47"/>
      <c r="RKU45" s="47"/>
      <c r="RKV45" s="47"/>
      <c r="RKW45" s="47"/>
      <c r="RKX45" s="47"/>
      <c r="RKY45" s="47"/>
      <c r="RKZ45" s="47"/>
      <c r="RLA45" s="47"/>
      <c r="RLB45" s="47"/>
      <c r="RLC45" s="47"/>
      <c r="RLD45" s="47"/>
      <c r="RLE45" s="47"/>
      <c r="RLF45" s="47"/>
      <c r="RLG45" s="47"/>
      <c r="RLH45" s="47"/>
      <c r="RLI45" s="47"/>
      <c r="RLJ45" s="47"/>
      <c r="RLK45" s="47"/>
      <c r="RLL45" s="47"/>
      <c r="RLM45" s="47"/>
      <c r="RLN45" s="47"/>
      <c r="RLO45" s="47"/>
      <c r="RLP45" s="47"/>
      <c r="RLQ45" s="47"/>
      <c r="RLR45" s="47"/>
      <c r="RLS45" s="47"/>
      <c r="RLT45" s="47"/>
      <c r="RLU45" s="47"/>
      <c r="RLV45" s="47"/>
      <c r="RLW45" s="47"/>
      <c r="RLX45" s="47"/>
      <c r="RLY45" s="47"/>
      <c r="RLZ45" s="47"/>
      <c r="RMA45" s="47"/>
      <c r="RMB45" s="47"/>
      <c r="RMC45" s="47"/>
      <c r="RMD45" s="47"/>
      <c r="RME45" s="47"/>
      <c r="RMF45" s="47"/>
      <c r="RMG45" s="47"/>
      <c r="RMH45" s="47"/>
      <c r="RMI45" s="47"/>
      <c r="RMJ45" s="47"/>
      <c r="RMK45" s="47"/>
      <c r="RML45" s="47"/>
      <c r="RMM45" s="47"/>
      <c r="RMN45" s="47"/>
      <c r="RMO45" s="47"/>
      <c r="RMP45" s="47"/>
      <c r="RMQ45" s="47"/>
      <c r="RMR45" s="47"/>
      <c r="RMS45" s="47"/>
      <c r="RMT45" s="47"/>
      <c r="RMU45" s="47"/>
      <c r="RMV45" s="47"/>
      <c r="RMW45" s="47"/>
      <c r="RMX45" s="47"/>
      <c r="RMY45" s="47"/>
      <c r="RMZ45" s="47"/>
      <c r="RNA45" s="47"/>
      <c r="RNB45" s="47"/>
      <c r="RNC45" s="47"/>
      <c r="RND45" s="47"/>
      <c r="RNE45" s="47"/>
      <c r="RNF45" s="47"/>
      <c r="RNG45" s="47"/>
      <c r="RNH45" s="47"/>
      <c r="RNI45" s="47"/>
      <c r="RNJ45" s="47"/>
      <c r="RNK45" s="47"/>
      <c r="RNL45" s="47"/>
      <c r="RNM45" s="47"/>
      <c r="RNN45" s="47"/>
      <c r="RNO45" s="47"/>
      <c r="RNP45" s="47"/>
      <c r="RNQ45" s="47"/>
      <c r="RNR45" s="47"/>
      <c r="RNS45" s="47"/>
      <c r="RNT45" s="47"/>
      <c r="RNU45" s="47"/>
      <c r="RNV45" s="47"/>
      <c r="RNW45" s="47"/>
      <c r="RNX45" s="47"/>
      <c r="RNY45" s="47"/>
      <c r="RNZ45" s="47"/>
      <c r="ROA45" s="47"/>
      <c r="ROB45" s="47"/>
      <c r="ROC45" s="47"/>
      <c r="ROD45" s="47"/>
      <c r="ROE45" s="47"/>
      <c r="ROF45" s="47"/>
      <c r="ROG45" s="47"/>
      <c r="ROH45" s="47"/>
      <c r="ROI45" s="47"/>
      <c r="ROJ45" s="47"/>
      <c r="ROK45" s="47"/>
      <c r="ROL45" s="47"/>
      <c r="ROM45" s="47"/>
      <c r="RON45" s="47"/>
      <c r="ROO45" s="47"/>
      <c r="ROP45" s="47"/>
      <c r="ROQ45" s="47"/>
      <c r="ROR45" s="47"/>
      <c r="ROS45" s="47"/>
      <c r="ROT45" s="47"/>
      <c r="ROU45" s="47"/>
      <c r="ROV45" s="47"/>
      <c r="ROW45" s="47"/>
      <c r="ROX45" s="47"/>
      <c r="ROY45" s="47"/>
      <c r="ROZ45" s="47"/>
      <c r="RPA45" s="47"/>
      <c r="RPB45" s="47"/>
      <c r="RPC45" s="47"/>
      <c r="RPD45" s="47"/>
      <c r="RPE45" s="47"/>
      <c r="RPF45" s="47"/>
      <c r="RPG45" s="47"/>
      <c r="RPH45" s="47"/>
      <c r="RPI45" s="47"/>
      <c r="RPJ45" s="47"/>
      <c r="RPK45" s="47"/>
      <c r="RPL45" s="47"/>
      <c r="RPM45" s="47"/>
      <c r="RPN45" s="47"/>
      <c r="RPO45" s="47"/>
      <c r="RPP45" s="47"/>
      <c r="RPQ45" s="47"/>
      <c r="RPR45" s="47"/>
      <c r="RPS45" s="47"/>
      <c r="RPT45" s="47"/>
      <c r="RPU45" s="47"/>
      <c r="RPV45" s="47"/>
      <c r="RPW45" s="47"/>
      <c r="RPX45" s="47"/>
      <c r="RPY45" s="47"/>
      <c r="RPZ45" s="47"/>
      <c r="RQA45" s="47"/>
      <c r="RQB45" s="47"/>
      <c r="RQC45" s="47"/>
      <c r="RQD45" s="47"/>
      <c r="RQE45" s="47"/>
      <c r="RQF45" s="47"/>
      <c r="RQG45" s="47"/>
      <c r="RQH45" s="47"/>
      <c r="RQI45" s="47"/>
      <c r="RQJ45" s="47"/>
      <c r="RQK45" s="47"/>
      <c r="RQL45" s="47"/>
      <c r="RQM45" s="47"/>
      <c r="RQN45" s="47"/>
      <c r="RQO45" s="47"/>
      <c r="RQP45" s="47"/>
      <c r="RQQ45" s="47"/>
      <c r="RQR45" s="47"/>
      <c r="RQS45" s="47"/>
      <c r="RQT45" s="47"/>
      <c r="RQU45" s="47"/>
      <c r="RQV45" s="47"/>
      <c r="RQW45" s="47"/>
      <c r="RQX45" s="47"/>
      <c r="RQY45" s="47"/>
      <c r="RQZ45" s="47"/>
      <c r="RRA45" s="47"/>
      <c r="RRB45" s="47"/>
      <c r="RRC45" s="47"/>
      <c r="RRD45" s="47"/>
      <c r="RRE45" s="47"/>
      <c r="RRF45" s="47"/>
      <c r="RRG45" s="47"/>
      <c r="RRH45" s="47"/>
      <c r="RRI45" s="47"/>
      <c r="RRJ45" s="47"/>
      <c r="RRK45" s="47"/>
      <c r="RRL45" s="47"/>
      <c r="RRM45" s="47"/>
      <c r="RRN45" s="47"/>
      <c r="RRO45" s="47"/>
      <c r="RRP45" s="47"/>
      <c r="RRQ45" s="47"/>
      <c r="RRR45" s="47"/>
      <c r="RRS45" s="47"/>
      <c r="RRT45" s="47"/>
      <c r="RRU45" s="47"/>
      <c r="RRV45" s="47"/>
      <c r="RRW45" s="47"/>
      <c r="RRX45" s="47"/>
      <c r="RRY45" s="47"/>
      <c r="RRZ45" s="47"/>
      <c r="RSA45" s="47"/>
      <c r="RSB45" s="47"/>
      <c r="RSC45" s="47"/>
      <c r="RSD45" s="47"/>
      <c r="RSE45" s="47"/>
      <c r="RSF45" s="47"/>
      <c r="RSG45" s="47"/>
      <c r="RSH45" s="47"/>
      <c r="RSI45" s="47"/>
      <c r="RSJ45" s="47"/>
      <c r="RSK45" s="47"/>
      <c r="RSL45" s="47"/>
      <c r="RSM45" s="47"/>
      <c r="RSN45" s="47"/>
      <c r="RSO45" s="47"/>
      <c r="RSP45" s="47"/>
      <c r="RSQ45" s="47"/>
      <c r="RSR45" s="47"/>
      <c r="RSS45" s="47"/>
      <c r="RST45" s="47"/>
      <c r="RSU45" s="47"/>
      <c r="RSV45" s="47"/>
      <c r="RSW45" s="47"/>
      <c r="RSX45" s="47"/>
      <c r="RSY45" s="47"/>
      <c r="RSZ45" s="47"/>
      <c r="RTA45" s="47"/>
      <c r="RTB45" s="47"/>
      <c r="RTC45" s="47"/>
      <c r="RTD45" s="47"/>
      <c r="RTE45" s="47"/>
      <c r="RTF45" s="47"/>
      <c r="RTG45" s="47"/>
      <c r="RTH45" s="47"/>
      <c r="RTI45" s="47"/>
      <c r="RTJ45" s="47"/>
      <c r="RTK45" s="47"/>
      <c r="RTL45" s="47"/>
      <c r="RTM45" s="47"/>
      <c r="RTN45" s="47"/>
      <c r="RTO45" s="47"/>
      <c r="RTP45" s="47"/>
      <c r="RTQ45" s="47"/>
      <c r="RTR45" s="47"/>
      <c r="RTS45" s="47"/>
      <c r="RTT45" s="47"/>
      <c r="RTU45" s="47"/>
      <c r="RTV45" s="47"/>
      <c r="RTW45" s="47"/>
      <c r="RTX45" s="47"/>
      <c r="RTY45" s="47"/>
      <c r="RTZ45" s="47"/>
      <c r="RUA45" s="47"/>
      <c r="RUB45" s="47"/>
      <c r="RUC45" s="47"/>
      <c r="RUD45" s="47"/>
      <c r="RUE45" s="47"/>
      <c r="RUF45" s="47"/>
      <c r="RUG45" s="47"/>
      <c r="RUH45" s="47"/>
      <c r="RUI45" s="47"/>
      <c r="RUJ45" s="47"/>
      <c r="RUK45" s="47"/>
      <c r="RUL45" s="47"/>
      <c r="RUM45" s="47"/>
      <c r="RUN45" s="47"/>
      <c r="RUO45" s="47"/>
      <c r="RUP45" s="47"/>
      <c r="RUQ45" s="47"/>
      <c r="RUR45" s="47"/>
      <c r="RUS45" s="47"/>
      <c r="RUT45" s="47"/>
      <c r="RUU45" s="47"/>
      <c r="RUV45" s="47"/>
      <c r="RUW45" s="47"/>
      <c r="RUX45" s="47"/>
      <c r="RUY45" s="47"/>
      <c r="RUZ45" s="47"/>
      <c r="RVA45" s="47"/>
      <c r="RVB45" s="47"/>
      <c r="RVC45" s="47"/>
      <c r="RVD45" s="47"/>
      <c r="RVE45" s="47"/>
      <c r="RVF45" s="47"/>
      <c r="RVG45" s="47"/>
      <c r="RVH45" s="47"/>
      <c r="RVI45" s="47"/>
      <c r="RVJ45" s="47"/>
      <c r="RVK45" s="47"/>
      <c r="RVL45" s="47"/>
      <c r="RVM45" s="47"/>
      <c r="RVN45" s="47"/>
      <c r="RVO45" s="47"/>
      <c r="RVP45" s="47"/>
      <c r="RVQ45" s="47"/>
      <c r="RVR45" s="47"/>
      <c r="RVS45" s="47"/>
      <c r="RVT45" s="47"/>
      <c r="RVU45" s="47"/>
      <c r="RVV45" s="47"/>
      <c r="RVW45" s="47"/>
      <c r="RVX45" s="47"/>
      <c r="RVY45" s="47"/>
      <c r="RVZ45" s="47"/>
      <c r="RWA45" s="47"/>
      <c r="RWB45" s="47"/>
      <c r="RWC45" s="47"/>
      <c r="RWD45" s="47"/>
      <c r="RWE45" s="47"/>
      <c r="RWF45" s="47"/>
      <c r="RWG45" s="47"/>
      <c r="RWH45" s="47"/>
      <c r="RWI45" s="47"/>
      <c r="RWJ45" s="47"/>
      <c r="RWK45" s="47"/>
      <c r="RWL45" s="47"/>
      <c r="RWM45" s="47"/>
      <c r="RWN45" s="47"/>
      <c r="RWO45" s="47"/>
      <c r="RWP45" s="47"/>
      <c r="RWQ45" s="47"/>
      <c r="RWR45" s="47"/>
      <c r="RWS45" s="47"/>
      <c r="RWT45" s="47"/>
      <c r="RWU45" s="47"/>
      <c r="RWV45" s="47"/>
      <c r="RWW45" s="47"/>
      <c r="RWX45" s="47"/>
      <c r="RWY45" s="47"/>
      <c r="RWZ45" s="47"/>
      <c r="RXA45" s="47"/>
      <c r="RXB45" s="47"/>
      <c r="RXC45" s="47"/>
      <c r="RXD45" s="47"/>
      <c r="RXE45" s="47"/>
      <c r="RXF45" s="47"/>
      <c r="RXG45" s="47"/>
      <c r="RXH45" s="47"/>
      <c r="RXI45" s="47"/>
      <c r="RXJ45" s="47"/>
      <c r="RXK45" s="47"/>
      <c r="RXL45" s="47"/>
      <c r="RXM45" s="47"/>
      <c r="RXN45" s="47"/>
      <c r="RXO45" s="47"/>
      <c r="RXP45" s="47"/>
      <c r="RXQ45" s="47"/>
      <c r="RXR45" s="47"/>
      <c r="RXS45" s="47"/>
      <c r="RXT45" s="47"/>
      <c r="RXU45" s="47"/>
      <c r="RXV45" s="47"/>
      <c r="RXW45" s="47"/>
      <c r="RXX45" s="47"/>
      <c r="RXY45" s="47"/>
      <c r="RXZ45" s="47"/>
      <c r="RYA45" s="47"/>
      <c r="RYB45" s="47"/>
      <c r="RYC45" s="47"/>
      <c r="RYD45" s="47"/>
      <c r="RYE45" s="47"/>
      <c r="RYF45" s="47"/>
      <c r="RYG45" s="47"/>
      <c r="RYH45" s="47"/>
      <c r="RYI45" s="47"/>
      <c r="RYJ45" s="47"/>
      <c r="RYK45" s="47"/>
      <c r="RYL45" s="47"/>
      <c r="RYM45" s="47"/>
      <c r="RYN45" s="47"/>
      <c r="RYO45" s="47"/>
      <c r="RYP45" s="47"/>
      <c r="RYQ45" s="47"/>
      <c r="RYR45" s="47"/>
      <c r="RYS45" s="47"/>
      <c r="RYT45" s="47"/>
      <c r="RYU45" s="47"/>
      <c r="RYV45" s="47"/>
      <c r="RYW45" s="47"/>
      <c r="RYX45" s="47"/>
      <c r="RYY45" s="47"/>
      <c r="RYZ45" s="47"/>
      <c r="RZA45" s="47"/>
      <c r="RZB45" s="47"/>
      <c r="RZC45" s="47"/>
      <c r="RZD45" s="47"/>
      <c r="RZE45" s="47"/>
      <c r="RZF45" s="47"/>
      <c r="RZG45" s="47"/>
      <c r="RZH45" s="47"/>
      <c r="RZI45" s="47"/>
      <c r="RZJ45" s="47"/>
      <c r="RZK45" s="47"/>
      <c r="RZL45" s="47"/>
      <c r="RZM45" s="47"/>
      <c r="RZN45" s="47"/>
      <c r="RZO45" s="47"/>
      <c r="RZP45" s="47"/>
      <c r="RZQ45" s="47"/>
      <c r="RZR45" s="47"/>
      <c r="RZS45" s="47"/>
      <c r="RZT45" s="47"/>
      <c r="RZU45" s="47"/>
      <c r="RZV45" s="47"/>
      <c r="RZW45" s="47"/>
      <c r="RZX45" s="47"/>
      <c r="RZY45" s="47"/>
      <c r="RZZ45" s="47"/>
      <c r="SAA45" s="47"/>
      <c r="SAB45" s="47"/>
      <c r="SAC45" s="47"/>
      <c r="SAD45" s="47"/>
      <c r="SAE45" s="47"/>
      <c r="SAF45" s="47"/>
      <c r="SAG45" s="47"/>
      <c r="SAH45" s="47"/>
      <c r="SAI45" s="47"/>
      <c r="SAJ45" s="47"/>
      <c r="SAK45" s="47"/>
      <c r="SAL45" s="47"/>
      <c r="SAM45" s="47"/>
      <c r="SAN45" s="47"/>
      <c r="SAO45" s="47"/>
      <c r="SAP45" s="47"/>
      <c r="SAQ45" s="47"/>
      <c r="SAR45" s="47"/>
      <c r="SAS45" s="47"/>
      <c r="SAT45" s="47"/>
      <c r="SAU45" s="47"/>
      <c r="SAV45" s="47"/>
      <c r="SAW45" s="47"/>
      <c r="SAX45" s="47"/>
      <c r="SAY45" s="47"/>
      <c r="SAZ45" s="47"/>
      <c r="SBA45" s="47"/>
      <c r="SBB45" s="47"/>
      <c r="SBC45" s="47"/>
      <c r="SBD45" s="47"/>
      <c r="SBE45" s="47"/>
      <c r="SBF45" s="47"/>
      <c r="SBG45" s="47"/>
      <c r="SBH45" s="47"/>
      <c r="SBI45" s="47"/>
      <c r="SBJ45" s="47"/>
      <c r="SBK45" s="47"/>
      <c r="SBL45" s="47"/>
      <c r="SBM45" s="47"/>
      <c r="SBN45" s="47"/>
      <c r="SBO45" s="47"/>
      <c r="SBP45" s="47"/>
      <c r="SBQ45" s="47"/>
      <c r="SBR45" s="47"/>
      <c r="SBS45" s="47"/>
      <c r="SBT45" s="47"/>
      <c r="SBU45" s="47"/>
      <c r="SBV45" s="47"/>
      <c r="SBW45" s="47"/>
      <c r="SBX45" s="47"/>
      <c r="SBY45" s="47"/>
      <c r="SBZ45" s="47"/>
      <c r="SCA45" s="47"/>
      <c r="SCB45" s="47"/>
      <c r="SCC45" s="47"/>
      <c r="SCD45" s="47"/>
      <c r="SCE45" s="47"/>
      <c r="SCF45" s="47"/>
      <c r="SCG45" s="47"/>
      <c r="SCH45" s="47"/>
      <c r="SCI45" s="47"/>
      <c r="SCJ45" s="47"/>
      <c r="SCK45" s="47"/>
      <c r="SCL45" s="47"/>
      <c r="SCM45" s="47"/>
      <c r="SCN45" s="47"/>
      <c r="SCO45" s="47"/>
      <c r="SCP45" s="47"/>
      <c r="SCQ45" s="47"/>
      <c r="SCR45" s="47"/>
      <c r="SCS45" s="47"/>
      <c r="SCT45" s="47"/>
      <c r="SCU45" s="47"/>
      <c r="SCV45" s="47"/>
      <c r="SCW45" s="47"/>
      <c r="SCX45" s="47"/>
      <c r="SCY45" s="47"/>
      <c r="SCZ45" s="47"/>
      <c r="SDA45" s="47"/>
      <c r="SDB45" s="47"/>
      <c r="SDC45" s="47"/>
      <c r="SDD45" s="47"/>
      <c r="SDE45" s="47"/>
      <c r="SDF45" s="47"/>
      <c r="SDG45" s="47"/>
      <c r="SDH45" s="47"/>
      <c r="SDI45" s="47"/>
      <c r="SDJ45" s="47"/>
      <c r="SDK45" s="47"/>
      <c r="SDL45" s="47"/>
      <c r="SDM45" s="47"/>
      <c r="SDN45" s="47"/>
      <c r="SDO45" s="47"/>
      <c r="SDP45" s="47"/>
      <c r="SDQ45" s="47"/>
      <c r="SDR45" s="47"/>
      <c r="SDS45" s="47"/>
      <c r="SDT45" s="47"/>
      <c r="SDU45" s="47"/>
      <c r="SDV45" s="47"/>
      <c r="SDW45" s="47"/>
      <c r="SDX45" s="47"/>
      <c r="SDY45" s="47"/>
      <c r="SDZ45" s="47"/>
      <c r="SEA45" s="47"/>
      <c r="SEB45" s="47"/>
      <c r="SEC45" s="47"/>
      <c r="SED45" s="47"/>
      <c r="SEE45" s="47"/>
      <c r="SEF45" s="47"/>
      <c r="SEG45" s="47"/>
      <c r="SEH45" s="47"/>
      <c r="SEI45" s="47"/>
      <c r="SEJ45" s="47"/>
      <c r="SEK45" s="47"/>
      <c r="SEL45" s="47"/>
      <c r="SEM45" s="47"/>
      <c r="SEN45" s="47"/>
      <c r="SEO45" s="47"/>
      <c r="SEP45" s="47"/>
      <c r="SEQ45" s="47"/>
      <c r="SER45" s="47"/>
      <c r="SES45" s="47"/>
      <c r="SET45" s="47"/>
      <c r="SEU45" s="47"/>
      <c r="SEV45" s="47"/>
      <c r="SEW45" s="47"/>
      <c r="SEX45" s="47"/>
      <c r="SEY45" s="47"/>
      <c r="SEZ45" s="47"/>
      <c r="SFA45" s="47"/>
      <c r="SFB45" s="47"/>
      <c r="SFC45" s="47"/>
      <c r="SFD45" s="47"/>
      <c r="SFE45" s="47"/>
      <c r="SFF45" s="47"/>
      <c r="SFG45" s="47"/>
      <c r="SFH45" s="47"/>
      <c r="SFI45" s="47"/>
      <c r="SFJ45" s="47"/>
      <c r="SFK45" s="47"/>
      <c r="SFL45" s="47"/>
      <c r="SFM45" s="47"/>
      <c r="SFN45" s="47"/>
      <c r="SFO45" s="47"/>
      <c r="SFP45" s="47"/>
      <c r="SFQ45" s="47"/>
      <c r="SFR45" s="47"/>
      <c r="SFS45" s="47"/>
      <c r="SFT45" s="47"/>
      <c r="SFU45" s="47"/>
      <c r="SFV45" s="47"/>
      <c r="SFW45" s="47"/>
      <c r="SFX45" s="47"/>
      <c r="SFY45" s="47"/>
      <c r="SFZ45" s="47"/>
      <c r="SGA45" s="47"/>
      <c r="SGB45" s="47"/>
      <c r="SGC45" s="47"/>
      <c r="SGD45" s="47"/>
      <c r="SGE45" s="47"/>
      <c r="SGF45" s="47"/>
      <c r="SGG45" s="47"/>
      <c r="SGH45" s="47"/>
      <c r="SGI45" s="47"/>
      <c r="SGJ45" s="47"/>
      <c r="SGK45" s="47"/>
      <c r="SGL45" s="47"/>
      <c r="SGM45" s="47"/>
      <c r="SGN45" s="47"/>
      <c r="SGO45" s="47"/>
      <c r="SGP45" s="47"/>
      <c r="SGQ45" s="47"/>
      <c r="SGR45" s="47"/>
      <c r="SGS45" s="47"/>
      <c r="SGT45" s="47"/>
      <c r="SGU45" s="47"/>
      <c r="SGV45" s="47"/>
      <c r="SGW45" s="47"/>
      <c r="SGX45" s="47"/>
      <c r="SGY45" s="47"/>
      <c r="SGZ45" s="47"/>
      <c r="SHA45" s="47"/>
      <c r="SHB45" s="47"/>
      <c r="SHC45" s="47"/>
      <c r="SHD45" s="47"/>
      <c r="SHE45" s="47"/>
      <c r="SHF45" s="47"/>
      <c r="SHG45" s="47"/>
      <c r="SHH45" s="47"/>
      <c r="SHI45" s="47"/>
      <c r="SHJ45" s="47"/>
      <c r="SHK45" s="47"/>
      <c r="SHL45" s="47"/>
      <c r="SHM45" s="47"/>
      <c r="SHN45" s="47"/>
      <c r="SHO45" s="47"/>
      <c r="SHP45" s="47"/>
      <c r="SHQ45" s="47"/>
      <c r="SHR45" s="47"/>
      <c r="SHS45" s="47"/>
      <c r="SHT45" s="47"/>
      <c r="SHU45" s="47"/>
      <c r="SHV45" s="47"/>
      <c r="SHW45" s="47"/>
      <c r="SHX45" s="47"/>
      <c r="SHY45" s="47"/>
      <c r="SHZ45" s="47"/>
      <c r="SIA45" s="47"/>
      <c r="SIB45" s="47"/>
      <c r="SIC45" s="47"/>
      <c r="SID45" s="47"/>
      <c r="SIE45" s="47"/>
      <c r="SIF45" s="47"/>
      <c r="SIG45" s="47"/>
      <c r="SIH45" s="47"/>
      <c r="SII45" s="47"/>
      <c r="SIJ45" s="47"/>
      <c r="SIK45" s="47"/>
      <c r="SIL45" s="47"/>
      <c r="SIM45" s="47"/>
      <c r="SIN45" s="47"/>
      <c r="SIO45" s="47"/>
      <c r="SIP45" s="47"/>
      <c r="SIQ45" s="47"/>
      <c r="SIR45" s="47"/>
      <c r="SIS45" s="47"/>
      <c r="SIT45" s="47"/>
      <c r="SIU45" s="47"/>
      <c r="SIV45" s="47"/>
      <c r="SIW45" s="47"/>
      <c r="SIX45" s="47"/>
      <c r="SIY45" s="47"/>
      <c r="SIZ45" s="47"/>
      <c r="SJA45" s="47"/>
      <c r="SJB45" s="47"/>
      <c r="SJC45" s="47"/>
      <c r="SJD45" s="47"/>
      <c r="SJE45" s="47"/>
      <c r="SJF45" s="47"/>
      <c r="SJG45" s="47"/>
      <c r="SJH45" s="47"/>
      <c r="SJI45" s="47"/>
      <c r="SJJ45" s="47"/>
      <c r="SJK45" s="47"/>
      <c r="SJL45" s="47"/>
      <c r="SJM45" s="47"/>
      <c r="SJN45" s="47"/>
      <c r="SJO45" s="47"/>
      <c r="SJP45" s="47"/>
      <c r="SJQ45" s="47"/>
      <c r="SJR45" s="47"/>
      <c r="SJS45" s="47"/>
      <c r="SJT45" s="47"/>
      <c r="SJU45" s="47"/>
      <c r="SJV45" s="47"/>
      <c r="SJW45" s="47"/>
      <c r="SJX45" s="47"/>
      <c r="SJY45" s="47"/>
      <c r="SJZ45" s="47"/>
      <c r="SKA45" s="47"/>
      <c r="SKB45" s="47"/>
      <c r="SKC45" s="47"/>
      <c r="SKD45" s="47"/>
      <c r="SKE45" s="47"/>
      <c r="SKF45" s="47"/>
      <c r="SKG45" s="47"/>
      <c r="SKH45" s="47"/>
      <c r="SKI45" s="47"/>
      <c r="SKJ45" s="47"/>
      <c r="SKK45" s="47"/>
      <c r="SKL45" s="47"/>
      <c r="SKM45" s="47"/>
      <c r="SKN45" s="47"/>
      <c r="SKO45" s="47"/>
      <c r="SKP45" s="47"/>
      <c r="SKQ45" s="47"/>
      <c r="SKR45" s="47"/>
      <c r="SKS45" s="47"/>
      <c r="SKT45" s="47"/>
      <c r="SKU45" s="47"/>
      <c r="SKV45" s="47"/>
      <c r="SKW45" s="47"/>
      <c r="SKX45" s="47"/>
      <c r="SKY45" s="47"/>
      <c r="SKZ45" s="47"/>
      <c r="SLA45" s="47"/>
      <c r="SLB45" s="47"/>
      <c r="SLC45" s="47"/>
      <c r="SLD45" s="47"/>
      <c r="SLE45" s="47"/>
      <c r="SLF45" s="47"/>
      <c r="SLG45" s="47"/>
      <c r="SLH45" s="47"/>
      <c r="SLI45" s="47"/>
      <c r="SLJ45" s="47"/>
      <c r="SLK45" s="47"/>
      <c r="SLL45" s="47"/>
      <c r="SLM45" s="47"/>
      <c r="SLN45" s="47"/>
      <c r="SLO45" s="47"/>
      <c r="SLP45" s="47"/>
      <c r="SLQ45" s="47"/>
      <c r="SLR45" s="47"/>
      <c r="SLS45" s="47"/>
      <c r="SLT45" s="47"/>
      <c r="SLU45" s="47"/>
      <c r="SLV45" s="47"/>
      <c r="SLW45" s="47"/>
      <c r="SLX45" s="47"/>
      <c r="SLY45" s="47"/>
      <c r="SLZ45" s="47"/>
      <c r="SMA45" s="47"/>
      <c r="SMB45" s="47"/>
      <c r="SMC45" s="47"/>
      <c r="SMD45" s="47"/>
      <c r="SME45" s="47"/>
      <c r="SMF45" s="47"/>
      <c r="SMG45" s="47"/>
      <c r="SMH45" s="47"/>
      <c r="SMI45" s="47"/>
      <c r="SMJ45" s="47"/>
      <c r="SMK45" s="47"/>
      <c r="SML45" s="47"/>
      <c r="SMM45" s="47"/>
      <c r="SMN45" s="47"/>
      <c r="SMO45" s="47"/>
      <c r="SMP45" s="47"/>
      <c r="SMQ45" s="47"/>
      <c r="SMR45" s="47"/>
      <c r="SMS45" s="47"/>
      <c r="SMT45" s="47"/>
      <c r="SMU45" s="47"/>
      <c r="SMV45" s="47"/>
      <c r="SMW45" s="47"/>
      <c r="SMX45" s="47"/>
      <c r="SMY45" s="47"/>
      <c r="SMZ45" s="47"/>
      <c r="SNA45" s="47"/>
      <c r="SNB45" s="47"/>
      <c r="SNC45" s="47"/>
      <c r="SND45" s="47"/>
      <c r="SNE45" s="47"/>
      <c r="SNF45" s="47"/>
      <c r="SNG45" s="47"/>
      <c r="SNH45" s="47"/>
      <c r="SNI45" s="47"/>
      <c r="SNJ45" s="47"/>
      <c r="SNK45" s="47"/>
      <c r="SNL45" s="47"/>
      <c r="SNM45" s="47"/>
      <c r="SNN45" s="47"/>
      <c r="SNO45" s="47"/>
      <c r="SNP45" s="47"/>
      <c r="SNQ45" s="47"/>
      <c r="SNR45" s="47"/>
      <c r="SNS45" s="47"/>
      <c r="SNT45" s="47"/>
      <c r="SNU45" s="47"/>
      <c r="SNV45" s="47"/>
      <c r="SNW45" s="47"/>
      <c r="SNX45" s="47"/>
      <c r="SNY45" s="47"/>
      <c r="SNZ45" s="47"/>
      <c r="SOA45" s="47"/>
      <c r="SOB45" s="47"/>
      <c r="SOC45" s="47"/>
      <c r="SOD45" s="47"/>
      <c r="SOE45" s="47"/>
      <c r="SOF45" s="47"/>
      <c r="SOG45" s="47"/>
      <c r="SOH45" s="47"/>
      <c r="SOI45" s="47"/>
      <c r="SOJ45" s="47"/>
      <c r="SOK45" s="47"/>
      <c r="SOL45" s="47"/>
      <c r="SOM45" s="47"/>
      <c r="SON45" s="47"/>
      <c r="SOO45" s="47"/>
      <c r="SOP45" s="47"/>
      <c r="SOQ45" s="47"/>
      <c r="SOR45" s="47"/>
      <c r="SOS45" s="47"/>
      <c r="SOT45" s="47"/>
      <c r="SOU45" s="47"/>
      <c r="SOV45" s="47"/>
      <c r="SOW45" s="47"/>
      <c r="SOX45" s="47"/>
      <c r="SOY45" s="47"/>
      <c r="SOZ45" s="47"/>
      <c r="SPA45" s="47"/>
      <c r="SPB45" s="47"/>
      <c r="SPC45" s="47"/>
      <c r="SPD45" s="47"/>
      <c r="SPE45" s="47"/>
      <c r="SPF45" s="47"/>
      <c r="SPG45" s="47"/>
      <c r="SPH45" s="47"/>
      <c r="SPI45" s="47"/>
      <c r="SPJ45" s="47"/>
      <c r="SPK45" s="47"/>
      <c r="SPL45" s="47"/>
      <c r="SPM45" s="47"/>
      <c r="SPN45" s="47"/>
      <c r="SPO45" s="47"/>
      <c r="SPP45" s="47"/>
      <c r="SPQ45" s="47"/>
      <c r="SPR45" s="47"/>
      <c r="SPS45" s="47"/>
      <c r="SPT45" s="47"/>
      <c r="SPU45" s="47"/>
      <c r="SPV45" s="47"/>
      <c r="SPW45" s="47"/>
      <c r="SPX45" s="47"/>
      <c r="SPY45" s="47"/>
      <c r="SPZ45" s="47"/>
      <c r="SQA45" s="47"/>
      <c r="SQB45" s="47"/>
      <c r="SQC45" s="47"/>
      <c r="SQD45" s="47"/>
      <c r="SQE45" s="47"/>
      <c r="SQF45" s="47"/>
      <c r="SQG45" s="47"/>
      <c r="SQH45" s="47"/>
      <c r="SQI45" s="47"/>
      <c r="SQJ45" s="47"/>
      <c r="SQK45" s="47"/>
      <c r="SQL45" s="47"/>
      <c r="SQM45" s="47"/>
      <c r="SQN45" s="47"/>
      <c r="SQO45" s="47"/>
      <c r="SQP45" s="47"/>
      <c r="SQQ45" s="47"/>
      <c r="SQR45" s="47"/>
      <c r="SQS45" s="47"/>
      <c r="SQT45" s="47"/>
      <c r="SQU45" s="47"/>
      <c r="SQV45" s="47"/>
      <c r="SQW45" s="47"/>
      <c r="SQX45" s="47"/>
      <c r="SQY45" s="47"/>
      <c r="SQZ45" s="47"/>
      <c r="SRA45" s="47"/>
      <c r="SRB45" s="47"/>
      <c r="SRC45" s="47"/>
      <c r="SRD45" s="47"/>
      <c r="SRE45" s="47"/>
      <c r="SRF45" s="47"/>
      <c r="SRG45" s="47"/>
      <c r="SRH45" s="47"/>
      <c r="SRI45" s="47"/>
      <c r="SRJ45" s="47"/>
      <c r="SRK45" s="47"/>
      <c r="SRL45" s="47"/>
      <c r="SRM45" s="47"/>
      <c r="SRN45" s="47"/>
      <c r="SRO45" s="47"/>
      <c r="SRP45" s="47"/>
      <c r="SRQ45" s="47"/>
      <c r="SRR45" s="47"/>
      <c r="SRS45" s="47"/>
      <c r="SRT45" s="47"/>
      <c r="SRU45" s="47"/>
      <c r="SRV45" s="47"/>
      <c r="SRW45" s="47"/>
      <c r="SRX45" s="47"/>
      <c r="SRY45" s="47"/>
      <c r="SRZ45" s="47"/>
      <c r="SSA45" s="47"/>
      <c r="SSB45" s="47"/>
      <c r="SSC45" s="47"/>
      <c r="SSD45" s="47"/>
      <c r="SSE45" s="47"/>
      <c r="SSF45" s="47"/>
      <c r="SSG45" s="47"/>
      <c r="SSH45" s="47"/>
      <c r="SSI45" s="47"/>
      <c r="SSJ45" s="47"/>
      <c r="SSK45" s="47"/>
      <c r="SSL45" s="47"/>
      <c r="SSM45" s="47"/>
      <c r="SSN45" s="47"/>
      <c r="SSO45" s="47"/>
      <c r="SSP45" s="47"/>
      <c r="SSQ45" s="47"/>
      <c r="SSR45" s="47"/>
      <c r="SSS45" s="47"/>
      <c r="SST45" s="47"/>
      <c r="SSU45" s="47"/>
      <c r="SSV45" s="47"/>
      <c r="SSW45" s="47"/>
      <c r="SSX45" s="47"/>
      <c r="SSY45" s="47"/>
      <c r="SSZ45" s="47"/>
      <c r="STA45" s="47"/>
      <c r="STB45" s="47"/>
      <c r="STC45" s="47"/>
      <c r="STD45" s="47"/>
      <c r="STE45" s="47"/>
      <c r="STF45" s="47"/>
      <c r="STG45" s="47"/>
      <c r="STH45" s="47"/>
      <c r="STI45" s="47"/>
      <c r="STJ45" s="47"/>
      <c r="STK45" s="47"/>
      <c r="STL45" s="47"/>
      <c r="STM45" s="47"/>
      <c r="STN45" s="47"/>
      <c r="STO45" s="47"/>
      <c r="STP45" s="47"/>
      <c r="STQ45" s="47"/>
      <c r="STR45" s="47"/>
      <c r="STS45" s="47"/>
      <c r="STT45" s="47"/>
      <c r="STU45" s="47"/>
      <c r="STV45" s="47"/>
      <c r="STW45" s="47"/>
      <c r="STX45" s="47"/>
      <c r="STY45" s="47"/>
      <c r="STZ45" s="47"/>
      <c r="SUA45" s="47"/>
      <c r="SUB45" s="47"/>
      <c r="SUC45" s="47"/>
      <c r="SUD45" s="47"/>
      <c r="SUE45" s="47"/>
      <c r="SUF45" s="47"/>
      <c r="SUG45" s="47"/>
      <c r="SUH45" s="47"/>
      <c r="SUI45" s="47"/>
      <c r="SUJ45" s="47"/>
      <c r="SUK45" s="47"/>
      <c r="SUL45" s="47"/>
      <c r="SUM45" s="47"/>
      <c r="SUN45" s="47"/>
      <c r="SUO45" s="47"/>
      <c r="SUP45" s="47"/>
      <c r="SUQ45" s="47"/>
      <c r="SUR45" s="47"/>
      <c r="SUS45" s="47"/>
      <c r="SUT45" s="47"/>
      <c r="SUU45" s="47"/>
      <c r="SUV45" s="47"/>
      <c r="SUW45" s="47"/>
      <c r="SUX45" s="47"/>
      <c r="SUY45" s="47"/>
      <c r="SUZ45" s="47"/>
      <c r="SVA45" s="47"/>
      <c r="SVB45" s="47"/>
      <c r="SVC45" s="47"/>
      <c r="SVD45" s="47"/>
      <c r="SVE45" s="47"/>
      <c r="SVF45" s="47"/>
      <c r="SVG45" s="47"/>
      <c r="SVH45" s="47"/>
      <c r="SVI45" s="47"/>
      <c r="SVJ45" s="47"/>
      <c r="SVK45" s="47"/>
      <c r="SVL45" s="47"/>
      <c r="SVM45" s="47"/>
      <c r="SVN45" s="47"/>
      <c r="SVO45" s="47"/>
      <c r="SVP45" s="47"/>
      <c r="SVQ45" s="47"/>
      <c r="SVR45" s="47"/>
      <c r="SVS45" s="47"/>
      <c r="SVT45" s="47"/>
      <c r="SVU45" s="47"/>
      <c r="SVV45" s="47"/>
      <c r="SVW45" s="47"/>
      <c r="SVX45" s="47"/>
      <c r="SVY45" s="47"/>
      <c r="SVZ45" s="47"/>
      <c r="SWA45" s="47"/>
      <c r="SWB45" s="47"/>
      <c r="SWC45" s="47"/>
      <c r="SWD45" s="47"/>
      <c r="SWE45" s="47"/>
      <c r="SWF45" s="47"/>
      <c r="SWG45" s="47"/>
      <c r="SWH45" s="47"/>
      <c r="SWI45" s="47"/>
      <c r="SWJ45" s="47"/>
      <c r="SWK45" s="47"/>
      <c r="SWL45" s="47"/>
      <c r="SWM45" s="47"/>
      <c r="SWN45" s="47"/>
      <c r="SWO45" s="47"/>
      <c r="SWP45" s="47"/>
      <c r="SWQ45" s="47"/>
      <c r="SWR45" s="47"/>
      <c r="SWS45" s="47"/>
      <c r="SWT45" s="47"/>
      <c r="SWU45" s="47"/>
      <c r="SWV45" s="47"/>
      <c r="SWW45" s="47"/>
      <c r="SWX45" s="47"/>
      <c r="SWY45" s="47"/>
      <c r="SWZ45" s="47"/>
      <c r="SXA45" s="47"/>
      <c r="SXB45" s="47"/>
      <c r="SXC45" s="47"/>
      <c r="SXD45" s="47"/>
      <c r="SXE45" s="47"/>
      <c r="SXF45" s="47"/>
      <c r="SXG45" s="47"/>
      <c r="SXH45" s="47"/>
      <c r="SXI45" s="47"/>
      <c r="SXJ45" s="47"/>
      <c r="SXK45" s="47"/>
      <c r="SXL45" s="47"/>
      <c r="SXM45" s="47"/>
      <c r="SXN45" s="47"/>
      <c r="SXO45" s="47"/>
      <c r="SXP45" s="47"/>
      <c r="SXQ45" s="47"/>
      <c r="SXR45" s="47"/>
      <c r="SXS45" s="47"/>
      <c r="SXT45" s="47"/>
      <c r="SXU45" s="47"/>
      <c r="SXV45" s="47"/>
      <c r="SXW45" s="47"/>
      <c r="SXX45" s="47"/>
      <c r="SXY45" s="47"/>
      <c r="SXZ45" s="47"/>
      <c r="SYA45" s="47"/>
      <c r="SYB45" s="47"/>
      <c r="SYC45" s="47"/>
      <c r="SYD45" s="47"/>
      <c r="SYE45" s="47"/>
      <c r="SYF45" s="47"/>
      <c r="SYG45" s="47"/>
      <c r="SYH45" s="47"/>
      <c r="SYI45" s="47"/>
      <c r="SYJ45" s="47"/>
      <c r="SYK45" s="47"/>
      <c r="SYL45" s="47"/>
      <c r="SYM45" s="47"/>
      <c r="SYN45" s="47"/>
      <c r="SYO45" s="47"/>
      <c r="SYP45" s="47"/>
      <c r="SYQ45" s="47"/>
      <c r="SYR45" s="47"/>
      <c r="SYS45" s="47"/>
      <c r="SYT45" s="47"/>
      <c r="SYU45" s="47"/>
      <c r="SYV45" s="47"/>
      <c r="SYW45" s="47"/>
      <c r="SYX45" s="47"/>
      <c r="SYY45" s="47"/>
      <c r="SYZ45" s="47"/>
      <c r="SZA45" s="47"/>
      <c r="SZB45" s="47"/>
      <c r="SZC45" s="47"/>
      <c r="SZD45" s="47"/>
      <c r="SZE45" s="47"/>
      <c r="SZF45" s="47"/>
      <c r="SZG45" s="47"/>
      <c r="SZH45" s="47"/>
      <c r="SZI45" s="47"/>
      <c r="SZJ45" s="47"/>
      <c r="SZK45" s="47"/>
      <c r="SZL45" s="47"/>
      <c r="SZM45" s="47"/>
      <c r="SZN45" s="47"/>
      <c r="SZO45" s="47"/>
      <c r="SZP45" s="47"/>
      <c r="SZQ45" s="47"/>
      <c r="SZR45" s="47"/>
      <c r="SZS45" s="47"/>
      <c r="SZT45" s="47"/>
      <c r="SZU45" s="47"/>
      <c r="SZV45" s="47"/>
      <c r="SZW45" s="47"/>
      <c r="SZX45" s="47"/>
      <c r="SZY45" s="47"/>
      <c r="SZZ45" s="47"/>
      <c r="TAA45" s="47"/>
      <c r="TAB45" s="47"/>
      <c r="TAC45" s="47"/>
      <c r="TAD45" s="47"/>
      <c r="TAE45" s="47"/>
      <c r="TAF45" s="47"/>
      <c r="TAG45" s="47"/>
      <c r="TAH45" s="47"/>
      <c r="TAI45" s="47"/>
      <c r="TAJ45" s="47"/>
      <c r="TAK45" s="47"/>
      <c r="TAL45" s="47"/>
      <c r="TAM45" s="47"/>
      <c r="TAN45" s="47"/>
      <c r="TAO45" s="47"/>
      <c r="TAP45" s="47"/>
      <c r="TAQ45" s="47"/>
      <c r="TAR45" s="47"/>
      <c r="TAS45" s="47"/>
      <c r="TAT45" s="47"/>
      <c r="TAU45" s="47"/>
      <c r="TAV45" s="47"/>
      <c r="TAW45" s="47"/>
      <c r="TAX45" s="47"/>
      <c r="TAY45" s="47"/>
      <c r="TAZ45" s="47"/>
      <c r="TBA45" s="47"/>
      <c r="TBB45" s="47"/>
      <c r="TBC45" s="47"/>
      <c r="TBD45" s="47"/>
      <c r="TBE45" s="47"/>
      <c r="TBF45" s="47"/>
      <c r="TBG45" s="47"/>
      <c r="TBH45" s="47"/>
      <c r="TBI45" s="47"/>
      <c r="TBJ45" s="47"/>
      <c r="TBK45" s="47"/>
      <c r="TBL45" s="47"/>
      <c r="TBM45" s="47"/>
      <c r="TBN45" s="47"/>
      <c r="TBO45" s="47"/>
      <c r="TBP45" s="47"/>
      <c r="TBQ45" s="47"/>
      <c r="TBR45" s="47"/>
      <c r="TBS45" s="47"/>
      <c r="TBT45" s="47"/>
      <c r="TBU45" s="47"/>
      <c r="TBV45" s="47"/>
      <c r="TBW45" s="47"/>
      <c r="TBX45" s="47"/>
      <c r="TBY45" s="47"/>
      <c r="TBZ45" s="47"/>
      <c r="TCA45" s="47"/>
      <c r="TCB45" s="47"/>
      <c r="TCC45" s="47"/>
      <c r="TCD45" s="47"/>
      <c r="TCE45" s="47"/>
      <c r="TCF45" s="47"/>
      <c r="TCG45" s="47"/>
      <c r="TCH45" s="47"/>
      <c r="TCI45" s="47"/>
      <c r="TCJ45" s="47"/>
      <c r="TCK45" s="47"/>
      <c r="TCL45" s="47"/>
      <c r="TCM45" s="47"/>
      <c r="TCN45" s="47"/>
      <c r="TCO45" s="47"/>
      <c r="TCP45" s="47"/>
      <c r="TCQ45" s="47"/>
      <c r="TCR45" s="47"/>
      <c r="TCS45" s="47"/>
      <c r="TCT45" s="47"/>
      <c r="TCU45" s="47"/>
      <c r="TCV45" s="47"/>
      <c r="TCW45" s="47"/>
      <c r="TCX45" s="47"/>
      <c r="TCY45" s="47"/>
      <c r="TCZ45" s="47"/>
      <c r="TDA45" s="47"/>
      <c r="TDB45" s="47"/>
      <c r="TDC45" s="47"/>
      <c r="TDD45" s="47"/>
      <c r="TDE45" s="47"/>
      <c r="TDF45" s="47"/>
      <c r="TDG45" s="47"/>
      <c r="TDH45" s="47"/>
      <c r="TDI45" s="47"/>
      <c r="TDJ45" s="47"/>
      <c r="TDK45" s="47"/>
      <c r="TDL45" s="47"/>
      <c r="TDM45" s="47"/>
      <c r="TDN45" s="47"/>
      <c r="TDO45" s="47"/>
      <c r="TDP45" s="47"/>
      <c r="TDQ45" s="47"/>
      <c r="TDR45" s="47"/>
      <c r="TDS45" s="47"/>
      <c r="TDT45" s="47"/>
      <c r="TDU45" s="47"/>
      <c r="TDV45" s="47"/>
      <c r="TDW45" s="47"/>
      <c r="TDX45" s="47"/>
      <c r="TDY45" s="47"/>
      <c r="TDZ45" s="47"/>
      <c r="TEA45" s="47"/>
      <c r="TEB45" s="47"/>
      <c r="TEC45" s="47"/>
      <c r="TED45" s="47"/>
      <c r="TEE45" s="47"/>
      <c r="TEF45" s="47"/>
      <c r="TEG45" s="47"/>
      <c r="TEH45" s="47"/>
      <c r="TEI45" s="47"/>
      <c r="TEJ45" s="47"/>
      <c r="TEK45" s="47"/>
      <c r="TEL45" s="47"/>
      <c r="TEM45" s="47"/>
      <c r="TEN45" s="47"/>
      <c r="TEO45" s="47"/>
      <c r="TEP45" s="47"/>
      <c r="TEQ45" s="47"/>
      <c r="TER45" s="47"/>
      <c r="TES45" s="47"/>
      <c r="TET45" s="47"/>
      <c r="TEU45" s="47"/>
      <c r="TEV45" s="47"/>
      <c r="TEW45" s="47"/>
      <c r="TEX45" s="47"/>
      <c r="TEY45" s="47"/>
      <c r="TEZ45" s="47"/>
      <c r="TFA45" s="47"/>
      <c r="TFB45" s="47"/>
      <c r="TFC45" s="47"/>
      <c r="TFD45" s="47"/>
      <c r="TFE45" s="47"/>
      <c r="TFF45" s="47"/>
      <c r="TFG45" s="47"/>
      <c r="TFH45" s="47"/>
      <c r="TFI45" s="47"/>
      <c r="TFJ45" s="47"/>
      <c r="TFK45" s="47"/>
      <c r="TFL45" s="47"/>
      <c r="TFM45" s="47"/>
      <c r="TFN45" s="47"/>
      <c r="TFO45" s="47"/>
      <c r="TFP45" s="47"/>
      <c r="TFQ45" s="47"/>
      <c r="TFR45" s="47"/>
      <c r="TFS45" s="47"/>
      <c r="TFT45" s="47"/>
      <c r="TFU45" s="47"/>
      <c r="TFV45" s="47"/>
      <c r="TFW45" s="47"/>
      <c r="TFX45" s="47"/>
      <c r="TFY45" s="47"/>
      <c r="TFZ45" s="47"/>
      <c r="TGA45" s="47"/>
      <c r="TGB45" s="47"/>
      <c r="TGC45" s="47"/>
      <c r="TGD45" s="47"/>
      <c r="TGE45" s="47"/>
      <c r="TGF45" s="47"/>
      <c r="TGG45" s="47"/>
      <c r="TGH45" s="47"/>
      <c r="TGI45" s="47"/>
      <c r="TGJ45" s="47"/>
      <c r="TGK45" s="47"/>
      <c r="TGL45" s="47"/>
      <c r="TGM45" s="47"/>
      <c r="TGN45" s="47"/>
      <c r="TGO45" s="47"/>
      <c r="TGP45" s="47"/>
      <c r="TGQ45" s="47"/>
      <c r="TGR45" s="47"/>
      <c r="TGS45" s="47"/>
      <c r="TGT45" s="47"/>
      <c r="TGU45" s="47"/>
      <c r="TGV45" s="47"/>
      <c r="TGW45" s="47"/>
      <c r="TGX45" s="47"/>
      <c r="TGY45" s="47"/>
      <c r="TGZ45" s="47"/>
      <c r="THA45" s="47"/>
      <c r="THB45" s="47"/>
      <c r="THC45" s="47"/>
      <c r="THD45" s="47"/>
      <c r="THE45" s="47"/>
      <c r="THF45" s="47"/>
      <c r="THG45" s="47"/>
      <c r="THH45" s="47"/>
      <c r="THI45" s="47"/>
      <c r="THJ45" s="47"/>
      <c r="THK45" s="47"/>
      <c r="THL45" s="47"/>
      <c r="THM45" s="47"/>
      <c r="THN45" s="47"/>
      <c r="THO45" s="47"/>
      <c r="THP45" s="47"/>
      <c r="THQ45" s="47"/>
      <c r="THR45" s="47"/>
      <c r="THS45" s="47"/>
      <c r="THT45" s="47"/>
      <c r="THU45" s="47"/>
      <c r="THV45" s="47"/>
      <c r="THW45" s="47"/>
      <c r="THX45" s="47"/>
      <c r="THY45" s="47"/>
      <c r="THZ45" s="47"/>
      <c r="TIA45" s="47"/>
      <c r="TIB45" s="47"/>
      <c r="TIC45" s="47"/>
      <c r="TID45" s="47"/>
      <c r="TIE45" s="47"/>
      <c r="TIF45" s="47"/>
      <c r="TIG45" s="47"/>
      <c r="TIH45" s="47"/>
      <c r="TII45" s="47"/>
      <c r="TIJ45" s="47"/>
      <c r="TIK45" s="47"/>
      <c r="TIL45" s="47"/>
      <c r="TIM45" s="47"/>
      <c r="TIN45" s="47"/>
      <c r="TIO45" s="47"/>
      <c r="TIP45" s="47"/>
      <c r="TIQ45" s="47"/>
      <c r="TIR45" s="47"/>
      <c r="TIS45" s="47"/>
      <c r="TIT45" s="47"/>
      <c r="TIU45" s="47"/>
      <c r="TIV45" s="47"/>
      <c r="TIW45" s="47"/>
      <c r="TIX45" s="47"/>
      <c r="TIY45" s="47"/>
      <c r="TIZ45" s="47"/>
      <c r="TJA45" s="47"/>
      <c r="TJB45" s="47"/>
      <c r="TJC45" s="47"/>
      <c r="TJD45" s="47"/>
      <c r="TJE45" s="47"/>
      <c r="TJF45" s="47"/>
      <c r="TJG45" s="47"/>
      <c r="TJH45" s="47"/>
      <c r="TJI45" s="47"/>
      <c r="TJJ45" s="47"/>
      <c r="TJK45" s="47"/>
      <c r="TJL45" s="47"/>
      <c r="TJM45" s="47"/>
      <c r="TJN45" s="47"/>
      <c r="TJO45" s="47"/>
      <c r="TJP45" s="47"/>
      <c r="TJQ45" s="47"/>
      <c r="TJR45" s="47"/>
      <c r="TJS45" s="47"/>
      <c r="TJT45" s="47"/>
      <c r="TJU45" s="47"/>
      <c r="TJV45" s="47"/>
      <c r="TJW45" s="47"/>
      <c r="TJX45" s="47"/>
      <c r="TJY45" s="47"/>
      <c r="TJZ45" s="47"/>
      <c r="TKA45" s="47"/>
      <c r="TKB45" s="47"/>
      <c r="TKC45" s="47"/>
      <c r="TKD45" s="47"/>
      <c r="TKE45" s="47"/>
      <c r="TKF45" s="47"/>
      <c r="TKG45" s="47"/>
      <c r="TKH45" s="47"/>
      <c r="TKI45" s="47"/>
      <c r="TKJ45" s="47"/>
      <c r="TKK45" s="47"/>
      <c r="TKL45" s="47"/>
      <c r="TKM45" s="47"/>
      <c r="TKN45" s="47"/>
      <c r="TKO45" s="47"/>
      <c r="TKP45" s="47"/>
      <c r="TKQ45" s="47"/>
      <c r="TKR45" s="47"/>
      <c r="TKS45" s="47"/>
      <c r="TKT45" s="47"/>
      <c r="TKU45" s="47"/>
      <c r="TKV45" s="47"/>
      <c r="TKW45" s="47"/>
      <c r="TKX45" s="47"/>
      <c r="TKY45" s="47"/>
      <c r="TKZ45" s="47"/>
      <c r="TLA45" s="47"/>
      <c r="TLB45" s="47"/>
      <c r="TLC45" s="47"/>
      <c r="TLD45" s="47"/>
      <c r="TLE45" s="47"/>
      <c r="TLF45" s="47"/>
      <c r="TLG45" s="47"/>
      <c r="TLH45" s="47"/>
      <c r="TLI45" s="47"/>
      <c r="TLJ45" s="47"/>
      <c r="TLK45" s="47"/>
      <c r="TLL45" s="47"/>
      <c r="TLM45" s="47"/>
      <c r="TLN45" s="47"/>
      <c r="TLO45" s="47"/>
      <c r="TLP45" s="47"/>
      <c r="TLQ45" s="47"/>
      <c r="TLR45" s="47"/>
      <c r="TLS45" s="47"/>
      <c r="TLT45" s="47"/>
      <c r="TLU45" s="47"/>
      <c r="TLV45" s="47"/>
      <c r="TLW45" s="47"/>
      <c r="TLX45" s="47"/>
      <c r="TLY45" s="47"/>
      <c r="TLZ45" s="47"/>
      <c r="TMA45" s="47"/>
      <c r="TMB45" s="47"/>
      <c r="TMC45" s="47"/>
      <c r="TMD45" s="47"/>
      <c r="TME45" s="47"/>
      <c r="TMF45" s="47"/>
      <c r="TMG45" s="47"/>
      <c r="TMH45" s="47"/>
      <c r="TMI45" s="47"/>
      <c r="TMJ45" s="47"/>
      <c r="TMK45" s="47"/>
      <c r="TML45" s="47"/>
      <c r="TMM45" s="47"/>
      <c r="TMN45" s="47"/>
      <c r="TMO45" s="47"/>
      <c r="TMP45" s="47"/>
      <c r="TMQ45" s="47"/>
      <c r="TMR45" s="47"/>
      <c r="TMS45" s="47"/>
      <c r="TMT45" s="47"/>
      <c r="TMU45" s="47"/>
      <c r="TMV45" s="47"/>
      <c r="TMW45" s="47"/>
      <c r="TMX45" s="47"/>
      <c r="TMY45" s="47"/>
      <c r="TMZ45" s="47"/>
      <c r="TNA45" s="47"/>
      <c r="TNB45" s="47"/>
      <c r="TNC45" s="47"/>
      <c r="TND45" s="47"/>
      <c r="TNE45" s="47"/>
      <c r="TNF45" s="47"/>
      <c r="TNG45" s="47"/>
      <c r="TNH45" s="47"/>
      <c r="TNI45" s="47"/>
      <c r="TNJ45" s="47"/>
      <c r="TNK45" s="47"/>
      <c r="TNL45" s="47"/>
      <c r="TNM45" s="47"/>
      <c r="TNN45" s="47"/>
      <c r="TNO45" s="47"/>
      <c r="TNP45" s="47"/>
      <c r="TNQ45" s="47"/>
      <c r="TNR45" s="47"/>
      <c r="TNS45" s="47"/>
      <c r="TNT45" s="47"/>
      <c r="TNU45" s="47"/>
      <c r="TNV45" s="47"/>
      <c r="TNW45" s="47"/>
      <c r="TNX45" s="47"/>
      <c r="TNY45" s="47"/>
      <c r="TNZ45" s="47"/>
      <c r="TOA45" s="47"/>
      <c r="TOB45" s="47"/>
      <c r="TOC45" s="47"/>
      <c r="TOD45" s="47"/>
      <c r="TOE45" s="47"/>
      <c r="TOF45" s="47"/>
      <c r="TOG45" s="47"/>
      <c r="TOH45" s="47"/>
      <c r="TOI45" s="47"/>
      <c r="TOJ45" s="47"/>
      <c r="TOK45" s="47"/>
      <c r="TOL45" s="47"/>
      <c r="TOM45" s="47"/>
      <c r="TON45" s="47"/>
      <c r="TOO45" s="47"/>
      <c r="TOP45" s="47"/>
      <c r="TOQ45" s="47"/>
      <c r="TOR45" s="47"/>
      <c r="TOS45" s="47"/>
      <c r="TOT45" s="47"/>
      <c r="TOU45" s="47"/>
      <c r="TOV45" s="47"/>
      <c r="TOW45" s="47"/>
      <c r="TOX45" s="47"/>
      <c r="TOY45" s="47"/>
      <c r="TOZ45" s="47"/>
      <c r="TPA45" s="47"/>
      <c r="TPB45" s="47"/>
      <c r="TPC45" s="47"/>
      <c r="TPD45" s="47"/>
      <c r="TPE45" s="47"/>
      <c r="TPF45" s="47"/>
      <c r="TPG45" s="47"/>
      <c r="TPH45" s="47"/>
      <c r="TPI45" s="47"/>
      <c r="TPJ45" s="47"/>
      <c r="TPK45" s="47"/>
      <c r="TPL45" s="47"/>
      <c r="TPM45" s="47"/>
      <c r="TPN45" s="47"/>
      <c r="TPO45" s="47"/>
      <c r="TPP45" s="47"/>
      <c r="TPQ45" s="47"/>
      <c r="TPR45" s="47"/>
      <c r="TPS45" s="47"/>
      <c r="TPT45" s="47"/>
      <c r="TPU45" s="47"/>
      <c r="TPV45" s="47"/>
      <c r="TPW45" s="47"/>
      <c r="TPX45" s="47"/>
      <c r="TPY45" s="47"/>
      <c r="TPZ45" s="47"/>
      <c r="TQA45" s="47"/>
      <c r="TQB45" s="47"/>
      <c r="TQC45" s="47"/>
      <c r="TQD45" s="47"/>
      <c r="TQE45" s="47"/>
      <c r="TQF45" s="47"/>
      <c r="TQG45" s="47"/>
      <c r="TQH45" s="47"/>
      <c r="TQI45" s="47"/>
      <c r="TQJ45" s="47"/>
      <c r="TQK45" s="47"/>
      <c r="TQL45" s="47"/>
      <c r="TQM45" s="47"/>
      <c r="TQN45" s="47"/>
      <c r="TQO45" s="47"/>
      <c r="TQP45" s="47"/>
      <c r="TQQ45" s="47"/>
      <c r="TQR45" s="47"/>
      <c r="TQS45" s="47"/>
      <c r="TQT45" s="47"/>
      <c r="TQU45" s="47"/>
      <c r="TQV45" s="47"/>
      <c r="TQW45" s="47"/>
      <c r="TQX45" s="47"/>
      <c r="TQY45" s="47"/>
      <c r="TQZ45" s="47"/>
      <c r="TRA45" s="47"/>
      <c r="TRB45" s="47"/>
      <c r="TRC45" s="47"/>
      <c r="TRD45" s="47"/>
      <c r="TRE45" s="47"/>
      <c r="TRF45" s="47"/>
      <c r="TRG45" s="47"/>
      <c r="TRH45" s="47"/>
      <c r="TRI45" s="47"/>
      <c r="TRJ45" s="47"/>
      <c r="TRK45" s="47"/>
      <c r="TRL45" s="47"/>
      <c r="TRM45" s="47"/>
      <c r="TRN45" s="47"/>
      <c r="TRO45" s="47"/>
      <c r="TRP45" s="47"/>
      <c r="TRQ45" s="47"/>
      <c r="TRR45" s="47"/>
      <c r="TRS45" s="47"/>
      <c r="TRT45" s="47"/>
      <c r="TRU45" s="47"/>
      <c r="TRV45" s="47"/>
      <c r="TRW45" s="47"/>
      <c r="TRX45" s="47"/>
      <c r="TRY45" s="47"/>
      <c r="TRZ45" s="47"/>
      <c r="TSA45" s="47"/>
      <c r="TSB45" s="47"/>
      <c r="TSC45" s="47"/>
      <c r="TSD45" s="47"/>
      <c r="TSE45" s="47"/>
      <c r="TSF45" s="47"/>
      <c r="TSG45" s="47"/>
      <c r="TSH45" s="47"/>
      <c r="TSI45" s="47"/>
      <c r="TSJ45" s="47"/>
      <c r="TSK45" s="47"/>
      <c r="TSL45" s="47"/>
      <c r="TSM45" s="47"/>
      <c r="TSN45" s="47"/>
      <c r="TSO45" s="47"/>
      <c r="TSP45" s="47"/>
      <c r="TSQ45" s="47"/>
      <c r="TSR45" s="47"/>
      <c r="TSS45" s="47"/>
      <c r="TST45" s="47"/>
      <c r="TSU45" s="47"/>
      <c r="TSV45" s="47"/>
      <c r="TSW45" s="47"/>
      <c r="TSX45" s="47"/>
      <c r="TSY45" s="47"/>
      <c r="TSZ45" s="47"/>
      <c r="TTA45" s="47"/>
      <c r="TTB45" s="47"/>
      <c r="TTC45" s="47"/>
      <c r="TTD45" s="47"/>
      <c r="TTE45" s="47"/>
      <c r="TTF45" s="47"/>
      <c r="TTG45" s="47"/>
      <c r="TTH45" s="47"/>
      <c r="TTI45" s="47"/>
      <c r="TTJ45" s="47"/>
      <c r="TTK45" s="47"/>
      <c r="TTL45" s="47"/>
      <c r="TTM45" s="47"/>
      <c r="TTN45" s="47"/>
      <c r="TTO45" s="47"/>
      <c r="TTP45" s="47"/>
      <c r="TTQ45" s="47"/>
      <c r="TTR45" s="47"/>
      <c r="TTS45" s="47"/>
      <c r="TTT45" s="47"/>
      <c r="TTU45" s="47"/>
      <c r="TTV45" s="47"/>
      <c r="TTW45" s="47"/>
      <c r="TTX45" s="47"/>
      <c r="TTY45" s="47"/>
      <c r="TTZ45" s="47"/>
      <c r="TUA45" s="47"/>
      <c r="TUB45" s="47"/>
      <c r="TUC45" s="47"/>
      <c r="TUD45" s="47"/>
      <c r="TUE45" s="47"/>
      <c r="TUF45" s="47"/>
      <c r="TUG45" s="47"/>
      <c r="TUH45" s="47"/>
      <c r="TUI45" s="47"/>
      <c r="TUJ45" s="47"/>
      <c r="TUK45" s="47"/>
      <c r="TUL45" s="47"/>
      <c r="TUM45" s="47"/>
      <c r="TUN45" s="47"/>
      <c r="TUO45" s="47"/>
      <c r="TUP45" s="47"/>
      <c r="TUQ45" s="47"/>
      <c r="TUR45" s="47"/>
      <c r="TUS45" s="47"/>
      <c r="TUT45" s="47"/>
      <c r="TUU45" s="47"/>
      <c r="TUV45" s="47"/>
      <c r="TUW45" s="47"/>
      <c r="TUX45" s="47"/>
      <c r="TUY45" s="47"/>
      <c r="TUZ45" s="47"/>
      <c r="TVA45" s="47"/>
      <c r="TVB45" s="47"/>
      <c r="TVC45" s="47"/>
      <c r="TVD45" s="47"/>
      <c r="TVE45" s="47"/>
      <c r="TVF45" s="47"/>
      <c r="TVG45" s="47"/>
      <c r="TVH45" s="47"/>
      <c r="TVI45" s="47"/>
      <c r="TVJ45" s="47"/>
      <c r="TVK45" s="47"/>
      <c r="TVL45" s="47"/>
      <c r="TVM45" s="47"/>
      <c r="TVN45" s="47"/>
      <c r="TVO45" s="47"/>
      <c r="TVP45" s="47"/>
      <c r="TVQ45" s="47"/>
      <c r="TVR45" s="47"/>
      <c r="TVS45" s="47"/>
      <c r="TVT45" s="47"/>
      <c r="TVU45" s="47"/>
      <c r="TVV45" s="47"/>
      <c r="TVW45" s="47"/>
      <c r="TVX45" s="47"/>
      <c r="TVY45" s="47"/>
      <c r="TVZ45" s="47"/>
      <c r="TWA45" s="47"/>
      <c r="TWB45" s="47"/>
      <c r="TWC45" s="47"/>
      <c r="TWD45" s="47"/>
      <c r="TWE45" s="47"/>
      <c r="TWF45" s="47"/>
      <c r="TWG45" s="47"/>
      <c r="TWH45" s="47"/>
      <c r="TWI45" s="47"/>
      <c r="TWJ45" s="47"/>
      <c r="TWK45" s="47"/>
      <c r="TWL45" s="47"/>
      <c r="TWM45" s="47"/>
      <c r="TWN45" s="47"/>
      <c r="TWO45" s="47"/>
      <c r="TWP45" s="47"/>
      <c r="TWQ45" s="47"/>
      <c r="TWR45" s="47"/>
      <c r="TWS45" s="47"/>
      <c r="TWT45" s="47"/>
      <c r="TWU45" s="47"/>
      <c r="TWV45" s="47"/>
      <c r="TWW45" s="47"/>
      <c r="TWX45" s="47"/>
      <c r="TWY45" s="47"/>
      <c r="TWZ45" s="47"/>
      <c r="TXA45" s="47"/>
      <c r="TXB45" s="47"/>
      <c r="TXC45" s="47"/>
      <c r="TXD45" s="47"/>
      <c r="TXE45" s="47"/>
      <c r="TXF45" s="47"/>
      <c r="TXG45" s="47"/>
      <c r="TXH45" s="47"/>
      <c r="TXI45" s="47"/>
      <c r="TXJ45" s="47"/>
      <c r="TXK45" s="47"/>
      <c r="TXL45" s="47"/>
      <c r="TXM45" s="47"/>
      <c r="TXN45" s="47"/>
      <c r="TXO45" s="47"/>
      <c r="TXP45" s="47"/>
      <c r="TXQ45" s="47"/>
      <c r="TXR45" s="47"/>
      <c r="TXS45" s="47"/>
      <c r="TXT45" s="47"/>
      <c r="TXU45" s="47"/>
      <c r="TXV45" s="47"/>
      <c r="TXW45" s="47"/>
      <c r="TXX45" s="47"/>
      <c r="TXY45" s="47"/>
      <c r="TXZ45" s="47"/>
      <c r="TYA45" s="47"/>
      <c r="TYB45" s="47"/>
      <c r="TYC45" s="47"/>
      <c r="TYD45" s="47"/>
      <c r="TYE45" s="47"/>
      <c r="TYF45" s="47"/>
      <c r="TYG45" s="47"/>
      <c r="TYH45" s="47"/>
      <c r="TYI45" s="47"/>
      <c r="TYJ45" s="47"/>
      <c r="TYK45" s="47"/>
      <c r="TYL45" s="47"/>
      <c r="TYM45" s="47"/>
      <c r="TYN45" s="47"/>
      <c r="TYO45" s="47"/>
      <c r="TYP45" s="47"/>
      <c r="TYQ45" s="47"/>
      <c r="TYR45" s="47"/>
      <c r="TYS45" s="47"/>
      <c r="TYT45" s="47"/>
      <c r="TYU45" s="47"/>
      <c r="TYV45" s="47"/>
      <c r="TYW45" s="47"/>
      <c r="TYX45" s="47"/>
      <c r="TYY45" s="47"/>
      <c r="TYZ45" s="47"/>
      <c r="TZA45" s="47"/>
      <c r="TZB45" s="47"/>
      <c r="TZC45" s="47"/>
      <c r="TZD45" s="47"/>
      <c r="TZE45" s="47"/>
      <c r="TZF45" s="47"/>
      <c r="TZG45" s="47"/>
      <c r="TZH45" s="47"/>
      <c r="TZI45" s="47"/>
      <c r="TZJ45" s="47"/>
      <c r="TZK45" s="47"/>
      <c r="TZL45" s="47"/>
      <c r="TZM45" s="47"/>
      <c r="TZN45" s="47"/>
      <c r="TZO45" s="47"/>
      <c r="TZP45" s="47"/>
      <c r="TZQ45" s="47"/>
      <c r="TZR45" s="47"/>
      <c r="TZS45" s="47"/>
      <c r="TZT45" s="47"/>
      <c r="TZU45" s="47"/>
      <c r="TZV45" s="47"/>
      <c r="TZW45" s="47"/>
      <c r="TZX45" s="47"/>
      <c r="TZY45" s="47"/>
      <c r="TZZ45" s="47"/>
      <c r="UAA45" s="47"/>
      <c r="UAB45" s="47"/>
      <c r="UAC45" s="47"/>
      <c r="UAD45" s="47"/>
      <c r="UAE45" s="47"/>
      <c r="UAF45" s="47"/>
      <c r="UAG45" s="47"/>
      <c r="UAH45" s="47"/>
      <c r="UAI45" s="47"/>
      <c r="UAJ45" s="47"/>
      <c r="UAK45" s="47"/>
      <c r="UAL45" s="47"/>
      <c r="UAM45" s="47"/>
      <c r="UAN45" s="47"/>
      <c r="UAO45" s="47"/>
      <c r="UAP45" s="47"/>
      <c r="UAQ45" s="47"/>
      <c r="UAR45" s="47"/>
      <c r="UAS45" s="47"/>
      <c r="UAT45" s="47"/>
      <c r="UAU45" s="47"/>
      <c r="UAV45" s="47"/>
      <c r="UAW45" s="47"/>
      <c r="UAX45" s="47"/>
      <c r="UAY45" s="47"/>
      <c r="UAZ45" s="47"/>
      <c r="UBA45" s="47"/>
      <c r="UBB45" s="47"/>
      <c r="UBC45" s="47"/>
      <c r="UBD45" s="47"/>
      <c r="UBE45" s="47"/>
      <c r="UBF45" s="47"/>
      <c r="UBG45" s="47"/>
      <c r="UBH45" s="47"/>
      <c r="UBI45" s="47"/>
      <c r="UBJ45" s="47"/>
      <c r="UBK45" s="47"/>
      <c r="UBL45" s="47"/>
      <c r="UBM45" s="47"/>
      <c r="UBN45" s="47"/>
      <c r="UBO45" s="47"/>
      <c r="UBP45" s="47"/>
      <c r="UBQ45" s="47"/>
      <c r="UBR45" s="47"/>
      <c r="UBS45" s="47"/>
      <c r="UBT45" s="47"/>
      <c r="UBU45" s="47"/>
      <c r="UBV45" s="47"/>
      <c r="UBW45" s="47"/>
      <c r="UBX45" s="47"/>
      <c r="UBY45" s="47"/>
      <c r="UBZ45" s="47"/>
      <c r="UCA45" s="47"/>
      <c r="UCB45" s="47"/>
      <c r="UCC45" s="47"/>
      <c r="UCD45" s="47"/>
      <c r="UCE45" s="47"/>
      <c r="UCF45" s="47"/>
      <c r="UCG45" s="47"/>
      <c r="UCH45" s="47"/>
      <c r="UCI45" s="47"/>
      <c r="UCJ45" s="47"/>
      <c r="UCK45" s="47"/>
      <c r="UCL45" s="47"/>
      <c r="UCM45" s="47"/>
      <c r="UCN45" s="47"/>
      <c r="UCO45" s="47"/>
      <c r="UCP45" s="47"/>
      <c r="UCQ45" s="47"/>
      <c r="UCR45" s="47"/>
      <c r="UCS45" s="47"/>
      <c r="UCT45" s="47"/>
      <c r="UCU45" s="47"/>
      <c r="UCV45" s="47"/>
      <c r="UCW45" s="47"/>
      <c r="UCX45" s="47"/>
      <c r="UCY45" s="47"/>
      <c r="UCZ45" s="47"/>
      <c r="UDA45" s="47"/>
      <c r="UDB45" s="47"/>
      <c r="UDC45" s="47"/>
      <c r="UDD45" s="47"/>
      <c r="UDE45" s="47"/>
      <c r="UDF45" s="47"/>
      <c r="UDG45" s="47"/>
      <c r="UDH45" s="47"/>
      <c r="UDI45" s="47"/>
      <c r="UDJ45" s="47"/>
      <c r="UDK45" s="47"/>
      <c r="UDL45" s="47"/>
      <c r="UDM45" s="47"/>
      <c r="UDN45" s="47"/>
      <c r="UDO45" s="47"/>
      <c r="UDP45" s="47"/>
      <c r="UDQ45" s="47"/>
      <c r="UDR45" s="47"/>
      <c r="UDS45" s="47"/>
      <c r="UDT45" s="47"/>
      <c r="UDU45" s="47"/>
      <c r="UDV45" s="47"/>
      <c r="UDW45" s="47"/>
      <c r="UDX45" s="47"/>
      <c r="UDY45" s="47"/>
      <c r="UDZ45" s="47"/>
      <c r="UEA45" s="47"/>
      <c r="UEB45" s="47"/>
      <c r="UEC45" s="47"/>
      <c r="UED45" s="47"/>
      <c r="UEE45" s="47"/>
      <c r="UEF45" s="47"/>
      <c r="UEG45" s="47"/>
      <c r="UEH45" s="47"/>
      <c r="UEI45" s="47"/>
      <c r="UEJ45" s="47"/>
      <c r="UEK45" s="47"/>
      <c r="UEL45" s="47"/>
      <c r="UEM45" s="47"/>
      <c r="UEN45" s="47"/>
      <c r="UEO45" s="47"/>
      <c r="UEP45" s="47"/>
      <c r="UEQ45" s="47"/>
      <c r="UER45" s="47"/>
      <c r="UES45" s="47"/>
      <c r="UET45" s="47"/>
      <c r="UEU45" s="47"/>
      <c r="UEV45" s="47"/>
      <c r="UEW45" s="47"/>
      <c r="UEX45" s="47"/>
      <c r="UEY45" s="47"/>
      <c r="UEZ45" s="47"/>
      <c r="UFA45" s="47"/>
      <c r="UFB45" s="47"/>
      <c r="UFC45" s="47"/>
      <c r="UFD45" s="47"/>
      <c r="UFE45" s="47"/>
      <c r="UFF45" s="47"/>
      <c r="UFG45" s="47"/>
      <c r="UFH45" s="47"/>
      <c r="UFI45" s="47"/>
      <c r="UFJ45" s="47"/>
      <c r="UFK45" s="47"/>
      <c r="UFL45" s="47"/>
      <c r="UFM45" s="47"/>
      <c r="UFN45" s="47"/>
      <c r="UFO45" s="47"/>
      <c r="UFP45" s="47"/>
      <c r="UFQ45" s="47"/>
      <c r="UFR45" s="47"/>
      <c r="UFS45" s="47"/>
      <c r="UFT45" s="47"/>
      <c r="UFU45" s="47"/>
      <c r="UFV45" s="47"/>
      <c r="UFW45" s="47"/>
      <c r="UFX45" s="47"/>
      <c r="UFY45" s="47"/>
      <c r="UFZ45" s="47"/>
      <c r="UGA45" s="47"/>
      <c r="UGB45" s="47"/>
      <c r="UGC45" s="47"/>
      <c r="UGD45" s="47"/>
      <c r="UGE45" s="47"/>
      <c r="UGF45" s="47"/>
      <c r="UGG45" s="47"/>
      <c r="UGH45" s="47"/>
      <c r="UGI45" s="47"/>
      <c r="UGJ45" s="47"/>
      <c r="UGK45" s="47"/>
      <c r="UGL45" s="47"/>
      <c r="UGM45" s="47"/>
      <c r="UGN45" s="47"/>
      <c r="UGO45" s="47"/>
      <c r="UGP45" s="47"/>
      <c r="UGQ45" s="47"/>
      <c r="UGR45" s="47"/>
      <c r="UGS45" s="47"/>
      <c r="UGT45" s="47"/>
      <c r="UGU45" s="47"/>
      <c r="UGV45" s="47"/>
      <c r="UGW45" s="47"/>
      <c r="UGX45" s="47"/>
      <c r="UGY45" s="47"/>
      <c r="UGZ45" s="47"/>
      <c r="UHA45" s="47"/>
      <c r="UHB45" s="47"/>
      <c r="UHC45" s="47"/>
      <c r="UHD45" s="47"/>
      <c r="UHE45" s="47"/>
      <c r="UHF45" s="47"/>
      <c r="UHG45" s="47"/>
      <c r="UHH45" s="47"/>
      <c r="UHI45" s="47"/>
      <c r="UHJ45" s="47"/>
      <c r="UHK45" s="47"/>
      <c r="UHL45" s="47"/>
      <c r="UHM45" s="47"/>
      <c r="UHN45" s="47"/>
      <c r="UHO45" s="47"/>
      <c r="UHP45" s="47"/>
      <c r="UHQ45" s="47"/>
      <c r="UHR45" s="47"/>
      <c r="UHS45" s="47"/>
      <c r="UHT45" s="47"/>
      <c r="UHU45" s="47"/>
      <c r="UHV45" s="47"/>
      <c r="UHW45" s="47"/>
      <c r="UHX45" s="47"/>
      <c r="UHY45" s="47"/>
      <c r="UHZ45" s="47"/>
      <c r="UIA45" s="47"/>
      <c r="UIB45" s="47"/>
      <c r="UIC45" s="47"/>
      <c r="UID45" s="47"/>
      <c r="UIE45" s="47"/>
      <c r="UIF45" s="47"/>
      <c r="UIG45" s="47"/>
      <c r="UIH45" s="47"/>
      <c r="UII45" s="47"/>
      <c r="UIJ45" s="47"/>
      <c r="UIK45" s="47"/>
      <c r="UIL45" s="47"/>
      <c r="UIM45" s="47"/>
      <c r="UIN45" s="47"/>
      <c r="UIO45" s="47"/>
      <c r="UIP45" s="47"/>
      <c r="UIQ45" s="47"/>
      <c r="UIR45" s="47"/>
      <c r="UIS45" s="47"/>
      <c r="UIT45" s="47"/>
      <c r="UIU45" s="47"/>
      <c r="UIV45" s="47"/>
      <c r="UIW45" s="47"/>
      <c r="UIX45" s="47"/>
      <c r="UIY45" s="47"/>
      <c r="UIZ45" s="47"/>
      <c r="UJA45" s="47"/>
      <c r="UJB45" s="47"/>
      <c r="UJC45" s="47"/>
      <c r="UJD45" s="47"/>
      <c r="UJE45" s="47"/>
      <c r="UJF45" s="47"/>
      <c r="UJG45" s="47"/>
      <c r="UJH45" s="47"/>
      <c r="UJI45" s="47"/>
      <c r="UJJ45" s="47"/>
      <c r="UJK45" s="47"/>
      <c r="UJL45" s="47"/>
      <c r="UJM45" s="47"/>
      <c r="UJN45" s="47"/>
      <c r="UJO45" s="47"/>
      <c r="UJP45" s="47"/>
      <c r="UJQ45" s="47"/>
      <c r="UJR45" s="47"/>
      <c r="UJS45" s="47"/>
      <c r="UJT45" s="47"/>
      <c r="UJU45" s="47"/>
      <c r="UJV45" s="47"/>
      <c r="UJW45" s="47"/>
      <c r="UJX45" s="47"/>
      <c r="UJY45" s="47"/>
      <c r="UJZ45" s="47"/>
      <c r="UKA45" s="47"/>
      <c r="UKB45" s="47"/>
      <c r="UKC45" s="47"/>
      <c r="UKD45" s="47"/>
      <c r="UKE45" s="47"/>
      <c r="UKF45" s="47"/>
      <c r="UKG45" s="47"/>
      <c r="UKH45" s="47"/>
      <c r="UKI45" s="47"/>
      <c r="UKJ45" s="47"/>
      <c r="UKK45" s="47"/>
      <c r="UKL45" s="47"/>
      <c r="UKM45" s="47"/>
      <c r="UKN45" s="47"/>
      <c r="UKO45" s="47"/>
      <c r="UKP45" s="47"/>
      <c r="UKQ45" s="47"/>
      <c r="UKR45" s="47"/>
      <c r="UKS45" s="47"/>
      <c r="UKT45" s="47"/>
      <c r="UKU45" s="47"/>
      <c r="UKV45" s="47"/>
      <c r="UKW45" s="47"/>
      <c r="UKX45" s="47"/>
      <c r="UKY45" s="47"/>
      <c r="UKZ45" s="47"/>
      <c r="ULA45" s="47"/>
      <c r="ULB45" s="47"/>
      <c r="ULC45" s="47"/>
      <c r="ULD45" s="47"/>
      <c r="ULE45" s="47"/>
      <c r="ULF45" s="47"/>
      <c r="ULG45" s="47"/>
      <c r="ULH45" s="47"/>
      <c r="ULI45" s="47"/>
      <c r="ULJ45" s="47"/>
      <c r="ULK45" s="47"/>
      <c r="ULL45" s="47"/>
      <c r="ULM45" s="47"/>
      <c r="ULN45" s="47"/>
      <c r="ULO45" s="47"/>
      <c r="ULP45" s="47"/>
      <c r="ULQ45" s="47"/>
      <c r="ULR45" s="47"/>
      <c r="ULS45" s="47"/>
      <c r="ULT45" s="47"/>
      <c r="ULU45" s="47"/>
      <c r="ULV45" s="47"/>
      <c r="ULW45" s="47"/>
      <c r="ULX45" s="47"/>
      <c r="ULY45" s="47"/>
      <c r="ULZ45" s="47"/>
      <c r="UMA45" s="47"/>
      <c r="UMB45" s="47"/>
      <c r="UMC45" s="47"/>
      <c r="UMD45" s="47"/>
      <c r="UME45" s="47"/>
      <c r="UMF45" s="47"/>
      <c r="UMG45" s="47"/>
      <c r="UMH45" s="47"/>
      <c r="UMI45" s="47"/>
      <c r="UMJ45" s="47"/>
      <c r="UMK45" s="47"/>
      <c r="UML45" s="47"/>
      <c r="UMM45" s="47"/>
      <c r="UMN45" s="47"/>
      <c r="UMO45" s="47"/>
      <c r="UMP45" s="47"/>
      <c r="UMQ45" s="47"/>
      <c r="UMR45" s="47"/>
      <c r="UMS45" s="47"/>
      <c r="UMT45" s="47"/>
      <c r="UMU45" s="47"/>
      <c r="UMV45" s="47"/>
      <c r="UMW45" s="47"/>
      <c r="UMX45" s="47"/>
      <c r="UMY45" s="47"/>
      <c r="UMZ45" s="47"/>
      <c r="UNA45" s="47"/>
      <c r="UNB45" s="47"/>
      <c r="UNC45" s="47"/>
      <c r="UND45" s="47"/>
      <c r="UNE45" s="47"/>
      <c r="UNF45" s="47"/>
      <c r="UNG45" s="47"/>
      <c r="UNH45" s="47"/>
      <c r="UNI45" s="47"/>
      <c r="UNJ45" s="47"/>
      <c r="UNK45" s="47"/>
      <c r="UNL45" s="47"/>
      <c r="UNM45" s="47"/>
      <c r="UNN45" s="47"/>
      <c r="UNO45" s="47"/>
      <c r="UNP45" s="47"/>
      <c r="UNQ45" s="47"/>
      <c r="UNR45" s="47"/>
      <c r="UNS45" s="47"/>
      <c r="UNT45" s="47"/>
      <c r="UNU45" s="47"/>
      <c r="UNV45" s="47"/>
      <c r="UNW45" s="47"/>
      <c r="UNX45" s="47"/>
      <c r="UNY45" s="47"/>
      <c r="UNZ45" s="47"/>
      <c r="UOA45" s="47"/>
      <c r="UOB45" s="47"/>
      <c r="UOC45" s="47"/>
      <c r="UOD45" s="47"/>
      <c r="UOE45" s="47"/>
      <c r="UOF45" s="47"/>
      <c r="UOG45" s="47"/>
      <c r="UOH45" s="47"/>
      <c r="UOI45" s="47"/>
      <c r="UOJ45" s="47"/>
      <c r="UOK45" s="47"/>
      <c r="UOL45" s="47"/>
      <c r="UOM45" s="47"/>
      <c r="UON45" s="47"/>
      <c r="UOO45" s="47"/>
      <c r="UOP45" s="47"/>
      <c r="UOQ45" s="47"/>
      <c r="UOR45" s="47"/>
      <c r="UOS45" s="47"/>
      <c r="UOT45" s="47"/>
      <c r="UOU45" s="47"/>
      <c r="UOV45" s="47"/>
      <c r="UOW45" s="47"/>
      <c r="UOX45" s="47"/>
      <c r="UOY45" s="47"/>
      <c r="UOZ45" s="47"/>
      <c r="UPA45" s="47"/>
      <c r="UPB45" s="47"/>
      <c r="UPC45" s="47"/>
      <c r="UPD45" s="47"/>
      <c r="UPE45" s="47"/>
      <c r="UPF45" s="47"/>
      <c r="UPG45" s="47"/>
      <c r="UPH45" s="47"/>
      <c r="UPI45" s="47"/>
      <c r="UPJ45" s="47"/>
      <c r="UPK45" s="47"/>
      <c r="UPL45" s="47"/>
      <c r="UPM45" s="47"/>
      <c r="UPN45" s="47"/>
      <c r="UPO45" s="47"/>
      <c r="UPP45" s="47"/>
      <c r="UPQ45" s="47"/>
      <c r="UPR45" s="47"/>
      <c r="UPS45" s="47"/>
      <c r="UPT45" s="47"/>
      <c r="UPU45" s="47"/>
      <c r="UPV45" s="47"/>
      <c r="UPW45" s="47"/>
      <c r="UPX45" s="47"/>
      <c r="UPY45" s="47"/>
      <c r="UPZ45" s="47"/>
      <c r="UQA45" s="47"/>
      <c r="UQB45" s="47"/>
      <c r="UQC45" s="47"/>
      <c r="UQD45" s="47"/>
      <c r="UQE45" s="47"/>
      <c r="UQF45" s="47"/>
      <c r="UQG45" s="47"/>
      <c r="UQH45" s="47"/>
      <c r="UQI45" s="47"/>
      <c r="UQJ45" s="47"/>
      <c r="UQK45" s="47"/>
      <c r="UQL45" s="47"/>
      <c r="UQM45" s="47"/>
      <c r="UQN45" s="47"/>
      <c r="UQO45" s="47"/>
      <c r="UQP45" s="47"/>
      <c r="UQQ45" s="47"/>
      <c r="UQR45" s="47"/>
      <c r="UQS45" s="47"/>
      <c r="UQT45" s="47"/>
      <c r="UQU45" s="47"/>
      <c r="UQV45" s="47"/>
      <c r="UQW45" s="47"/>
      <c r="UQX45" s="47"/>
      <c r="UQY45" s="47"/>
      <c r="UQZ45" s="47"/>
      <c r="URA45" s="47"/>
      <c r="URB45" s="47"/>
      <c r="URC45" s="47"/>
      <c r="URD45" s="47"/>
      <c r="URE45" s="47"/>
      <c r="URF45" s="47"/>
      <c r="URG45" s="47"/>
      <c r="URH45" s="47"/>
      <c r="URI45" s="47"/>
      <c r="URJ45" s="47"/>
      <c r="URK45" s="47"/>
      <c r="URL45" s="47"/>
      <c r="URM45" s="47"/>
      <c r="URN45" s="47"/>
      <c r="URO45" s="47"/>
      <c r="URP45" s="47"/>
      <c r="URQ45" s="47"/>
      <c r="URR45" s="47"/>
      <c r="URS45" s="47"/>
      <c r="URT45" s="47"/>
      <c r="URU45" s="47"/>
      <c r="URV45" s="47"/>
      <c r="URW45" s="47"/>
      <c r="URX45" s="47"/>
      <c r="URY45" s="47"/>
      <c r="URZ45" s="47"/>
      <c r="USA45" s="47"/>
      <c r="USB45" s="47"/>
      <c r="USC45" s="47"/>
      <c r="USD45" s="47"/>
      <c r="USE45" s="47"/>
      <c r="USF45" s="47"/>
      <c r="USG45" s="47"/>
      <c r="USH45" s="47"/>
      <c r="USI45" s="47"/>
      <c r="USJ45" s="47"/>
      <c r="USK45" s="47"/>
      <c r="USL45" s="47"/>
      <c r="USM45" s="47"/>
      <c r="USN45" s="47"/>
      <c r="USO45" s="47"/>
      <c r="USP45" s="47"/>
      <c r="USQ45" s="47"/>
      <c r="USR45" s="47"/>
      <c r="USS45" s="47"/>
      <c r="UST45" s="47"/>
      <c r="USU45" s="47"/>
      <c r="USV45" s="47"/>
      <c r="USW45" s="47"/>
      <c r="USX45" s="47"/>
      <c r="USY45" s="47"/>
      <c r="USZ45" s="47"/>
      <c r="UTA45" s="47"/>
      <c r="UTB45" s="47"/>
      <c r="UTC45" s="47"/>
      <c r="UTD45" s="47"/>
      <c r="UTE45" s="47"/>
      <c r="UTF45" s="47"/>
      <c r="UTG45" s="47"/>
      <c r="UTH45" s="47"/>
      <c r="UTI45" s="47"/>
      <c r="UTJ45" s="47"/>
      <c r="UTK45" s="47"/>
      <c r="UTL45" s="47"/>
      <c r="UTM45" s="47"/>
      <c r="UTN45" s="47"/>
      <c r="UTO45" s="47"/>
      <c r="UTP45" s="47"/>
      <c r="UTQ45" s="47"/>
      <c r="UTR45" s="47"/>
      <c r="UTS45" s="47"/>
      <c r="UTT45" s="47"/>
      <c r="UTU45" s="47"/>
      <c r="UTV45" s="47"/>
      <c r="UTW45" s="47"/>
      <c r="UTX45" s="47"/>
      <c r="UTY45" s="47"/>
      <c r="UTZ45" s="47"/>
      <c r="UUA45" s="47"/>
      <c r="UUB45" s="47"/>
      <c r="UUC45" s="47"/>
      <c r="UUD45" s="47"/>
      <c r="UUE45" s="47"/>
      <c r="UUF45" s="47"/>
      <c r="UUG45" s="47"/>
      <c r="UUH45" s="47"/>
      <c r="UUI45" s="47"/>
      <c r="UUJ45" s="47"/>
      <c r="UUK45" s="47"/>
      <c r="UUL45" s="47"/>
      <c r="UUM45" s="47"/>
      <c r="UUN45" s="47"/>
      <c r="UUO45" s="47"/>
      <c r="UUP45" s="47"/>
      <c r="UUQ45" s="47"/>
      <c r="UUR45" s="47"/>
      <c r="UUS45" s="47"/>
      <c r="UUT45" s="47"/>
      <c r="UUU45" s="47"/>
      <c r="UUV45" s="47"/>
      <c r="UUW45" s="47"/>
      <c r="UUX45" s="47"/>
      <c r="UUY45" s="47"/>
      <c r="UUZ45" s="47"/>
      <c r="UVA45" s="47"/>
      <c r="UVB45" s="47"/>
      <c r="UVC45" s="47"/>
      <c r="UVD45" s="47"/>
      <c r="UVE45" s="47"/>
      <c r="UVF45" s="47"/>
      <c r="UVG45" s="47"/>
      <c r="UVH45" s="47"/>
      <c r="UVI45" s="47"/>
      <c r="UVJ45" s="47"/>
      <c r="UVK45" s="47"/>
      <c r="UVL45" s="47"/>
      <c r="UVM45" s="47"/>
      <c r="UVN45" s="47"/>
      <c r="UVO45" s="47"/>
      <c r="UVP45" s="47"/>
      <c r="UVQ45" s="47"/>
      <c r="UVR45" s="47"/>
      <c r="UVS45" s="47"/>
      <c r="UVT45" s="47"/>
      <c r="UVU45" s="47"/>
      <c r="UVV45" s="47"/>
      <c r="UVW45" s="47"/>
      <c r="UVX45" s="47"/>
      <c r="UVY45" s="47"/>
      <c r="UVZ45" s="47"/>
      <c r="UWA45" s="47"/>
      <c r="UWB45" s="47"/>
      <c r="UWC45" s="47"/>
      <c r="UWD45" s="47"/>
      <c r="UWE45" s="47"/>
      <c r="UWF45" s="47"/>
      <c r="UWG45" s="47"/>
      <c r="UWH45" s="47"/>
      <c r="UWI45" s="47"/>
      <c r="UWJ45" s="47"/>
      <c r="UWK45" s="47"/>
      <c r="UWL45" s="47"/>
      <c r="UWM45" s="47"/>
      <c r="UWN45" s="47"/>
      <c r="UWO45" s="47"/>
      <c r="UWP45" s="47"/>
      <c r="UWQ45" s="47"/>
      <c r="UWR45" s="47"/>
      <c r="UWS45" s="47"/>
      <c r="UWT45" s="47"/>
      <c r="UWU45" s="47"/>
      <c r="UWV45" s="47"/>
      <c r="UWW45" s="47"/>
      <c r="UWX45" s="47"/>
      <c r="UWY45" s="47"/>
      <c r="UWZ45" s="47"/>
      <c r="UXA45" s="47"/>
      <c r="UXB45" s="47"/>
      <c r="UXC45" s="47"/>
      <c r="UXD45" s="47"/>
      <c r="UXE45" s="47"/>
      <c r="UXF45" s="47"/>
      <c r="UXG45" s="47"/>
      <c r="UXH45" s="47"/>
      <c r="UXI45" s="47"/>
      <c r="UXJ45" s="47"/>
      <c r="UXK45" s="47"/>
      <c r="UXL45" s="47"/>
      <c r="UXM45" s="47"/>
      <c r="UXN45" s="47"/>
      <c r="UXO45" s="47"/>
      <c r="UXP45" s="47"/>
      <c r="UXQ45" s="47"/>
      <c r="UXR45" s="47"/>
      <c r="UXS45" s="47"/>
      <c r="UXT45" s="47"/>
      <c r="UXU45" s="47"/>
      <c r="UXV45" s="47"/>
      <c r="UXW45" s="47"/>
      <c r="UXX45" s="47"/>
      <c r="UXY45" s="47"/>
      <c r="UXZ45" s="47"/>
      <c r="UYA45" s="47"/>
      <c r="UYB45" s="47"/>
      <c r="UYC45" s="47"/>
      <c r="UYD45" s="47"/>
      <c r="UYE45" s="47"/>
      <c r="UYF45" s="47"/>
      <c r="UYG45" s="47"/>
      <c r="UYH45" s="47"/>
      <c r="UYI45" s="47"/>
      <c r="UYJ45" s="47"/>
      <c r="UYK45" s="47"/>
      <c r="UYL45" s="47"/>
      <c r="UYM45" s="47"/>
      <c r="UYN45" s="47"/>
      <c r="UYO45" s="47"/>
      <c r="UYP45" s="47"/>
      <c r="UYQ45" s="47"/>
      <c r="UYR45" s="47"/>
      <c r="UYS45" s="47"/>
      <c r="UYT45" s="47"/>
      <c r="UYU45" s="47"/>
      <c r="UYV45" s="47"/>
      <c r="UYW45" s="47"/>
      <c r="UYX45" s="47"/>
      <c r="UYY45" s="47"/>
      <c r="UYZ45" s="47"/>
      <c r="UZA45" s="47"/>
      <c r="UZB45" s="47"/>
      <c r="UZC45" s="47"/>
      <c r="UZD45" s="47"/>
      <c r="UZE45" s="47"/>
      <c r="UZF45" s="47"/>
      <c r="UZG45" s="47"/>
      <c r="UZH45" s="47"/>
      <c r="UZI45" s="47"/>
      <c r="UZJ45" s="47"/>
      <c r="UZK45" s="47"/>
      <c r="UZL45" s="47"/>
      <c r="UZM45" s="47"/>
      <c r="UZN45" s="47"/>
      <c r="UZO45" s="47"/>
      <c r="UZP45" s="47"/>
      <c r="UZQ45" s="47"/>
      <c r="UZR45" s="47"/>
      <c r="UZS45" s="47"/>
      <c r="UZT45" s="47"/>
      <c r="UZU45" s="47"/>
      <c r="UZV45" s="47"/>
      <c r="UZW45" s="47"/>
      <c r="UZX45" s="47"/>
      <c r="UZY45" s="47"/>
      <c r="UZZ45" s="47"/>
      <c r="VAA45" s="47"/>
      <c r="VAB45" s="47"/>
      <c r="VAC45" s="47"/>
      <c r="VAD45" s="47"/>
      <c r="VAE45" s="47"/>
      <c r="VAF45" s="47"/>
      <c r="VAG45" s="47"/>
      <c r="VAH45" s="47"/>
      <c r="VAI45" s="47"/>
      <c r="VAJ45" s="47"/>
      <c r="VAK45" s="47"/>
      <c r="VAL45" s="47"/>
      <c r="VAM45" s="47"/>
      <c r="VAN45" s="47"/>
      <c r="VAO45" s="47"/>
      <c r="VAP45" s="47"/>
      <c r="VAQ45" s="47"/>
      <c r="VAR45" s="47"/>
      <c r="VAS45" s="47"/>
      <c r="VAT45" s="47"/>
      <c r="VAU45" s="47"/>
      <c r="VAV45" s="47"/>
      <c r="VAW45" s="47"/>
      <c r="VAX45" s="47"/>
      <c r="VAY45" s="47"/>
      <c r="VAZ45" s="47"/>
      <c r="VBA45" s="47"/>
      <c r="VBB45" s="47"/>
      <c r="VBC45" s="47"/>
      <c r="VBD45" s="47"/>
      <c r="VBE45" s="47"/>
      <c r="VBF45" s="47"/>
      <c r="VBG45" s="47"/>
      <c r="VBH45" s="47"/>
      <c r="VBI45" s="47"/>
      <c r="VBJ45" s="47"/>
      <c r="VBK45" s="47"/>
      <c r="VBL45" s="47"/>
      <c r="VBM45" s="47"/>
      <c r="VBN45" s="47"/>
      <c r="VBO45" s="47"/>
      <c r="VBP45" s="47"/>
      <c r="VBQ45" s="47"/>
      <c r="VBR45" s="47"/>
      <c r="VBS45" s="47"/>
      <c r="VBT45" s="47"/>
      <c r="VBU45" s="47"/>
      <c r="VBV45" s="47"/>
      <c r="VBW45" s="47"/>
      <c r="VBX45" s="47"/>
      <c r="VBY45" s="47"/>
      <c r="VBZ45" s="47"/>
      <c r="VCA45" s="47"/>
      <c r="VCB45" s="47"/>
      <c r="VCC45" s="47"/>
      <c r="VCD45" s="47"/>
      <c r="VCE45" s="47"/>
      <c r="VCF45" s="47"/>
      <c r="VCG45" s="47"/>
      <c r="VCH45" s="47"/>
      <c r="VCI45" s="47"/>
      <c r="VCJ45" s="47"/>
      <c r="VCK45" s="47"/>
      <c r="VCL45" s="47"/>
      <c r="VCM45" s="47"/>
      <c r="VCN45" s="47"/>
      <c r="VCO45" s="47"/>
      <c r="VCP45" s="47"/>
      <c r="VCQ45" s="47"/>
      <c r="VCR45" s="47"/>
      <c r="VCS45" s="47"/>
      <c r="VCT45" s="47"/>
      <c r="VCU45" s="47"/>
      <c r="VCV45" s="47"/>
      <c r="VCW45" s="47"/>
      <c r="VCX45" s="47"/>
      <c r="VCY45" s="47"/>
      <c r="VCZ45" s="47"/>
      <c r="VDA45" s="47"/>
      <c r="VDB45" s="47"/>
      <c r="VDC45" s="47"/>
      <c r="VDD45" s="47"/>
      <c r="VDE45" s="47"/>
      <c r="VDF45" s="47"/>
      <c r="VDG45" s="47"/>
      <c r="VDH45" s="47"/>
      <c r="VDI45" s="47"/>
      <c r="VDJ45" s="47"/>
      <c r="VDK45" s="47"/>
      <c r="VDL45" s="47"/>
      <c r="VDM45" s="47"/>
      <c r="VDN45" s="47"/>
      <c r="VDO45" s="47"/>
      <c r="VDP45" s="47"/>
      <c r="VDQ45" s="47"/>
      <c r="VDR45" s="47"/>
      <c r="VDS45" s="47"/>
      <c r="VDT45" s="47"/>
      <c r="VDU45" s="47"/>
      <c r="VDV45" s="47"/>
      <c r="VDW45" s="47"/>
      <c r="VDX45" s="47"/>
      <c r="VDY45" s="47"/>
      <c r="VDZ45" s="47"/>
      <c r="VEA45" s="47"/>
      <c r="VEB45" s="47"/>
      <c r="VEC45" s="47"/>
      <c r="VED45" s="47"/>
      <c r="VEE45" s="47"/>
      <c r="VEF45" s="47"/>
      <c r="VEG45" s="47"/>
      <c r="VEH45" s="47"/>
      <c r="VEI45" s="47"/>
      <c r="VEJ45" s="47"/>
      <c r="VEK45" s="47"/>
      <c r="VEL45" s="47"/>
      <c r="VEM45" s="47"/>
      <c r="VEN45" s="47"/>
      <c r="VEO45" s="47"/>
      <c r="VEP45" s="47"/>
      <c r="VEQ45" s="47"/>
      <c r="VER45" s="47"/>
      <c r="VES45" s="47"/>
      <c r="VET45" s="47"/>
      <c r="VEU45" s="47"/>
      <c r="VEV45" s="47"/>
      <c r="VEW45" s="47"/>
      <c r="VEX45" s="47"/>
      <c r="VEY45" s="47"/>
      <c r="VEZ45" s="47"/>
      <c r="VFA45" s="47"/>
      <c r="VFB45" s="47"/>
      <c r="VFC45" s="47"/>
      <c r="VFD45" s="47"/>
      <c r="VFE45" s="47"/>
      <c r="VFF45" s="47"/>
      <c r="VFG45" s="47"/>
      <c r="VFH45" s="47"/>
      <c r="VFI45" s="47"/>
      <c r="VFJ45" s="47"/>
      <c r="VFK45" s="47"/>
      <c r="VFL45" s="47"/>
      <c r="VFM45" s="47"/>
      <c r="VFN45" s="47"/>
      <c r="VFO45" s="47"/>
      <c r="VFP45" s="47"/>
      <c r="VFQ45" s="47"/>
      <c r="VFR45" s="47"/>
      <c r="VFS45" s="47"/>
      <c r="VFT45" s="47"/>
      <c r="VFU45" s="47"/>
      <c r="VFV45" s="47"/>
      <c r="VFW45" s="47"/>
      <c r="VFX45" s="47"/>
      <c r="VFY45" s="47"/>
      <c r="VFZ45" s="47"/>
      <c r="VGA45" s="47"/>
      <c r="VGB45" s="47"/>
      <c r="VGC45" s="47"/>
      <c r="VGD45" s="47"/>
      <c r="VGE45" s="47"/>
      <c r="VGF45" s="47"/>
      <c r="VGG45" s="47"/>
      <c r="VGH45" s="47"/>
      <c r="VGI45" s="47"/>
      <c r="VGJ45" s="47"/>
      <c r="VGK45" s="47"/>
      <c r="VGL45" s="47"/>
      <c r="VGM45" s="47"/>
      <c r="VGN45" s="47"/>
      <c r="VGO45" s="47"/>
      <c r="VGP45" s="47"/>
      <c r="VGQ45" s="47"/>
      <c r="VGR45" s="47"/>
      <c r="VGS45" s="47"/>
      <c r="VGT45" s="47"/>
      <c r="VGU45" s="47"/>
      <c r="VGV45" s="47"/>
      <c r="VGW45" s="47"/>
      <c r="VGX45" s="47"/>
      <c r="VGY45" s="47"/>
      <c r="VGZ45" s="47"/>
      <c r="VHA45" s="47"/>
      <c r="VHB45" s="47"/>
      <c r="VHC45" s="47"/>
      <c r="VHD45" s="47"/>
      <c r="VHE45" s="47"/>
      <c r="VHF45" s="47"/>
      <c r="VHG45" s="47"/>
      <c r="VHH45" s="47"/>
      <c r="VHI45" s="47"/>
      <c r="VHJ45" s="47"/>
      <c r="VHK45" s="47"/>
      <c r="VHL45" s="47"/>
      <c r="VHM45" s="47"/>
      <c r="VHN45" s="47"/>
      <c r="VHO45" s="47"/>
      <c r="VHP45" s="47"/>
      <c r="VHQ45" s="47"/>
      <c r="VHR45" s="47"/>
      <c r="VHS45" s="47"/>
      <c r="VHT45" s="47"/>
      <c r="VHU45" s="47"/>
      <c r="VHV45" s="47"/>
      <c r="VHW45" s="47"/>
      <c r="VHX45" s="47"/>
      <c r="VHY45" s="47"/>
      <c r="VHZ45" s="47"/>
      <c r="VIA45" s="47"/>
      <c r="VIB45" s="47"/>
      <c r="VIC45" s="47"/>
      <c r="VID45" s="47"/>
      <c r="VIE45" s="47"/>
      <c r="VIF45" s="47"/>
      <c r="VIG45" s="47"/>
      <c r="VIH45" s="47"/>
      <c r="VII45" s="47"/>
      <c r="VIJ45" s="47"/>
      <c r="VIK45" s="47"/>
      <c r="VIL45" s="47"/>
      <c r="VIM45" s="47"/>
      <c r="VIN45" s="47"/>
      <c r="VIO45" s="47"/>
      <c r="VIP45" s="47"/>
      <c r="VIQ45" s="47"/>
      <c r="VIR45" s="47"/>
      <c r="VIS45" s="47"/>
      <c r="VIT45" s="47"/>
      <c r="VIU45" s="47"/>
      <c r="VIV45" s="47"/>
      <c r="VIW45" s="47"/>
      <c r="VIX45" s="47"/>
      <c r="VIY45" s="47"/>
      <c r="VIZ45" s="47"/>
      <c r="VJA45" s="47"/>
      <c r="VJB45" s="47"/>
      <c r="VJC45" s="47"/>
      <c r="VJD45" s="47"/>
      <c r="VJE45" s="47"/>
      <c r="VJF45" s="47"/>
      <c r="VJG45" s="47"/>
      <c r="VJH45" s="47"/>
      <c r="VJI45" s="47"/>
      <c r="VJJ45" s="47"/>
      <c r="VJK45" s="47"/>
      <c r="VJL45" s="47"/>
      <c r="VJM45" s="47"/>
      <c r="VJN45" s="47"/>
      <c r="VJO45" s="47"/>
      <c r="VJP45" s="47"/>
      <c r="VJQ45" s="47"/>
      <c r="VJR45" s="47"/>
      <c r="VJS45" s="47"/>
      <c r="VJT45" s="47"/>
      <c r="VJU45" s="47"/>
      <c r="VJV45" s="47"/>
      <c r="VJW45" s="47"/>
      <c r="VJX45" s="47"/>
      <c r="VJY45" s="47"/>
      <c r="VJZ45" s="47"/>
      <c r="VKA45" s="47"/>
      <c r="VKB45" s="47"/>
      <c r="VKC45" s="47"/>
      <c r="VKD45" s="47"/>
      <c r="VKE45" s="47"/>
      <c r="VKF45" s="47"/>
      <c r="VKG45" s="47"/>
      <c r="VKH45" s="47"/>
      <c r="VKI45" s="47"/>
      <c r="VKJ45" s="47"/>
      <c r="VKK45" s="47"/>
      <c r="VKL45" s="47"/>
      <c r="VKM45" s="47"/>
      <c r="VKN45" s="47"/>
      <c r="VKO45" s="47"/>
      <c r="VKP45" s="47"/>
      <c r="VKQ45" s="47"/>
      <c r="VKR45" s="47"/>
      <c r="VKS45" s="47"/>
      <c r="VKT45" s="47"/>
      <c r="VKU45" s="47"/>
      <c r="VKV45" s="47"/>
      <c r="VKW45" s="47"/>
      <c r="VKX45" s="47"/>
      <c r="VKY45" s="47"/>
      <c r="VKZ45" s="47"/>
      <c r="VLA45" s="47"/>
      <c r="VLB45" s="47"/>
      <c r="VLC45" s="47"/>
      <c r="VLD45" s="47"/>
      <c r="VLE45" s="47"/>
      <c r="VLF45" s="47"/>
      <c r="VLG45" s="47"/>
      <c r="VLH45" s="47"/>
      <c r="VLI45" s="47"/>
      <c r="VLJ45" s="47"/>
      <c r="VLK45" s="47"/>
      <c r="VLL45" s="47"/>
      <c r="VLM45" s="47"/>
      <c r="VLN45" s="47"/>
      <c r="VLO45" s="47"/>
      <c r="VLP45" s="47"/>
      <c r="VLQ45" s="47"/>
      <c r="VLR45" s="47"/>
      <c r="VLS45" s="47"/>
      <c r="VLT45" s="47"/>
      <c r="VLU45" s="47"/>
      <c r="VLV45" s="47"/>
      <c r="VLW45" s="47"/>
      <c r="VLX45" s="47"/>
      <c r="VLY45" s="47"/>
      <c r="VLZ45" s="47"/>
      <c r="VMA45" s="47"/>
      <c r="VMB45" s="47"/>
      <c r="VMC45" s="47"/>
      <c r="VMD45" s="47"/>
      <c r="VME45" s="47"/>
      <c r="VMF45" s="47"/>
      <c r="VMG45" s="47"/>
      <c r="VMH45" s="47"/>
      <c r="VMI45" s="47"/>
      <c r="VMJ45" s="47"/>
      <c r="VMK45" s="47"/>
      <c r="VML45" s="47"/>
      <c r="VMM45" s="47"/>
      <c r="VMN45" s="47"/>
      <c r="VMO45" s="47"/>
      <c r="VMP45" s="47"/>
      <c r="VMQ45" s="47"/>
      <c r="VMR45" s="47"/>
      <c r="VMS45" s="47"/>
      <c r="VMT45" s="47"/>
      <c r="VMU45" s="47"/>
      <c r="VMV45" s="47"/>
      <c r="VMW45" s="47"/>
      <c r="VMX45" s="47"/>
      <c r="VMY45" s="47"/>
      <c r="VMZ45" s="47"/>
      <c r="VNA45" s="47"/>
      <c r="VNB45" s="47"/>
      <c r="VNC45" s="47"/>
      <c r="VND45" s="47"/>
      <c r="VNE45" s="47"/>
      <c r="VNF45" s="47"/>
      <c r="VNG45" s="47"/>
      <c r="VNH45" s="47"/>
      <c r="VNI45" s="47"/>
      <c r="VNJ45" s="47"/>
      <c r="VNK45" s="47"/>
      <c r="VNL45" s="47"/>
      <c r="VNM45" s="47"/>
      <c r="VNN45" s="47"/>
      <c r="VNO45" s="47"/>
      <c r="VNP45" s="47"/>
      <c r="VNQ45" s="47"/>
      <c r="VNR45" s="47"/>
      <c r="VNS45" s="47"/>
      <c r="VNT45" s="47"/>
      <c r="VNU45" s="47"/>
      <c r="VNV45" s="47"/>
      <c r="VNW45" s="47"/>
      <c r="VNX45" s="47"/>
      <c r="VNY45" s="47"/>
      <c r="VNZ45" s="47"/>
      <c r="VOA45" s="47"/>
      <c r="VOB45" s="47"/>
      <c r="VOC45" s="47"/>
      <c r="VOD45" s="47"/>
      <c r="VOE45" s="47"/>
      <c r="VOF45" s="47"/>
      <c r="VOG45" s="47"/>
      <c r="VOH45" s="47"/>
      <c r="VOI45" s="47"/>
      <c r="VOJ45" s="47"/>
      <c r="VOK45" s="47"/>
      <c r="VOL45" s="47"/>
      <c r="VOM45" s="47"/>
      <c r="VON45" s="47"/>
      <c r="VOO45" s="47"/>
      <c r="VOP45" s="47"/>
      <c r="VOQ45" s="47"/>
      <c r="VOR45" s="47"/>
      <c r="VOS45" s="47"/>
      <c r="VOT45" s="47"/>
      <c r="VOU45" s="47"/>
      <c r="VOV45" s="47"/>
      <c r="VOW45" s="47"/>
      <c r="VOX45" s="47"/>
      <c r="VOY45" s="47"/>
      <c r="VOZ45" s="47"/>
      <c r="VPA45" s="47"/>
      <c r="VPB45" s="47"/>
      <c r="VPC45" s="47"/>
      <c r="VPD45" s="47"/>
      <c r="VPE45" s="47"/>
      <c r="VPF45" s="47"/>
      <c r="VPG45" s="47"/>
      <c r="VPH45" s="47"/>
      <c r="VPI45" s="47"/>
      <c r="VPJ45" s="47"/>
      <c r="VPK45" s="47"/>
      <c r="VPL45" s="47"/>
      <c r="VPM45" s="47"/>
      <c r="VPN45" s="47"/>
      <c r="VPO45" s="47"/>
      <c r="VPP45" s="47"/>
      <c r="VPQ45" s="47"/>
      <c r="VPR45" s="47"/>
      <c r="VPS45" s="47"/>
      <c r="VPT45" s="47"/>
      <c r="VPU45" s="47"/>
      <c r="VPV45" s="47"/>
      <c r="VPW45" s="47"/>
      <c r="VPX45" s="47"/>
      <c r="VPY45" s="47"/>
      <c r="VPZ45" s="47"/>
      <c r="VQA45" s="47"/>
      <c r="VQB45" s="47"/>
      <c r="VQC45" s="47"/>
      <c r="VQD45" s="47"/>
      <c r="VQE45" s="47"/>
      <c r="VQF45" s="47"/>
      <c r="VQG45" s="47"/>
      <c r="VQH45" s="47"/>
      <c r="VQI45" s="47"/>
      <c r="VQJ45" s="47"/>
      <c r="VQK45" s="47"/>
      <c r="VQL45" s="47"/>
      <c r="VQM45" s="47"/>
      <c r="VQN45" s="47"/>
      <c r="VQO45" s="47"/>
      <c r="VQP45" s="47"/>
      <c r="VQQ45" s="47"/>
      <c r="VQR45" s="47"/>
      <c r="VQS45" s="47"/>
      <c r="VQT45" s="47"/>
      <c r="VQU45" s="47"/>
      <c r="VQV45" s="47"/>
      <c r="VQW45" s="47"/>
      <c r="VQX45" s="47"/>
      <c r="VQY45" s="47"/>
      <c r="VQZ45" s="47"/>
      <c r="VRA45" s="47"/>
      <c r="VRB45" s="47"/>
      <c r="VRC45" s="47"/>
      <c r="VRD45" s="47"/>
      <c r="VRE45" s="47"/>
      <c r="VRF45" s="47"/>
      <c r="VRG45" s="47"/>
      <c r="VRH45" s="47"/>
      <c r="VRI45" s="47"/>
      <c r="VRJ45" s="47"/>
      <c r="VRK45" s="47"/>
      <c r="VRL45" s="47"/>
      <c r="VRM45" s="47"/>
      <c r="VRN45" s="47"/>
      <c r="VRO45" s="47"/>
      <c r="VRP45" s="47"/>
      <c r="VRQ45" s="47"/>
      <c r="VRR45" s="47"/>
      <c r="VRS45" s="47"/>
      <c r="VRT45" s="47"/>
      <c r="VRU45" s="47"/>
      <c r="VRV45" s="47"/>
      <c r="VRW45" s="47"/>
      <c r="VRX45" s="47"/>
      <c r="VRY45" s="47"/>
      <c r="VRZ45" s="47"/>
      <c r="VSA45" s="47"/>
      <c r="VSB45" s="47"/>
      <c r="VSC45" s="47"/>
      <c r="VSD45" s="47"/>
      <c r="VSE45" s="47"/>
      <c r="VSF45" s="47"/>
      <c r="VSG45" s="47"/>
      <c r="VSH45" s="47"/>
      <c r="VSI45" s="47"/>
      <c r="VSJ45" s="47"/>
      <c r="VSK45" s="47"/>
      <c r="VSL45" s="47"/>
      <c r="VSM45" s="47"/>
      <c r="VSN45" s="47"/>
      <c r="VSO45" s="47"/>
      <c r="VSP45" s="47"/>
      <c r="VSQ45" s="47"/>
      <c r="VSR45" s="47"/>
      <c r="VSS45" s="47"/>
      <c r="VST45" s="47"/>
      <c r="VSU45" s="47"/>
      <c r="VSV45" s="47"/>
      <c r="VSW45" s="47"/>
      <c r="VSX45" s="47"/>
      <c r="VSY45" s="47"/>
      <c r="VSZ45" s="47"/>
      <c r="VTA45" s="47"/>
      <c r="VTB45" s="47"/>
      <c r="VTC45" s="47"/>
      <c r="VTD45" s="47"/>
      <c r="VTE45" s="47"/>
      <c r="VTF45" s="47"/>
      <c r="VTG45" s="47"/>
      <c r="VTH45" s="47"/>
      <c r="VTI45" s="47"/>
      <c r="VTJ45" s="47"/>
      <c r="VTK45" s="47"/>
      <c r="VTL45" s="47"/>
      <c r="VTM45" s="47"/>
      <c r="VTN45" s="47"/>
      <c r="VTO45" s="47"/>
      <c r="VTP45" s="47"/>
      <c r="VTQ45" s="47"/>
      <c r="VTR45" s="47"/>
      <c r="VTS45" s="47"/>
      <c r="VTT45" s="47"/>
      <c r="VTU45" s="47"/>
      <c r="VTV45" s="47"/>
      <c r="VTW45" s="47"/>
      <c r="VTX45" s="47"/>
      <c r="VTY45" s="47"/>
      <c r="VTZ45" s="47"/>
      <c r="VUA45" s="47"/>
      <c r="VUB45" s="47"/>
      <c r="VUC45" s="47"/>
      <c r="VUD45" s="47"/>
      <c r="VUE45" s="47"/>
      <c r="VUF45" s="47"/>
      <c r="VUG45" s="47"/>
      <c r="VUH45" s="47"/>
      <c r="VUI45" s="47"/>
      <c r="VUJ45" s="47"/>
      <c r="VUK45" s="47"/>
      <c r="VUL45" s="47"/>
      <c r="VUM45" s="47"/>
      <c r="VUN45" s="47"/>
      <c r="VUO45" s="47"/>
      <c r="VUP45" s="47"/>
      <c r="VUQ45" s="47"/>
      <c r="VUR45" s="47"/>
      <c r="VUS45" s="47"/>
      <c r="VUT45" s="47"/>
      <c r="VUU45" s="47"/>
      <c r="VUV45" s="47"/>
      <c r="VUW45" s="47"/>
      <c r="VUX45" s="47"/>
      <c r="VUY45" s="47"/>
      <c r="VUZ45" s="47"/>
      <c r="VVA45" s="47"/>
      <c r="VVB45" s="47"/>
      <c r="VVC45" s="47"/>
      <c r="VVD45" s="47"/>
      <c r="VVE45" s="47"/>
      <c r="VVF45" s="47"/>
      <c r="VVG45" s="47"/>
      <c r="VVH45" s="47"/>
      <c r="VVI45" s="47"/>
      <c r="VVJ45" s="47"/>
      <c r="VVK45" s="47"/>
      <c r="VVL45" s="47"/>
      <c r="VVM45" s="47"/>
      <c r="VVN45" s="47"/>
      <c r="VVO45" s="47"/>
      <c r="VVP45" s="47"/>
      <c r="VVQ45" s="47"/>
      <c r="VVR45" s="47"/>
      <c r="VVS45" s="47"/>
      <c r="VVT45" s="47"/>
      <c r="VVU45" s="47"/>
      <c r="VVV45" s="47"/>
      <c r="VVW45" s="47"/>
      <c r="VVX45" s="47"/>
      <c r="VVY45" s="47"/>
      <c r="VVZ45" s="47"/>
      <c r="VWA45" s="47"/>
      <c r="VWB45" s="47"/>
      <c r="VWC45" s="47"/>
      <c r="VWD45" s="47"/>
      <c r="VWE45" s="47"/>
      <c r="VWF45" s="47"/>
      <c r="VWG45" s="47"/>
      <c r="VWH45" s="47"/>
      <c r="VWI45" s="47"/>
      <c r="VWJ45" s="47"/>
      <c r="VWK45" s="47"/>
      <c r="VWL45" s="47"/>
      <c r="VWM45" s="47"/>
      <c r="VWN45" s="47"/>
      <c r="VWO45" s="47"/>
      <c r="VWP45" s="47"/>
      <c r="VWQ45" s="47"/>
      <c r="VWR45" s="47"/>
      <c r="VWS45" s="47"/>
      <c r="VWT45" s="47"/>
      <c r="VWU45" s="47"/>
      <c r="VWV45" s="47"/>
      <c r="VWW45" s="47"/>
      <c r="VWX45" s="47"/>
      <c r="VWY45" s="47"/>
      <c r="VWZ45" s="47"/>
      <c r="VXA45" s="47"/>
      <c r="VXB45" s="47"/>
      <c r="VXC45" s="47"/>
      <c r="VXD45" s="47"/>
      <c r="VXE45" s="47"/>
      <c r="VXF45" s="47"/>
      <c r="VXG45" s="47"/>
      <c r="VXH45" s="47"/>
      <c r="VXI45" s="47"/>
      <c r="VXJ45" s="47"/>
      <c r="VXK45" s="47"/>
      <c r="VXL45" s="47"/>
      <c r="VXM45" s="47"/>
      <c r="VXN45" s="47"/>
      <c r="VXO45" s="47"/>
      <c r="VXP45" s="47"/>
      <c r="VXQ45" s="47"/>
      <c r="VXR45" s="47"/>
      <c r="VXS45" s="47"/>
      <c r="VXT45" s="47"/>
      <c r="VXU45" s="47"/>
      <c r="VXV45" s="47"/>
      <c r="VXW45" s="47"/>
      <c r="VXX45" s="47"/>
      <c r="VXY45" s="47"/>
      <c r="VXZ45" s="47"/>
      <c r="VYA45" s="47"/>
      <c r="VYB45" s="47"/>
      <c r="VYC45" s="47"/>
      <c r="VYD45" s="47"/>
      <c r="VYE45" s="47"/>
      <c r="VYF45" s="47"/>
      <c r="VYG45" s="47"/>
      <c r="VYH45" s="47"/>
      <c r="VYI45" s="47"/>
      <c r="VYJ45" s="47"/>
      <c r="VYK45" s="47"/>
      <c r="VYL45" s="47"/>
      <c r="VYM45" s="47"/>
      <c r="VYN45" s="47"/>
      <c r="VYO45" s="47"/>
      <c r="VYP45" s="47"/>
      <c r="VYQ45" s="47"/>
      <c r="VYR45" s="47"/>
      <c r="VYS45" s="47"/>
      <c r="VYT45" s="47"/>
      <c r="VYU45" s="47"/>
      <c r="VYV45" s="47"/>
      <c r="VYW45" s="47"/>
      <c r="VYX45" s="47"/>
      <c r="VYY45" s="47"/>
      <c r="VYZ45" s="47"/>
      <c r="VZA45" s="47"/>
      <c r="VZB45" s="47"/>
      <c r="VZC45" s="47"/>
      <c r="VZD45" s="47"/>
      <c r="VZE45" s="47"/>
      <c r="VZF45" s="47"/>
      <c r="VZG45" s="47"/>
      <c r="VZH45" s="47"/>
      <c r="VZI45" s="47"/>
      <c r="VZJ45" s="47"/>
      <c r="VZK45" s="47"/>
      <c r="VZL45" s="47"/>
      <c r="VZM45" s="47"/>
      <c r="VZN45" s="47"/>
      <c r="VZO45" s="47"/>
      <c r="VZP45" s="47"/>
      <c r="VZQ45" s="47"/>
      <c r="VZR45" s="47"/>
      <c r="VZS45" s="47"/>
      <c r="VZT45" s="47"/>
      <c r="VZU45" s="47"/>
      <c r="VZV45" s="47"/>
      <c r="VZW45" s="47"/>
      <c r="VZX45" s="47"/>
      <c r="VZY45" s="47"/>
      <c r="VZZ45" s="47"/>
      <c r="WAA45" s="47"/>
      <c r="WAB45" s="47"/>
      <c r="WAC45" s="47"/>
      <c r="WAD45" s="47"/>
      <c r="WAE45" s="47"/>
      <c r="WAF45" s="47"/>
      <c r="WAG45" s="47"/>
      <c r="WAH45" s="47"/>
      <c r="WAI45" s="47"/>
      <c r="WAJ45" s="47"/>
      <c r="WAK45" s="47"/>
      <c r="WAL45" s="47"/>
      <c r="WAM45" s="47"/>
      <c r="WAN45" s="47"/>
      <c r="WAO45" s="47"/>
      <c r="WAP45" s="47"/>
      <c r="WAQ45" s="47"/>
      <c r="WAR45" s="47"/>
      <c r="WAS45" s="47"/>
      <c r="WAT45" s="47"/>
      <c r="WAU45" s="47"/>
      <c r="WAV45" s="47"/>
      <c r="WAW45" s="47"/>
      <c r="WAX45" s="47"/>
      <c r="WAY45" s="47"/>
      <c r="WAZ45" s="47"/>
      <c r="WBA45" s="47"/>
      <c r="WBB45" s="47"/>
      <c r="WBC45" s="47"/>
      <c r="WBD45" s="47"/>
      <c r="WBE45" s="47"/>
      <c r="WBF45" s="47"/>
      <c r="WBG45" s="47"/>
      <c r="WBH45" s="47"/>
      <c r="WBI45" s="47"/>
      <c r="WBJ45" s="47"/>
      <c r="WBK45" s="47"/>
      <c r="WBL45" s="47"/>
      <c r="WBM45" s="47"/>
      <c r="WBN45" s="47"/>
      <c r="WBO45" s="47"/>
      <c r="WBP45" s="47"/>
      <c r="WBQ45" s="47"/>
      <c r="WBR45" s="47"/>
      <c r="WBS45" s="47"/>
      <c r="WBT45" s="47"/>
      <c r="WBU45" s="47"/>
      <c r="WBV45" s="47"/>
      <c r="WBW45" s="47"/>
      <c r="WBX45" s="47"/>
      <c r="WBY45" s="47"/>
      <c r="WBZ45" s="47"/>
      <c r="WCA45" s="47"/>
      <c r="WCB45" s="47"/>
      <c r="WCC45" s="47"/>
      <c r="WCD45" s="47"/>
      <c r="WCE45" s="47"/>
      <c r="WCF45" s="47"/>
      <c r="WCG45" s="47"/>
      <c r="WCH45" s="47"/>
      <c r="WCI45" s="47"/>
      <c r="WCJ45" s="47"/>
      <c r="WCK45" s="47"/>
      <c r="WCL45" s="47"/>
      <c r="WCM45" s="47"/>
      <c r="WCN45" s="47"/>
      <c r="WCO45" s="47"/>
      <c r="WCP45" s="47"/>
      <c r="WCQ45" s="47"/>
      <c r="WCR45" s="47"/>
      <c r="WCS45" s="47"/>
      <c r="WCT45" s="47"/>
      <c r="WCU45" s="47"/>
      <c r="WCV45" s="47"/>
      <c r="WCW45" s="47"/>
      <c r="WCX45" s="47"/>
      <c r="WCY45" s="47"/>
      <c r="WCZ45" s="47"/>
      <c r="WDA45" s="47"/>
      <c r="WDB45" s="47"/>
      <c r="WDC45" s="47"/>
      <c r="WDD45" s="47"/>
      <c r="WDE45" s="47"/>
      <c r="WDF45" s="47"/>
      <c r="WDG45" s="47"/>
      <c r="WDH45" s="47"/>
      <c r="WDI45" s="47"/>
      <c r="WDJ45" s="47"/>
      <c r="WDK45" s="47"/>
      <c r="WDL45" s="47"/>
      <c r="WDM45" s="47"/>
      <c r="WDN45" s="47"/>
      <c r="WDO45" s="47"/>
      <c r="WDP45" s="47"/>
      <c r="WDQ45" s="47"/>
      <c r="WDR45" s="47"/>
      <c r="WDS45" s="47"/>
      <c r="WDT45" s="47"/>
      <c r="WDU45" s="47"/>
      <c r="WDV45" s="47"/>
      <c r="WDW45" s="47"/>
      <c r="WDX45" s="47"/>
      <c r="WDY45" s="47"/>
      <c r="WDZ45" s="47"/>
      <c r="WEA45" s="47"/>
      <c r="WEB45" s="47"/>
      <c r="WEC45" s="47"/>
      <c r="WED45" s="47"/>
      <c r="WEE45" s="47"/>
      <c r="WEF45" s="47"/>
      <c r="WEG45" s="47"/>
      <c r="WEH45" s="47"/>
      <c r="WEI45" s="47"/>
      <c r="WEJ45" s="47"/>
      <c r="WEK45" s="47"/>
      <c r="WEL45" s="47"/>
      <c r="WEM45" s="47"/>
      <c r="WEN45" s="47"/>
      <c r="WEO45" s="47"/>
      <c r="WEP45" s="47"/>
      <c r="WEQ45" s="47"/>
      <c r="WER45" s="47"/>
      <c r="WES45" s="47"/>
      <c r="WET45" s="47"/>
      <c r="WEU45" s="47"/>
      <c r="WEV45" s="47"/>
      <c r="WEW45" s="47"/>
      <c r="WEX45" s="47"/>
      <c r="WEY45" s="47"/>
      <c r="WEZ45" s="47"/>
      <c r="WFA45" s="47"/>
      <c r="WFB45" s="47"/>
      <c r="WFC45" s="47"/>
      <c r="WFD45" s="47"/>
      <c r="WFE45" s="47"/>
      <c r="WFF45" s="47"/>
      <c r="WFG45" s="47"/>
      <c r="WFH45" s="47"/>
      <c r="WFI45" s="47"/>
      <c r="WFJ45" s="47"/>
      <c r="WFK45" s="47"/>
      <c r="WFL45" s="47"/>
      <c r="WFM45" s="47"/>
      <c r="WFN45" s="47"/>
      <c r="WFO45" s="47"/>
      <c r="WFP45" s="47"/>
      <c r="WFQ45" s="47"/>
      <c r="WFR45" s="47"/>
      <c r="WFS45" s="47"/>
      <c r="WFT45" s="47"/>
      <c r="WFU45" s="47"/>
      <c r="WFV45" s="47"/>
      <c r="WFW45" s="47"/>
      <c r="WFX45" s="47"/>
      <c r="WFY45" s="47"/>
      <c r="WFZ45" s="47"/>
      <c r="WGA45" s="47"/>
      <c r="WGB45" s="47"/>
      <c r="WGC45" s="47"/>
      <c r="WGD45" s="47"/>
      <c r="WGE45" s="47"/>
      <c r="WGF45" s="47"/>
      <c r="WGG45" s="47"/>
      <c r="WGH45" s="47"/>
      <c r="WGI45" s="47"/>
      <c r="WGJ45" s="47"/>
      <c r="WGK45" s="47"/>
      <c r="WGL45" s="47"/>
      <c r="WGM45" s="47"/>
      <c r="WGN45" s="47"/>
      <c r="WGO45" s="47"/>
      <c r="WGP45" s="47"/>
      <c r="WGQ45" s="47"/>
      <c r="WGR45" s="47"/>
      <c r="WGS45" s="47"/>
      <c r="WGT45" s="47"/>
      <c r="WGU45" s="47"/>
      <c r="WGV45" s="47"/>
      <c r="WGW45" s="47"/>
      <c r="WGX45" s="47"/>
      <c r="WGY45" s="47"/>
      <c r="WGZ45" s="47"/>
      <c r="WHA45" s="47"/>
      <c r="WHB45" s="47"/>
      <c r="WHC45" s="47"/>
      <c r="WHD45" s="47"/>
      <c r="WHE45" s="47"/>
      <c r="WHF45" s="47"/>
      <c r="WHG45" s="47"/>
      <c r="WHH45" s="47"/>
      <c r="WHI45" s="47"/>
      <c r="WHJ45" s="47"/>
      <c r="WHK45" s="47"/>
      <c r="WHL45" s="47"/>
      <c r="WHM45" s="47"/>
      <c r="WHN45" s="47"/>
      <c r="WHO45" s="47"/>
      <c r="WHP45" s="47"/>
      <c r="WHQ45" s="47"/>
      <c r="WHR45" s="47"/>
      <c r="WHS45" s="47"/>
      <c r="WHT45" s="47"/>
      <c r="WHU45" s="47"/>
      <c r="WHV45" s="47"/>
      <c r="WHW45" s="47"/>
      <c r="WHX45" s="47"/>
      <c r="WHY45" s="47"/>
      <c r="WHZ45" s="47"/>
      <c r="WIA45" s="47"/>
      <c r="WIB45" s="47"/>
      <c r="WIC45" s="47"/>
      <c r="WID45" s="47"/>
      <c r="WIE45" s="47"/>
      <c r="WIF45" s="47"/>
      <c r="WIG45" s="47"/>
      <c r="WIH45" s="47"/>
      <c r="WII45" s="47"/>
      <c r="WIJ45" s="47"/>
      <c r="WIK45" s="47"/>
      <c r="WIL45" s="47"/>
      <c r="WIM45" s="47"/>
      <c r="WIN45" s="47"/>
      <c r="WIO45" s="47"/>
      <c r="WIP45" s="47"/>
      <c r="WIQ45" s="47"/>
      <c r="WIR45" s="47"/>
      <c r="WIS45" s="47"/>
      <c r="WIT45" s="47"/>
      <c r="WIU45" s="47"/>
      <c r="WIV45" s="47"/>
      <c r="WIW45" s="47"/>
      <c r="WIX45" s="47"/>
      <c r="WIY45" s="47"/>
      <c r="WIZ45" s="47"/>
      <c r="WJA45" s="47"/>
      <c r="WJB45" s="47"/>
      <c r="WJC45" s="47"/>
      <c r="WJD45" s="47"/>
      <c r="WJE45" s="47"/>
      <c r="WJF45" s="47"/>
      <c r="WJG45" s="47"/>
      <c r="WJH45" s="47"/>
      <c r="WJI45" s="47"/>
      <c r="WJJ45" s="47"/>
      <c r="WJK45" s="47"/>
      <c r="WJL45" s="47"/>
      <c r="WJM45" s="47"/>
      <c r="WJN45" s="47"/>
      <c r="WJO45" s="47"/>
      <c r="WJP45" s="47"/>
      <c r="WJQ45" s="47"/>
      <c r="WJR45" s="47"/>
      <c r="WJS45" s="47"/>
      <c r="WJT45" s="47"/>
      <c r="WJU45" s="47"/>
      <c r="WJV45" s="47"/>
      <c r="WJW45" s="47"/>
      <c r="WJX45" s="47"/>
      <c r="WJY45" s="47"/>
      <c r="WJZ45" s="47"/>
      <c r="WKA45" s="47"/>
      <c r="WKB45" s="47"/>
      <c r="WKC45" s="47"/>
      <c r="WKD45" s="47"/>
      <c r="WKE45" s="47"/>
      <c r="WKF45" s="47"/>
      <c r="WKG45" s="47"/>
      <c r="WKH45" s="47"/>
      <c r="WKI45" s="47"/>
      <c r="WKJ45" s="47"/>
      <c r="WKK45" s="47"/>
      <c r="WKL45" s="47"/>
      <c r="WKM45" s="47"/>
      <c r="WKN45" s="47"/>
      <c r="WKO45" s="47"/>
      <c r="WKP45" s="47"/>
      <c r="WKQ45" s="47"/>
      <c r="WKR45" s="47"/>
      <c r="WKS45" s="47"/>
      <c r="WKT45" s="47"/>
      <c r="WKU45" s="47"/>
      <c r="WKV45" s="47"/>
      <c r="WKW45" s="47"/>
      <c r="WKX45" s="47"/>
      <c r="WKY45" s="47"/>
      <c r="WKZ45" s="47"/>
      <c r="WLA45" s="47"/>
      <c r="WLB45" s="47"/>
      <c r="WLC45" s="47"/>
      <c r="WLD45" s="47"/>
      <c r="WLE45" s="47"/>
      <c r="WLF45" s="47"/>
      <c r="WLG45" s="47"/>
      <c r="WLH45" s="47"/>
      <c r="WLI45" s="47"/>
      <c r="WLJ45" s="47"/>
      <c r="WLK45" s="47"/>
      <c r="WLL45" s="47"/>
      <c r="WLM45" s="47"/>
      <c r="WLN45" s="47"/>
      <c r="WLO45" s="47"/>
      <c r="WLP45" s="47"/>
      <c r="WLQ45" s="47"/>
      <c r="WLR45" s="47"/>
      <c r="WLS45" s="47"/>
      <c r="WLT45" s="47"/>
      <c r="WLU45" s="47"/>
      <c r="WLV45" s="47"/>
      <c r="WLW45" s="47"/>
      <c r="WLX45" s="47"/>
      <c r="WLY45" s="47"/>
      <c r="WLZ45" s="47"/>
      <c r="WMA45" s="47"/>
      <c r="WMB45" s="47"/>
      <c r="WMC45" s="47"/>
      <c r="WMD45" s="47"/>
      <c r="WME45" s="47"/>
      <c r="WMF45" s="47"/>
      <c r="WMG45" s="47"/>
      <c r="WMH45" s="47"/>
      <c r="WMI45" s="47"/>
      <c r="WMJ45" s="47"/>
      <c r="WMK45" s="47"/>
      <c r="WML45" s="47"/>
      <c r="WMM45" s="47"/>
      <c r="WMN45" s="47"/>
      <c r="WMO45" s="47"/>
      <c r="WMP45" s="47"/>
      <c r="WMQ45" s="47"/>
      <c r="WMR45" s="47"/>
      <c r="WMS45" s="47"/>
      <c r="WMT45" s="47"/>
      <c r="WMU45" s="47"/>
      <c r="WMV45" s="47"/>
      <c r="WMW45" s="47"/>
      <c r="WMX45" s="47"/>
      <c r="WMY45" s="47"/>
      <c r="WMZ45" s="47"/>
      <c r="WNA45" s="47"/>
      <c r="WNB45" s="47"/>
      <c r="WNC45" s="47"/>
      <c r="WND45" s="47"/>
      <c r="WNE45" s="47"/>
      <c r="WNF45" s="47"/>
      <c r="WNG45" s="47"/>
      <c r="WNH45" s="47"/>
      <c r="WNI45" s="47"/>
      <c r="WNJ45" s="47"/>
      <c r="WNK45" s="47"/>
      <c r="WNL45" s="47"/>
      <c r="WNM45" s="47"/>
      <c r="WNN45" s="47"/>
      <c r="WNO45" s="47"/>
      <c r="WNP45" s="47"/>
      <c r="WNQ45" s="47"/>
      <c r="WNR45" s="47"/>
      <c r="WNS45" s="47"/>
      <c r="WNT45" s="47"/>
      <c r="WNU45" s="47"/>
      <c r="WNV45" s="47"/>
      <c r="WNW45" s="47"/>
      <c r="WNX45" s="47"/>
      <c r="WNY45" s="47"/>
      <c r="WNZ45" s="47"/>
      <c r="WOA45" s="47"/>
      <c r="WOB45" s="47"/>
      <c r="WOC45" s="47"/>
      <c r="WOD45" s="47"/>
      <c r="WOE45" s="47"/>
      <c r="WOF45" s="47"/>
      <c r="WOG45" s="47"/>
      <c r="WOH45" s="47"/>
      <c r="WOI45" s="47"/>
      <c r="WOJ45" s="47"/>
      <c r="WOK45" s="47"/>
      <c r="WOL45" s="47"/>
      <c r="WOM45" s="47"/>
      <c r="WON45" s="47"/>
      <c r="WOO45" s="47"/>
      <c r="WOP45" s="47"/>
      <c r="WOQ45" s="47"/>
      <c r="WOR45" s="47"/>
      <c r="WOS45" s="47"/>
      <c r="WOT45" s="47"/>
      <c r="WOU45" s="47"/>
      <c r="WOV45" s="47"/>
      <c r="WOW45" s="47"/>
      <c r="WOX45" s="47"/>
      <c r="WOY45" s="47"/>
      <c r="WOZ45" s="47"/>
      <c r="WPA45" s="47"/>
      <c r="WPB45" s="47"/>
      <c r="WPC45" s="47"/>
      <c r="WPD45" s="47"/>
      <c r="WPE45" s="47"/>
      <c r="WPF45" s="47"/>
      <c r="WPG45" s="47"/>
      <c r="WPH45" s="47"/>
      <c r="WPI45" s="47"/>
      <c r="WPJ45" s="47"/>
      <c r="WPK45" s="47"/>
      <c r="WPL45" s="47"/>
      <c r="WPM45" s="47"/>
      <c r="WPN45" s="47"/>
      <c r="WPO45" s="47"/>
      <c r="WPP45" s="47"/>
      <c r="WPQ45" s="47"/>
      <c r="WPR45" s="47"/>
      <c r="WPS45" s="47"/>
      <c r="WPT45" s="47"/>
      <c r="WPU45" s="47"/>
      <c r="WPV45" s="47"/>
      <c r="WPW45" s="47"/>
      <c r="WPX45" s="47"/>
      <c r="WPY45" s="47"/>
      <c r="WPZ45" s="47"/>
      <c r="WQA45" s="47"/>
      <c r="WQB45" s="47"/>
      <c r="WQC45" s="47"/>
      <c r="WQD45" s="47"/>
      <c r="WQE45" s="47"/>
      <c r="WQF45" s="47"/>
      <c r="WQG45" s="47"/>
      <c r="WQH45" s="47"/>
      <c r="WQI45" s="47"/>
      <c r="WQJ45" s="47"/>
      <c r="WQK45" s="47"/>
      <c r="WQL45" s="47"/>
      <c r="WQM45" s="47"/>
      <c r="WQN45" s="47"/>
      <c r="WQO45" s="47"/>
      <c r="WQP45" s="47"/>
      <c r="WQQ45" s="47"/>
      <c r="WQR45" s="47"/>
      <c r="WQS45" s="47"/>
      <c r="WQT45" s="47"/>
      <c r="WQU45" s="47"/>
      <c r="WQV45" s="47"/>
      <c r="WQW45" s="47"/>
      <c r="WQX45" s="47"/>
      <c r="WQY45" s="47"/>
      <c r="WQZ45" s="47"/>
      <c r="WRA45" s="47"/>
      <c r="WRB45" s="47"/>
      <c r="WRC45" s="47"/>
      <c r="WRD45" s="47"/>
      <c r="WRE45" s="47"/>
      <c r="WRF45" s="47"/>
      <c r="WRG45" s="47"/>
      <c r="WRH45" s="47"/>
      <c r="WRI45" s="47"/>
      <c r="WRJ45" s="47"/>
      <c r="WRK45" s="47"/>
      <c r="WRL45" s="47"/>
      <c r="WRM45" s="47"/>
      <c r="WRN45" s="47"/>
      <c r="WRO45" s="47"/>
      <c r="WRP45" s="47"/>
      <c r="WRQ45" s="47"/>
      <c r="WRR45" s="47"/>
      <c r="WRS45" s="47"/>
      <c r="WRT45" s="47"/>
      <c r="WRU45" s="47"/>
      <c r="WRV45" s="47"/>
      <c r="WRW45" s="47"/>
      <c r="WRX45" s="47"/>
      <c r="WRY45" s="47"/>
      <c r="WRZ45" s="47"/>
      <c r="WSA45" s="47"/>
      <c r="WSB45" s="47"/>
      <c r="WSC45" s="47"/>
      <c r="WSD45" s="47"/>
      <c r="WSE45" s="47"/>
      <c r="WSF45" s="47"/>
      <c r="WSG45" s="47"/>
      <c r="WSH45" s="47"/>
      <c r="WSI45" s="47"/>
      <c r="WSJ45" s="47"/>
      <c r="WSK45" s="47"/>
      <c r="WSL45" s="47"/>
      <c r="WSM45" s="47"/>
      <c r="WSN45" s="47"/>
      <c r="WSO45" s="47"/>
      <c r="WSP45" s="47"/>
      <c r="WSQ45" s="47"/>
      <c r="WSR45" s="47"/>
      <c r="WSS45" s="47"/>
      <c r="WST45" s="47"/>
      <c r="WSU45" s="47"/>
      <c r="WSV45" s="47"/>
      <c r="WSW45" s="47"/>
      <c r="WSX45" s="47"/>
      <c r="WSY45" s="47"/>
      <c r="WSZ45" s="47"/>
      <c r="WTA45" s="47"/>
      <c r="WTB45" s="47"/>
      <c r="WTC45" s="47"/>
      <c r="WTD45" s="47"/>
      <c r="WTE45" s="47"/>
      <c r="WTF45" s="47"/>
      <c r="WTG45" s="47"/>
      <c r="WTH45" s="47"/>
      <c r="WTI45" s="47"/>
      <c r="WTJ45" s="47"/>
      <c r="WTK45" s="47"/>
      <c r="WTL45" s="47"/>
      <c r="WTM45" s="47"/>
      <c r="WTN45" s="47"/>
      <c r="WTO45" s="47"/>
      <c r="WTP45" s="47"/>
      <c r="WTQ45" s="47"/>
      <c r="WTR45" s="47"/>
      <c r="WTS45" s="47"/>
      <c r="WTT45" s="47"/>
      <c r="WTU45" s="47"/>
      <c r="WTV45" s="47"/>
      <c r="WTW45" s="47"/>
      <c r="WTX45" s="47"/>
      <c r="WTY45" s="47"/>
      <c r="WTZ45" s="47"/>
      <c r="WUA45" s="47"/>
      <c r="WUB45" s="47"/>
      <c r="WUC45" s="47"/>
      <c r="WUD45" s="47"/>
      <c r="WUE45" s="47"/>
      <c r="WUF45" s="47"/>
      <c r="WUG45" s="47"/>
      <c r="WUH45" s="47"/>
      <c r="WUI45" s="47"/>
      <c r="WUJ45" s="47"/>
      <c r="WUK45" s="47"/>
      <c r="WUL45" s="47"/>
      <c r="WUM45" s="47"/>
      <c r="WUN45" s="47"/>
      <c r="WUO45" s="47"/>
      <c r="WUP45" s="47"/>
      <c r="WUQ45" s="47"/>
      <c r="WUR45" s="47"/>
      <c r="WUS45" s="47"/>
      <c r="WUT45" s="47"/>
      <c r="WUU45" s="47"/>
      <c r="WUV45" s="47"/>
      <c r="WUW45" s="47"/>
      <c r="WUX45" s="47"/>
      <c r="WUY45" s="47"/>
      <c r="WUZ45" s="47"/>
      <c r="WVA45" s="47"/>
      <c r="WVB45" s="47"/>
      <c r="WVC45" s="47"/>
      <c r="WVD45" s="47"/>
      <c r="WVE45" s="47"/>
      <c r="WVF45" s="47"/>
      <c r="WVG45" s="47"/>
      <c r="WVH45" s="47"/>
      <c r="WVI45" s="47"/>
      <c r="WVJ45" s="47"/>
      <c r="WVK45" s="47"/>
      <c r="WVL45" s="47"/>
      <c r="WVM45" s="47"/>
      <c r="WVN45" s="47"/>
      <c r="WVO45" s="47"/>
      <c r="WVP45" s="47"/>
      <c r="WVQ45" s="47"/>
      <c r="WVR45" s="47"/>
      <c r="WVS45" s="47"/>
      <c r="WVT45" s="47"/>
      <c r="WVU45" s="47"/>
      <c r="WVV45" s="47"/>
      <c r="WVW45" s="47"/>
      <c r="WVX45" s="47"/>
      <c r="WVY45" s="47"/>
      <c r="WVZ45" s="47"/>
      <c r="WWA45" s="47"/>
      <c r="WWB45" s="47"/>
      <c r="WWC45" s="47"/>
      <c r="WWD45" s="47"/>
      <c r="WWE45" s="47"/>
      <c r="WWF45" s="47"/>
      <c r="WWG45" s="47"/>
      <c r="WWH45" s="47"/>
      <c r="WWI45" s="47"/>
      <c r="WWJ45" s="47"/>
      <c r="WWK45" s="47"/>
      <c r="WWL45" s="47"/>
      <c r="WWM45" s="47"/>
      <c r="WWN45" s="47"/>
      <c r="WWO45" s="47"/>
      <c r="WWP45" s="47"/>
      <c r="WWQ45" s="47"/>
      <c r="WWR45" s="47"/>
      <c r="WWS45" s="47"/>
      <c r="WWT45" s="47"/>
      <c r="WWU45" s="47"/>
      <c r="WWV45" s="47"/>
      <c r="WWW45" s="47"/>
      <c r="WWX45" s="47"/>
      <c r="WWY45" s="47"/>
      <c r="WWZ45" s="47"/>
      <c r="WXA45" s="47"/>
      <c r="WXB45" s="47"/>
      <c r="WXC45" s="47"/>
      <c r="WXD45" s="47"/>
      <c r="WXE45" s="47"/>
      <c r="WXF45" s="47"/>
      <c r="WXG45" s="47"/>
      <c r="WXH45" s="47"/>
      <c r="WXI45" s="47"/>
      <c r="WXJ45" s="47"/>
      <c r="WXK45" s="47"/>
      <c r="WXL45" s="47"/>
      <c r="WXM45" s="47"/>
      <c r="WXN45" s="47"/>
      <c r="WXO45" s="47"/>
      <c r="WXP45" s="47"/>
      <c r="WXQ45" s="47"/>
      <c r="WXR45" s="47"/>
      <c r="WXS45" s="47"/>
      <c r="WXT45" s="47"/>
      <c r="WXU45" s="47"/>
      <c r="WXV45" s="47"/>
      <c r="WXW45" s="47"/>
      <c r="WXX45" s="47"/>
      <c r="WXY45" s="47"/>
      <c r="WXZ45" s="47"/>
      <c r="WYA45" s="47"/>
      <c r="WYB45" s="47"/>
      <c r="WYC45" s="47"/>
      <c r="WYD45" s="47"/>
      <c r="WYE45" s="47"/>
      <c r="WYF45" s="47"/>
      <c r="WYG45" s="47"/>
      <c r="WYH45" s="47"/>
      <c r="WYI45" s="47"/>
      <c r="WYJ45" s="47"/>
      <c r="WYK45" s="47"/>
      <c r="WYL45" s="47"/>
      <c r="WYM45" s="47"/>
      <c r="WYN45" s="47"/>
      <c r="WYO45" s="47"/>
      <c r="WYP45" s="47"/>
      <c r="WYQ45" s="47"/>
      <c r="WYR45" s="47"/>
      <c r="WYS45" s="47"/>
      <c r="WYT45" s="47"/>
      <c r="WYU45" s="47"/>
      <c r="WYV45" s="47"/>
      <c r="WYW45" s="47"/>
      <c r="WYX45" s="47"/>
      <c r="WYY45" s="47"/>
      <c r="WYZ45" s="47"/>
      <c r="WZA45" s="47"/>
      <c r="WZB45" s="47"/>
      <c r="WZC45" s="47"/>
      <c r="WZD45" s="47"/>
      <c r="WZE45" s="47"/>
      <c r="WZF45" s="47"/>
      <c r="WZG45" s="47"/>
      <c r="WZH45" s="47"/>
      <c r="WZI45" s="47"/>
      <c r="WZJ45" s="47"/>
      <c r="WZK45" s="47"/>
      <c r="WZL45" s="47"/>
      <c r="WZM45" s="47"/>
      <c r="WZN45" s="47"/>
      <c r="WZO45" s="47"/>
      <c r="WZP45" s="47"/>
      <c r="WZQ45" s="47"/>
      <c r="WZR45" s="47"/>
      <c r="WZS45" s="47"/>
      <c r="WZT45" s="47"/>
      <c r="WZU45" s="47"/>
      <c r="WZV45" s="47"/>
      <c r="WZW45" s="47"/>
      <c r="WZX45" s="47"/>
      <c r="WZY45" s="47"/>
      <c r="WZZ45" s="47"/>
      <c r="XAA45" s="47"/>
      <c r="XAB45" s="47"/>
      <c r="XAC45" s="47"/>
      <c r="XAD45" s="47"/>
      <c r="XAE45" s="47"/>
      <c r="XAF45" s="47"/>
      <c r="XAG45" s="47"/>
      <c r="XAH45" s="47"/>
      <c r="XAI45" s="47"/>
      <c r="XAJ45" s="47"/>
      <c r="XAK45" s="47"/>
      <c r="XAL45" s="47"/>
      <c r="XAM45" s="47"/>
      <c r="XAN45" s="47"/>
      <c r="XAO45" s="47"/>
      <c r="XAP45" s="47"/>
      <c r="XAQ45" s="47"/>
      <c r="XAR45" s="47"/>
      <c r="XAS45" s="47"/>
      <c r="XAT45" s="47"/>
      <c r="XAU45" s="47"/>
      <c r="XAV45" s="47"/>
      <c r="XAW45" s="47"/>
      <c r="XAX45" s="47"/>
      <c r="XAY45" s="47"/>
      <c r="XAZ45" s="47"/>
      <c r="XBA45" s="47"/>
      <c r="XBB45" s="47"/>
      <c r="XBC45" s="47"/>
      <c r="XBD45" s="47"/>
      <c r="XBE45" s="47"/>
      <c r="XBF45" s="47"/>
      <c r="XBG45" s="47"/>
      <c r="XBH45" s="47"/>
      <c r="XBI45" s="47"/>
      <c r="XBJ45" s="47"/>
      <c r="XBK45" s="47"/>
      <c r="XBL45" s="47"/>
      <c r="XBM45" s="47"/>
      <c r="XBN45" s="47"/>
      <c r="XBO45" s="47"/>
      <c r="XBP45" s="47"/>
      <c r="XBQ45" s="47"/>
      <c r="XBR45" s="47"/>
      <c r="XBS45" s="47"/>
      <c r="XBT45" s="47"/>
      <c r="XBU45" s="47"/>
      <c r="XBV45" s="47"/>
      <c r="XBW45" s="47"/>
      <c r="XBX45" s="47"/>
      <c r="XBY45" s="47"/>
      <c r="XBZ45" s="47"/>
      <c r="XCA45" s="47"/>
      <c r="XCB45" s="47"/>
      <c r="XCC45" s="47"/>
      <c r="XCD45" s="47"/>
      <c r="XCE45" s="47"/>
      <c r="XCF45" s="47"/>
      <c r="XCG45" s="47"/>
      <c r="XCH45" s="47"/>
      <c r="XCI45" s="47"/>
      <c r="XCJ45" s="47"/>
      <c r="XCK45" s="47"/>
      <c r="XCL45" s="47"/>
      <c r="XCM45" s="47"/>
      <c r="XCN45" s="47"/>
      <c r="XCO45" s="47"/>
      <c r="XCP45" s="47"/>
      <c r="XCQ45" s="47"/>
      <c r="XCR45" s="47"/>
      <c r="XCS45" s="47"/>
      <c r="XCT45" s="47"/>
      <c r="XCU45" s="47"/>
      <c r="XCV45" s="47"/>
      <c r="XCW45" s="47"/>
      <c r="XCX45" s="47"/>
      <c r="XCY45" s="47"/>
      <c r="XCZ45" s="47"/>
      <c r="XDA45" s="47"/>
      <c r="XDB45" s="47"/>
      <c r="XDC45" s="47"/>
      <c r="XDD45" s="47"/>
      <c r="XDE45" s="47"/>
      <c r="XDF45" s="47"/>
      <c r="XDG45" s="47"/>
      <c r="XDH45" s="47"/>
      <c r="XDI45" s="47"/>
      <c r="XDJ45" s="47"/>
      <c r="XDK45" s="47"/>
      <c r="XDL45" s="47"/>
      <c r="XDM45" s="47"/>
      <c r="XDN45" s="47"/>
      <c r="XDO45" s="47"/>
      <c r="XDP45" s="47"/>
      <c r="XDQ45" s="47"/>
      <c r="XDR45" s="47"/>
      <c r="XDS45" s="47"/>
      <c r="XDT45" s="47"/>
      <c r="XDU45" s="47"/>
      <c r="XDV45" s="47"/>
      <c r="XDW45" s="47"/>
      <c r="XDX45" s="47"/>
      <c r="XDY45" s="47"/>
      <c r="XDZ45" s="47"/>
      <c r="XEA45" s="47"/>
      <c r="XEB45" s="47"/>
      <c r="XEC45" s="47"/>
      <c r="XED45" s="47"/>
      <c r="XEE45" s="47"/>
      <c r="XEF45" s="47"/>
      <c r="XEG45" s="47"/>
      <c r="XEH45" s="47"/>
      <c r="XEI45" s="47"/>
      <c r="XEJ45" s="47"/>
      <c r="XEK45" s="47"/>
      <c r="XEL45" s="47"/>
      <c r="XEM45" s="47"/>
      <c r="XEN45" s="47"/>
      <c r="XEO45" s="47"/>
      <c r="XEP45" s="47"/>
      <c r="XEQ45" s="47"/>
      <c r="XER45" s="47"/>
      <c r="XES45" s="47"/>
      <c r="XET45" s="47"/>
      <c r="XEU45" s="47"/>
      <c r="XEV45" s="47"/>
      <c r="XEW45" s="47"/>
      <c r="XEX45" s="47"/>
      <c r="XEY45" s="47"/>
      <c r="XEZ45" s="47"/>
      <c r="XFA45" s="47"/>
      <c r="XFB45" s="47"/>
    </row>
    <row r="46" s="1" customFormat="1" ht="20" customHeight="1" spans="1:16382">
      <c r="A46" s="63"/>
      <c r="B46" s="63" t="s">
        <v>1686</v>
      </c>
      <c r="C46" s="62">
        <v>7.99</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c r="SB46" s="47"/>
      <c r="SC46" s="47"/>
      <c r="SD46" s="47"/>
      <c r="SE46" s="47"/>
      <c r="SF46" s="47"/>
      <c r="SG46" s="47"/>
      <c r="SH46" s="47"/>
      <c r="SI46" s="47"/>
      <c r="SJ46" s="47"/>
      <c r="SK46" s="47"/>
      <c r="SL46" s="47"/>
      <c r="SM46" s="47"/>
      <c r="SN46" s="47"/>
      <c r="SO46" s="47"/>
      <c r="SP46" s="47"/>
      <c r="SQ46" s="47"/>
      <c r="SR46" s="47"/>
      <c r="SS46" s="47"/>
      <c r="ST46" s="47"/>
      <c r="SU46" s="47"/>
      <c r="SV46" s="47"/>
      <c r="SW46" s="47"/>
      <c r="SX46" s="47"/>
      <c r="SY46" s="47"/>
      <c r="SZ46" s="47"/>
      <c r="TA46" s="47"/>
      <c r="TB46" s="47"/>
      <c r="TC46" s="47"/>
      <c r="TD46" s="47"/>
      <c r="TE46" s="47"/>
      <c r="TF46" s="47"/>
      <c r="TG46" s="47"/>
      <c r="TH46" s="47"/>
      <c r="TI46" s="47"/>
      <c r="TJ46" s="47"/>
      <c r="TK46" s="47"/>
      <c r="TL46" s="47"/>
      <c r="TM46" s="47"/>
      <c r="TN46" s="47"/>
      <c r="TO46" s="47"/>
      <c r="TP46" s="47"/>
      <c r="TQ46" s="47"/>
      <c r="TR46" s="47"/>
      <c r="TS46" s="47"/>
      <c r="TT46" s="47"/>
      <c r="TU46" s="47"/>
      <c r="TV46" s="47"/>
      <c r="TW46" s="47"/>
      <c r="TX46" s="47"/>
      <c r="TY46" s="47"/>
      <c r="TZ46" s="47"/>
      <c r="UA46" s="47"/>
      <c r="UB46" s="47"/>
      <c r="UC46" s="47"/>
      <c r="UD46" s="47"/>
      <c r="UE46" s="47"/>
      <c r="UF46" s="47"/>
      <c r="UG46" s="47"/>
      <c r="UH46" s="47"/>
      <c r="UI46" s="47"/>
      <c r="UJ46" s="47"/>
      <c r="UK46" s="47"/>
      <c r="UL46" s="47"/>
      <c r="UM46" s="47"/>
      <c r="UN46" s="47"/>
      <c r="UO46" s="47"/>
      <c r="UP46" s="47"/>
      <c r="UQ46" s="47"/>
      <c r="UR46" s="47"/>
      <c r="US46" s="47"/>
      <c r="UT46" s="47"/>
      <c r="UU46" s="47"/>
      <c r="UV46" s="47"/>
      <c r="UW46" s="47"/>
      <c r="UX46" s="47"/>
      <c r="UY46" s="47"/>
      <c r="UZ46" s="47"/>
      <c r="VA46" s="47"/>
      <c r="VB46" s="47"/>
      <c r="VC46" s="47"/>
      <c r="VD46" s="47"/>
      <c r="VE46" s="47"/>
      <c r="VF46" s="47"/>
      <c r="VG46" s="47"/>
      <c r="VH46" s="47"/>
      <c r="VI46" s="47"/>
      <c r="VJ46" s="47"/>
      <c r="VK46" s="47"/>
      <c r="VL46" s="47"/>
      <c r="VM46" s="47"/>
      <c r="VN46" s="47"/>
      <c r="VO46" s="47"/>
      <c r="VP46" s="47"/>
      <c r="VQ46" s="47"/>
      <c r="VR46" s="47"/>
      <c r="VS46" s="47"/>
      <c r="VT46" s="47"/>
      <c r="VU46" s="47"/>
      <c r="VV46" s="47"/>
      <c r="VW46" s="47"/>
      <c r="VX46" s="47"/>
      <c r="VY46" s="47"/>
      <c r="VZ46" s="47"/>
      <c r="WA46" s="47"/>
      <c r="WB46" s="47"/>
      <c r="WC46" s="47"/>
      <c r="WD46" s="47"/>
      <c r="WE46" s="47"/>
      <c r="WF46" s="47"/>
      <c r="WG46" s="47"/>
      <c r="WH46" s="47"/>
      <c r="WI46" s="47"/>
      <c r="WJ46" s="47"/>
      <c r="WK46" s="47"/>
      <c r="WL46" s="47"/>
      <c r="WM46" s="47"/>
      <c r="WN46" s="47"/>
      <c r="WO46" s="47"/>
      <c r="WP46" s="47"/>
      <c r="WQ46" s="47"/>
      <c r="WR46" s="47"/>
      <c r="WS46" s="47"/>
      <c r="WT46" s="47"/>
      <c r="WU46" s="47"/>
      <c r="WV46" s="47"/>
      <c r="WW46" s="47"/>
      <c r="WX46" s="47"/>
      <c r="WY46" s="47"/>
      <c r="WZ46" s="47"/>
      <c r="XA46" s="47"/>
      <c r="XB46" s="47"/>
      <c r="XC46" s="47"/>
      <c r="XD46" s="47"/>
      <c r="XE46" s="47"/>
      <c r="XF46" s="47"/>
      <c r="XG46" s="47"/>
      <c r="XH46" s="47"/>
      <c r="XI46" s="47"/>
      <c r="XJ46" s="47"/>
      <c r="XK46" s="47"/>
      <c r="XL46" s="47"/>
      <c r="XM46" s="47"/>
      <c r="XN46" s="47"/>
      <c r="XO46" s="47"/>
      <c r="XP46" s="47"/>
      <c r="XQ46" s="47"/>
      <c r="XR46" s="47"/>
      <c r="XS46" s="47"/>
      <c r="XT46" s="47"/>
      <c r="XU46" s="47"/>
      <c r="XV46" s="47"/>
      <c r="XW46" s="47"/>
      <c r="XX46" s="47"/>
      <c r="XY46" s="47"/>
      <c r="XZ46" s="47"/>
      <c r="YA46" s="47"/>
      <c r="YB46" s="47"/>
      <c r="YC46" s="47"/>
      <c r="YD46" s="47"/>
      <c r="YE46" s="47"/>
      <c r="YF46" s="47"/>
      <c r="YG46" s="47"/>
      <c r="YH46" s="47"/>
      <c r="YI46" s="47"/>
      <c r="YJ46" s="47"/>
      <c r="YK46" s="47"/>
      <c r="YL46" s="47"/>
      <c r="YM46" s="47"/>
      <c r="YN46" s="47"/>
      <c r="YO46" s="47"/>
      <c r="YP46" s="47"/>
      <c r="YQ46" s="47"/>
      <c r="YR46" s="47"/>
      <c r="YS46" s="47"/>
      <c r="YT46" s="47"/>
      <c r="YU46" s="47"/>
      <c r="YV46" s="47"/>
      <c r="YW46" s="47"/>
      <c r="YX46" s="47"/>
      <c r="YY46" s="47"/>
      <c r="YZ46" s="47"/>
      <c r="ZA46" s="47"/>
      <c r="ZB46" s="47"/>
      <c r="ZC46" s="47"/>
      <c r="ZD46" s="47"/>
      <c r="ZE46" s="47"/>
      <c r="ZF46" s="47"/>
      <c r="ZG46" s="47"/>
      <c r="ZH46" s="47"/>
      <c r="ZI46" s="47"/>
      <c r="ZJ46" s="47"/>
      <c r="ZK46" s="47"/>
      <c r="ZL46" s="47"/>
      <c r="ZM46" s="47"/>
      <c r="ZN46" s="47"/>
      <c r="ZO46" s="47"/>
      <c r="ZP46" s="47"/>
      <c r="ZQ46" s="47"/>
      <c r="ZR46" s="47"/>
      <c r="ZS46" s="47"/>
      <c r="ZT46" s="47"/>
      <c r="ZU46" s="47"/>
      <c r="ZV46" s="47"/>
      <c r="ZW46" s="47"/>
      <c r="ZX46" s="47"/>
      <c r="ZY46" s="47"/>
      <c r="ZZ46" s="47"/>
      <c r="AAA46" s="47"/>
      <c r="AAB46" s="47"/>
      <c r="AAC46" s="47"/>
      <c r="AAD46" s="47"/>
      <c r="AAE46" s="47"/>
      <c r="AAF46" s="47"/>
      <c r="AAG46" s="47"/>
      <c r="AAH46" s="47"/>
      <c r="AAI46" s="47"/>
      <c r="AAJ46" s="47"/>
      <c r="AAK46" s="47"/>
      <c r="AAL46" s="47"/>
      <c r="AAM46" s="47"/>
      <c r="AAN46" s="47"/>
      <c r="AAO46" s="47"/>
      <c r="AAP46" s="47"/>
      <c r="AAQ46" s="47"/>
      <c r="AAR46" s="47"/>
      <c r="AAS46" s="47"/>
      <c r="AAT46" s="47"/>
      <c r="AAU46" s="47"/>
      <c r="AAV46" s="47"/>
      <c r="AAW46" s="47"/>
      <c r="AAX46" s="47"/>
      <c r="AAY46" s="47"/>
      <c r="AAZ46" s="47"/>
      <c r="ABA46" s="47"/>
      <c r="ABB46" s="47"/>
      <c r="ABC46" s="47"/>
      <c r="ABD46" s="47"/>
      <c r="ABE46" s="47"/>
      <c r="ABF46" s="47"/>
      <c r="ABG46" s="47"/>
      <c r="ABH46" s="47"/>
      <c r="ABI46" s="47"/>
      <c r="ABJ46" s="47"/>
      <c r="ABK46" s="47"/>
      <c r="ABL46" s="47"/>
      <c r="ABM46" s="47"/>
      <c r="ABN46" s="47"/>
      <c r="ABO46" s="47"/>
      <c r="ABP46" s="47"/>
      <c r="ABQ46" s="47"/>
      <c r="ABR46" s="47"/>
      <c r="ABS46" s="47"/>
      <c r="ABT46" s="47"/>
      <c r="ABU46" s="47"/>
      <c r="ABV46" s="47"/>
      <c r="ABW46" s="47"/>
      <c r="ABX46" s="47"/>
      <c r="ABY46" s="47"/>
      <c r="ABZ46" s="47"/>
      <c r="ACA46" s="47"/>
      <c r="ACB46" s="47"/>
      <c r="ACC46" s="47"/>
      <c r="ACD46" s="47"/>
      <c r="ACE46" s="47"/>
      <c r="ACF46" s="47"/>
      <c r="ACG46" s="47"/>
      <c r="ACH46" s="47"/>
      <c r="ACI46" s="47"/>
      <c r="ACJ46" s="47"/>
      <c r="ACK46" s="47"/>
      <c r="ACL46" s="47"/>
      <c r="ACM46" s="47"/>
      <c r="ACN46" s="47"/>
      <c r="ACO46" s="47"/>
      <c r="ACP46" s="47"/>
      <c r="ACQ46" s="47"/>
      <c r="ACR46" s="47"/>
      <c r="ACS46" s="47"/>
      <c r="ACT46" s="47"/>
      <c r="ACU46" s="47"/>
      <c r="ACV46" s="47"/>
      <c r="ACW46" s="47"/>
      <c r="ACX46" s="47"/>
      <c r="ACY46" s="47"/>
      <c r="ACZ46" s="47"/>
      <c r="ADA46" s="47"/>
      <c r="ADB46" s="47"/>
      <c r="ADC46" s="47"/>
      <c r="ADD46" s="47"/>
      <c r="ADE46" s="47"/>
      <c r="ADF46" s="47"/>
      <c r="ADG46" s="47"/>
      <c r="ADH46" s="47"/>
      <c r="ADI46" s="47"/>
      <c r="ADJ46" s="47"/>
      <c r="ADK46" s="47"/>
      <c r="ADL46" s="47"/>
      <c r="ADM46" s="47"/>
      <c r="ADN46" s="47"/>
      <c r="ADO46" s="47"/>
      <c r="ADP46" s="47"/>
      <c r="ADQ46" s="47"/>
      <c r="ADR46" s="47"/>
      <c r="ADS46" s="47"/>
      <c r="ADT46" s="47"/>
      <c r="ADU46" s="47"/>
      <c r="ADV46" s="47"/>
      <c r="ADW46" s="47"/>
      <c r="ADX46" s="47"/>
      <c r="ADY46" s="47"/>
      <c r="ADZ46" s="47"/>
      <c r="AEA46" s="47"/>
      <c r="AEB46" s="47"/>
      <c r="AEC46" s="47"/>
      <c r="AED46" s="47"/>
      <c r="AEE46" s="47"/>
      <c r="AEF46" s="47"/>
      <c r="AEG46" s="47"/>
      <c r="AEH46" s="47"/>
      <c r="AEI46" s="47"/>
      <c r="AEJ46" s="47"/>
      <c r="AEK46" s="47"/>
      <c r="AEL46" s="47"/>
      <c r="AEM46" s="47"/>
      <c r="AEN46" s="47"/>
      <c r="AEO46" s="47"/>
      <c r="AEP46" s="47"/>
      <c r="AEQ46" s="47"/>
      <c r="AER46" s="47"/>
      <c r="AES46" s="47"/>
      <c r="AET46" s="47"/>
      <c r="AEU46" s="47"/>
      <c r="AEV46" s="47"/>
      <c r="AEW46" s="47"/>
      <c r="AEX46" s="47"/>
      <c r="AEY46" s="47"/>
      <c r="AEZ46" s="47"/>
      <c r="AFA46" s="47"/>
      <c r="AFB46" s="47"/>
      <c r="AFC46" s="47"/>
      <c r="AFD46" s="47"/>
      <c r="AFE46" s="47"/>
      <c r="AFF46" s="47"/>
      <c r="AFG46" s="47"/>
      <c r="AFH46" s="47"/>
      <c r="AFI46" s="47"/>
      <c r="AFJ46" s="47"/>
      <c r="AFK46" s="47"/>
      <c r="AFL46" s="47"/>
      <c r="AFM46" s="47"/>
      <c r="AFN46" s="47"/>
      <c r="AFO46" s="47"/>
      <c r="AFP46" s="47"/>
      <c r="AFQ46" s="47"/>
      <c r="AFR46" s="47"/>
      <c r="AFS46" s="47"/>
      <c r="AFT46" s="47"/>
      <c r="AFU46" s="47"/>
      <c r="AFV46" s="47"/>
      <c r="AFW46" s="47"/>
      <c r="AFX46" s="47"/>
      <c r="AFY46" s="47"/>
      <c r="AFZ46" s="47"/>
      <c r="AGA46" s="47"/>
      <c r="AGB46" s="47"/>
      <c r="AGC46" s="47"/>
      <c r="AGD46" s="47"/>
      <c r="AGE46" s="47"/>
      <c r="AGF46" s="47"/>
      <c r="AGG46" s="47"/>
      <c r="AGH46" s="47"/>
      <c r="AGI46" s="47"/>
      <c r="AGJ46" s="47"/>
      <c r="AGK46" s="47"/>
      <c r="AGL46" s="47"/>
      <c r="AGM46" s="47"/>
      <c r="AGN46" s="47"/>
      <c r="AGO46" s="47"/>
      <c r="AGP46" s="47"/>
      <c r="AGQ46" s="47"/>
      <c r="AGR46" s="47"/>
      <c r="AGS46" s="47"/>
      <c r="AGT46" s="47"/>
      <c r="AGU46" s="47"/>
      <c r="AGV46" s="47"/>
      <c r="AGW46" s="47"/>
      <c r="AGX46" s="47"/>
      <c r="AGY46" s="47"/>
      <c r="AGZ46" s="47"/>
      <c r="AHA46" s="47"/>
      <c r="AHB46" s="47"/>
      <c r="AHC46" s="47"/>
      <c r="AHD46" s="47"/>
      <c r="AHE46" s="47"/>
      <c r="AHF46" s="47"/>
      <c r="AHG46" s="47"/>
      <c r="AHH46" s="47"/>
      <c r="AHI46" s="47"/>
      <c r="AHJ46" s="47"/>
      <c r="AHK46" s="47"/>
      <c r="AHL46" s="47"/>
      <c r="AHM46" s="47"/>
      <c r="AHN46" s="47"/>
      <c r="AHO46" s="47"/>
      <c r="AHP46" s="47"/>
      <c r="AHQ46" s="47"/>
      <c r="AHR46" s="47"/>
      <c r="AHS46" s="47"/>
      <c r="AHT46" s="47"/>
      <c r="AHU46" s="47"/>
      <c r="AHV46" s="47"/>
      <c r="AHW46" s="47"/>
      <c r="AHX46" s="47"/>
      <c r="AHY46" s="47"/>
      <c r="AHZ46" s="47"/>
      <c r="AIA46" s="47"/>
      <c r="AIB46" s="47"/>
      <c r="AIC46" s="47"/>
      <c r="AID46" s="47"/>
      <c r="AIE46" s="47"/>
      <c r="AIF46" s="47"/>
      <c r="AIG46" s="47"/>
      <c r="AIH46" s="47"/>
      <c r="AII46" s="47"/>
      <c r="AIJ46" s="47"/>
      <c r="AIK46" s="47"/>
      <c r="AIL46" s="47"/>
      <c r="AIM46" s="47"/>
      <c r="AIN46" s="47"/>
      <c r="AIO46" s="47"/>
      <c r="AIP46" s="47"/>
      <c r="AIQ46" s="47"/>
      <c r="AIR46" s="47"/>
      <c r="AIS46" s="47"/>
      <c r="AIT46" s="47"/>
      <c r="AIU46" s="47"/>
      <c r="AIV46" s="47"/>
      <c r="AIW46" s="47"/>
      <c r="AIX46" s="47"/>
      <c r="AIY46" s="47"/>
      <c r="AIZ46" s="47"/>
      <c r="AJA46" s="47"/>
      <c r="AJB46" s="47"/>
      <c r="AJC46" s="47"/>
      <c r="AJD46" s="47"/>
      <c r="AJE46" s="47"/>
      <c r="AJF46" s="47"/>
      <c r="AJG46" s="47"/>
      <c r="AJH46" s="47"/>
      <c r="AJI46" s="47"/>
      <c r="AJJ46" s="47"/>
      <c r="AJK46" s="47"/>
      <c r="AJL46" s="47"/>
      <c r="AJM46" s="47"/>
      <c r="AJN46" s="47"/>
      <c r="AJO46" s="47"/>
      <c r="AJP46" s="47"/>
      <c r="AJQ46" s="47"/>
      <c r="AJR46" s="47"/>
      <c r="AJS46" s="47"/>
      <c r="AJT46" s="47"/>
      <c r="AJU46" s="47"/>
      <c r="AJV46" s="47"/>
      <c r="AJW46" s="47"/>
      <c r="AJX46" s="47"/>
      <c r="AJY46" s="47"/>
      <c r="AJZ46" s="47"/>
      <c r="AKA46" s="47"/>
      <c r="AKB46" s="47"/>
      <c r="AKC46" s="47"/>
      <c r="AKD46" s="47"/>
      <c r="AKE46" s="47"/>
      <c r="AKF46" s="47"/>
      <c r="AKG46" s="47"/>
      <c r="AKH46" s="47"/>
      <c r="AKI46" s="47"/>
      <c r="AKJ46" s="47"/>
      <c r="AKK46" s="47"/>
      <c r="AKL46" s="47"/>
      <c r="AKM46" s="47"/>
      <c r="AKN46" s="47"/>
      <c r="AKO46" s="47"/>
      <c r="AKP46" s="47"/>
      <c r="AKQ46" s="47"/>
      <c r="AKR46" s="47"/>
      <c r="AKS46" s="47"/>
      <c r="AKT46" s="47"/>
      <c r="AKU46" s="47"/>
      <c r="AKV46" s="47"/>
      <c r="AKW46" s="47"/>
      <c r="AKX46" s="47"/>
      <c r="AKY46" s="47"/>
      <c r="AKZ46" s="47"/>
      <c r="ALA46" s="47"/>
      <c r="ALB46" s="47"/>
      <c r="ALC46" s="47"/>
      <c r="ALD46" s="47"/>
      <c r="ALE46" s="47"/>
      <c r="ALF46" s="47"/>
      <c r="ALG46" s="47"/>
      <c r="ALH46" s="47"/>
      <c r="ALI46" s="47"/>
      <c r="ALJ46" s="47"/>
      <c r="ALK46" s="47"/>
      <c r="ALL46" s="47"/>
      <c r="ALM46" s="47"/>
      <c r="ALN46" s="47"/>
      <c r="ALO46" s="47"/>
      <c r="ALP46" s="47"/>
      <c r="ALQ46" s="47"/>
      <c r="ALR46" s="47"/>
      <c r="ALS46" s="47"/>
      <c r="ALT46" s="47"/>
      <c r="ALU46" s="47"/>
      <c r="ALV46" s="47"/>
      <c r="ALW46" s="47"/>
      <c r="ALX46" s="47"/>
      <c r="ALY46" s="47"/>
      <c r="ALZ46" s="47"/>
      <c r="AMA46" s="47"/>
      <c r="AMB46" s="47"/>
      <c r="AMC46" s="47"/>
      <c r="AMD46" s="47"/>
      <c r="AME46" s="47"/>
      <c r="AMF46" s="47"/>
      <c r="AMG46" s="47"/>
      <c r="AMH46" s="47"/>
      <c r="AMI46" s="47"/>
      <c r="AMJ46" s="47"/>
      <c r="AMK46" s="47"/>
      <c r="AML46" s="47"/>
      <c r="AMM46" s="47"/>
      <c r="AMN46" s="47"/>
      <c r="AMO46" s="47"/>
      <c r="AMP46" s="47"/>
      <c r="AMQ46" s="47"/>
      <c r="AMR46" s="47"/>
      <c r="AMS46" s="47"/>
      <c r="AMT46" s="47"/>
      <c r="AMU46" s="47"/>
      <c r="AMV46" s="47"/>
      <c r="AMW46" s="47"/>
      <c r="AMX46" s="47"/>
      <c r="AMY46" s="47"/>
      <c r="AMZ46" s="47"/>
      <c r="ANA46" s="47"/>
      <c r="ANB46" s="47"/>
      <c r="ANC46" s="47"/>
      <c r="AND46" s="47"/>
      <c r="ANE46" s="47"/>
      <c r="ANF46" s="47"/>
      <c r="ANG46" s="47"/>
      <c r="ANH46" s="47"/>
      <c r="ANI46" s="47"/>
      <c r="ANJ46" s="47"/>
      <c r="ANK46" s="47"/>
      <c r="ANL46" s="47"/>
      <c r="ANM46" s="47"/>
      <c r="ANN46" s="47"/>
      <c r="ANO46" s="47"/>
      <c r="ANP46" s="47"/>
      <c r="ANQ46" s="47"/>
      <c r="ANR46" s="47"/>
      <c r="ANS46" s="47"/>
      <c r="ANT46" s="47"/>
      <c r="ANU46" s="47"/>
      <c r="ANV46" s="47"/>
      <c r="ANW46" s="47"/>
      <c r="ANX46" s="47"/>
      <c r="ANY46" s="47"/>
      <c r="ANZ46" s="47"/>
      <c r="AOA46" s="47"/>
      <c r="AOB46" s="47"/>
      <c r="AOC46" s="47"/>
      <c r="AOD46" s="47"/>
      <c r="AOE46" s="47"/>
      <c r="AOF46" s="47"/>
      <c r="AOG46" s="47"/>
      <c r="AOH46" s="47"/>
      <c r="AOI46" s="47"/>
      <c r="AOJ46" s="47"/>
      <c r="AOK46" s="47"/>
      <c r="AOL46" s="47"/>
      <c r="AOM46" s="47"/>
      <c r="AON46" s="47"/>
      <c r="AOO46" s="47"/>
      <c r="AOP46" s="47"/>
      <c r="AOQ46" s="47"/>
      <c r="AOR46" s="47"/>
      <c r="AOS46" s="47"/>
      <c r="AOT46" s="47"/>
      <c r="AOU46" s="47"/>
      <c r="AOV46" s="47"/>
      <c r="AOW46" s="47"/>
      <c r="AOX46" s="47"/>
      <c r="AOY46" s="47"/>
      <c r="AOZ46" s="47"/>
      <c r="APA46" s="47"/>
      <c r="APB46" s="47"/>
      <c r="APC46" s="47"/>
      <c r="APD46" s="47"/>
      <c r="APE46" s="47"/>
      <c r="APF46" s="47"/>
      <c r="APG46" s="47"/>
      <c r="APH46" s="47"/>
      <c r="API46" s="47"/>
      <c r="APJ46" s="47"/>
      <c r="APK46" s="47"/>
      <c r="APL46" s="47"/>
      <c r="APM46" s="47"/>
      <c r="APN46" s="47"/>
      <c r="APO46" s="47"/>
      <c r="APP46" s="47"/>
      <c r="APQ46" s="47"/>
      <c r="APR46" s="47"/>
      <c r="APS46" s="47"/>
      <c r="APT46" s="47"/>
      <c r="APU46" s="47"/>
      <c r="APV46" s="47"/>
      <c r="APW46" s="47"/>
      <c r="APX46" s="47"/>
      <c r="APY46" s="47"/>
      <c r="APZ46" s="47"/>
      <c r="AQA46" s="47"/>
      <c r="AQB46" s="47"/>
      <c r="AQC46" s="47"/>
      <c r="AQD46" s="47"/>
      <c r="AQE46" s="47"/>
      <c r="AQF46" s="47"/>
      <c r="AQG46" s="47"/>
      <c r="AQH46" s="47"/>
      <c r="AQI46" s="47"/>
      <c r="AQJ46" s="47"/>
      <c r="AQK46" s="47"/>
      <c r="AQL46" s="47"/>
      <c r="AQM46" s="47"/>
      <c r="AQN46" s="47"/>
      <c r="AQO46" s="47"/>
      <c r="AQP46" s="47"/>
      <c r="AQQ46" s="47"/>
      <c r="AQR46" s="47"/>
      <c r="AQS46" s="47"/>
      <c r="AQT46" s="47"/>
      <c r="AQU46" s="47"/>
      <c r="AQV46" s="47"/>
      <c r="AQW46" s="47"/>
      <c r="AQX46" s="47"/>
      <c r="AQY46" s="47"/>
      <c r="AQZ46" s="47"/>
      <c r="ARA46" s="47"/>
      <c r="ARB46" s="47"/>
      <c r="ARC46" s="47"/>
      <c r="ARD46" s="47"/>
      <c r="ARE46" s="47"/>
      <c r="ARF46" s="47"/>
      <c r="ARG46" s="47"/>
      <c r="ARH46" s="47"/>
      <c r="ARI46" s="47"/>
      <c r="ARJ46" s="47"/>
      <c r="ARK46" s="47"/>
      <c r="ARL46" s="47"/>
      <c r="ARM46" s="47"/>
      <c r="ARN46" s="47"/>
      <c r="ARO46" s="47"/>
      <c r="ARP46" s="47"/>
      <c r="ARQ46" s="47"/>
      <c r="ARR46" s="47"/>
      <c r="ARS46" s="47"/>
      <c r="ART46" s="47"/>
      <c r="ARU46" s="47"/>
      <c r="ARV46" s="47"/>
      <c r="ARW46" s="47"/>
      <c r="ARX46" s="47"/>
      <c r="ARY46" s="47"/>
      <c r="ARZ46" s="47"/>
      <c r="ASA46" s="47"/>
      <c r="ASB46" s="47"/>
      <c r="ASC46" s="47"/>
      <c r="ASD46" s="47"/>
      <c r="ASE46" s="47"/>
      <c r="ASF46" s="47"/>
      <c r="ASG46" s="47"/>
      <c r="ASH46" s="47"/>
      <c r="ASI46" s="47"/>
      <c r="ASJ46" s="47"/>
      <c r="ASK46" s="47"/>
      <c r="ASL46" s="47"/>
      <c r="ASM46" s="47"/>
      <c r="ASN46" s="47"/>
      <c r="ASO46" s="47"/>
      <c r="ASP46" s="47"/>
      <c r="ASQ46" s="47"/>
      <c r="ASR46" s="47"/>
      <c r="ASS46" s="47"/>
      <c r="AST46" s="47"/>
      <c r="ASU46" s="47"/>
      <c r="ASV46" s="47"/>
      <c r="ASW46" s="47"/>
      <c r="ASX46" s="47"/>
      <c r="ASY46" s="47"/>
      <c r="ASZ46" s="47"/>
      <c r="ATA46" s="47"/>
      <c r="ATB46" s="47"/>
      <c r="ATC46" s="47"/>
      <c r="ATD46" s="47"/>
      <c r="ATE46" s="47"/>
      <c r="ATF46" s="47"/>
      <c r="ATG46" s="47"/>
      <c r="ATH46" s="47"/>
      <c r="ATI46" s="47"/>
      <c r="ATJ46" s="47"/>
      <c r="ATK46" s="47"/>
      <c r="ATL46" s="47"/>
      <c r="ATM46" s="47"/>
      <c r="ATN46" s="47"/>
      <c r="ATO46" s="47"/>
      <c r="ATP46" s="47"/>
      <c r="ATQ46" s="47"/>
      <c r="ATR46" s="47"/>
      <c r="ATS46" s="47"/>
      <c r="ATT46" s="47"/>
      <c r="ATU46" s="47"/>
      <c r="ATV46" s="47"/>
      <c r="ATW46" s="47"/>
      <c r="ATX46" s="47"/>
      <c r="ATY46" s="47"/>
      <c r="ATZ46" s="47"/>
      <c r="AUA46" s="47"/>
      <c r="AUB46" s="47"/>
      <c r="AUC46" s="47"/>
      <c r="AUD46" s="47"/>
      <c r="AUE46" s="47"/>
      <c r="AUF46" s="47"/>
      <c r="AUG46" s="47"/>
      <c r="AUH46" s="47"/>
      <c r="AUI46" s="47"/>
      <c r="AUJ46" s="47"/>
      <c r="AUK46" s="47"/>
      <c r="AUL46" s="47"/>
      <c r="AUM46" s="47"/>
      <c r="AUN46" s="47"/>
      <c r="AUO46" s="47"/>
      <c r="AUP46" s="47"/>
      <c r="AUQ46" s="47"/>
      <c r="AUR46" s="47"/>
      <c r="AUS46" s="47"/>
      <c r="AUT46" s="47"/>
      <c r="AUU46" s="47"/>
      <c r="AUV46" s="47"/>
      <c r="AUW46" s="47"/>
      <c r="AUX46" s="47"/>
      <c r="AUY46" s="47"/>
      <c r="AUZ46" s="47"/>
      <c r="AVA46" s="47"/>
      <c r="AVB46" s="47"/>
      <c r="AVC46" s="47"/>
      <c r="AVD46" s="47"/>
      <c r="AVE46" s="47"/>
      <c r="AVF46" s="47"/>
      <c r="AVG46" s="47"/>
      <c r="AVH46" s="47"/>
      <c r="AVI46" s="47"/>
      <c r="AVJ46" s="47"/>
      <c r="AVK46" s="47"/>
      <c r="AVL46" s="47"/>
      <c r="AVM46" s="47"/>
      <c r="AVN46" s="47"/>
      <c r="AVO46" s="47"/>
      <c r="AVP46" s="47"/>
      <c r="AVQ46" s="47"/>
      <c r="AVR46" s="47"/>
      <c r="AVS46" s="47"/>
      <c r="AVT46" s="47"/>
      <c r="AVU46" s="47"/>
      <c r="AVV46" s="47"/>
      <c r="AVW46" s="47"/>
      <c r="AVX46" s="47"/>
      <c r="AVY46" s="47"/>
      <c r="AVZ46" s="47"/>
      <c r="AWA46" s="47"/>
      <c r="AWB46" s="47"/>
      <c r="AWC46" s="47"/>
      <c r="AWD46" s="47"/>
      <c r="AWE46" s="47"/>
      <c r="AWF46" s="47"/>
      <c r="AWG46" s="47"/>
      <c r="AWH46" s="47"/>
      <c r="AWI46" s="47"/>
      <c r="AWJ46" s="47"/>
      <c r="AWK46" s="47"/>
      <c r="AWL46" s="47"/>
      <c r="AWM46" s="47"/>
      <c r="AWN46" s="47"/>
      <c r="AWO46" s="47"/>
      <c r="AWP46" s="47"/>
      <c r="AWQ46" s="47"/>
      <c r="AWR46" s="47"/>
      <c r="AWS46" s="47"/>
      <c r="AWT46" s="47"/>
      <c r="AWU46" s="47"/>
      <c r="AWV46" s="47"/>
      <c r="AWW46" s="47"/>
      <c r="AWX46" s="47"/>
      <c r="AWY46" s="47"/>
      <c r="AWZ46" s="47"/>
      <c r="AXA46" s="47"/>
      <c r="AXB46" s="47"/>
      <c r="AXC46" s="47"/>
      <c r="AXD46" s="47"/>
      <c r="AXE46" s="47"/>
      <c r="AXF46" s="47"/>
      <c r="AXG46" s="47"/>
      <c r="AXH46" s="47"/>
      <c r="AXI46" s="47"/>
      <c r="AXJ46" s="47"/>
      <c r="AXK46" s="47"/>
      <c r="AXL46" s="47"/>
      <c r="AXM46" s="47"/>
      <c r="AXN46" s="47"/>
      <c r="AXO46" s="47"/>
      <c r="AXP46" s="47"/>
      <c r="AXQ46" s="47"/>
      <c r="AXR46" s="47"/>
      <c r="AXS46" s="47"/>
      <c r="AXT46" s="47"/>
      <c r="AXU46" s="47"/>
      <c r="AXV46" s="47"/>
      <c r="AXW46" s="47"/>
      <c r="AXX46" s="47"/>
      <c r="AXY46" s="47"/>
      <c r="AXZ46" s="47"/>
      <c r="AYA46" s="47"/>
      <c r="AYB46" s="47"/>
      <c r="AYC46" s="47"/>
      <c r="AYD46" s="47"/>
      <c r="AYE46" s="47"/>
      <c r="AYF46" s="47"/>
      <c r="AYG46" s="47"/>
      <c r="AYH46" s="47"/>
      <c r="AYI46" s="47"/>
      <c r="AYJ46" s="47"/>
      <c r="AYK46" s="47"/>
      <c r="AYL46" s="47"/>
      <c r="AYM46" s="47"/>
      <c r="AYN46" s="47"/>
      <c r="AYO46" s="47"/>
      <c r="AYP46" s="47"/>
      <c r="AYQ46" s="47"/>
      <c r="AYR46" s="47"/>
      <c r="AYS46" s="47"/>
      <c r="AYT46" s="47"/>
      <c r="AYU46" s="47"/>
      <c r="AYV46" s="47"/>
      <c r="AYW46" s="47"/>
      <c r="AYX46" s="47"/>
      <c r="AYY46" s="47"/>
      <c r="AYZ46" s="47"/>
      <c r="AZA46" s="47"/>
      <c r="AZB46" s="47"/>
      <c r="AZC46" s="47"/>
      <c r="AZD46" s="47"/>
      <c r="AZE46" s="47"/>
      <c r="AZF46" s="47"/>
      <c r="AZG46" s="47"/>
      <c r="AZH46" s="47"/>
      <c r="AZI46" s="47"/>
      <c r="AZJ46" s="47"/>
      <c r="AZK46" s="47"/>
      <c r="AZL46" s="47"/>
      <c r="AZM46" s="47"/>
      <c r="AZN46" s="47"/>
      <c r="AZO46" s="47"/>
      <c r="AZP46" s="47"/>
      <c r="AZQ46" s="47"/>
      <c r="AZR46" s="47"/>
      <c r="AZS46" s="47"/>
      <c r="AZT46" s="47"/>
      <c r="AZU46" s="47"/>
      <c r="AZV46" s="47"/>
      <c r="AZW46" s="47"/>
      <c r="AZX46" s="47"/>
      <c r="AZY46" s="47"/>
      <c r="AZZ46" s="47"/>
      <c r="BAA46" s="47"/>
      <c r="BAB46" s="47"/>
      <c r="BAC46" s="47"/>
      <c r="BAD46" s="47"/>
      <c r="BAE46" s="47"/>
      <c r="BAF46" s="47"/>
      <c r="BAG46" s="47"/>
      <c r="BAH46" s="47"/>
      <c r="BAI46" s="47"/>
      <c r="BAJ46" s="47"/>
      <c r="BAK46" s="47"/>
      <c r="BAL46" s="47"/>
      <c r="BAM46" s="47"/>
      <c r="BAN46" s="47"/>
      <c r="BAO46" s="47"/>
      <c r="BAP46" s="47"/>
      <c r="BAQ46" s="47"/>
      <c r="BAR46" s="47"/>
      <c r="BAS46" s="47"/>
      <c r="BAT46" s="47"/>
      <c r="BAU46" s="47"/>
      <c r="BAV46" s="47"/>
      <c r="BAW46" s="47"/>
      <c r="BAX46" s="47"/>
      <c r="BAY46" s="47"/>
      <c r="BAZ46" s="47"/>
      <c r="BBA46" s="47"/>
      <c r="BBB46" s="47"/>
      <c r="BBC46" s="47"/>
      <c r="BBD46" s="47"/>
      <c r="BBE46" s="47"/>
      <c r="BBF46" s="47"/>
      <c r="BBG46" s="47"/>
      <c r="BBH46" s="47"/>
      <c r="BBI46" s="47"/>
      <c r="BBJ46" s="47"/>
      <c r="BBK46" s="47"/>
      <c r="BBL46" s="47"/>
      <c r="BBM46" s="47"/>
      <c r="BBN46" s="47"/>
      <c r="BBO46" s="47"/>
      <c r="BBP46" s="47"/>
      <c r="BBQ46" s="47"/>
      <c r="BBR46" s="47"/>
      <c r="BBS46" s="47"/>
      <c r="BBT46" s="47"/>
      <c r="BBU46" s="47"/>
      <c r="BBV46" s="47"/>
      <c r="BBW46" s="47"/>
      <c r="BBX46" s="47"/>
      <c r="BBY46" s="47"/>
      <c r="BBZ46" s="47"/>
      <c r="BCA46" s="47"/>
      <c r="BCB46" s="47"/>
      <c r="BCC46" s="47"/>
      <c r="BCD46" s="47"/>
      <c r="BCE46" s="47"/>
      <c r="BCF46" s="47"/>
      <c r="BCG46" s="47"/>
      <c r="BCH46" s="47"/>
      <c r="BCI46" s="47"/>
      <c r="BCJ46" s="47"/>
      <c r="BCK46" s="47"/>
      <c r="BCL46" s="47"/>
      <c r="BCM46" s="47"/>
      <c r="BCN46" s="47"/>
      <c r="BCO46" s="47"/>
      <c r="BCP46" s="47"/>
      <c r="BCQ46" s="47"/>
      <c r="BCR46" s="47"/>
      <c r="BCS46" s="47"/>
      <c r="BCT46" s="47"/>
      <c r="BCU46" s="47"/>
      <c r="BCV46" s="47"/>
      <c r="BCW46" s="47"/>
      <c r="BCX46" s="47"/>
      <c r="BCY46" s="47"/>
      <c r="BCZ46" s="47"/>
      <c r="BDA46" s="47"/>
      <c r="BDB46" s="47"/>
      <c r="BDC46" s="47"/>
      <c r="BDD46" s="47"/>
      <c r="BDE46" s="47"/>
      <c r="BDF46" s="47"/>
      <c r="BDG46" s="47"/>
      <c r="BDH46" s="47"/>
      <c r="BDI46" s="47"/>
      <c r="BDJ46" s="47"/>
      <c r="BDK46" s="47"/>
      <c r="BDL46" s="47"/>
      <c r="BDM46" s="47"/>
      <c r="BDN46" s="47"/>
      <c r="BDO46" s="47"/>
      <c r="BDP46" s="47"/>
      <c r="BDQ46" s="47"/>
      <c r="BDR46" s="47"/>
      <c r="BDS46" s="47"/>
      <c r="BDT46" s="47"/>
      <c r="BDU46" s="47"/>
      <c r="BDV46" s="47"/>
      <c r="BDW46" s="47"/>
      <c r="BDX46" s="47"/>
      <c r="BDY46" s="47"/>
      <c r="BDZ46" s="47"/>
      <c r="BEA46" s="47"/>
      <c r="BEB46" s="47"/>
      <c r="BEC46" s="47"/>
      <c r="BED46" s="47"/>
      <c r="BEE46" s="47"/>
      <c r="BEF46" s="47"/>
      <c r="BEG46" s="47"/>
      <c r="BEH46" s="47"/>
      <c r="BEI46" s="47"/>
      <c r="BEJ46" s="47"/>
      <c r="BEK46" s="47"/>
      <c r="BEL46" s="47"/>
      <c r="BEM46" s="47"/>
      <c r="BEN46" s="47"/>
      <c r="BEO46" s="47"/>
      <c r="BEP46" s="47"/>
      <c r="BEQ46" s="47"/>
      <c r="BER46" s="47"/>
      <c r="BES46" s="47"/>
      <c r="BET46" s="47"/>
      <c r="BEU46" s="47"/>
      <c r="BEV46" s="47"/>
      <c r="BEW46" s="47"/>
      <c r="BEX46" s="47"/>
      <c r="BEY46" s="47"/>
      <c r="BEZ46" s="47"/>
      <c r="BFA46" s="47"/>
      <c r="BFB46" s="47"/>
      <c r="BFC46" s="47"/>
      <c r="BFD46" s="47"/>
      <c r="BFE46" s="47"/>
      <c r="BFF46" s="47"/>
      <c r="BFG46" s="47"/>
      <c r="BFH46" s="47"/>
      <c r="BFI46" s="47"/>
      <c r="BFJ46" s="47"/>
      <c r="BFK46" s="47"/>
      <c r="BFL46" s="47"/>
      <c r="BFM46" s="47"/>
      <c r="BFN46" s="47"/>
      <c r="BFO46" s="47"/>
      <c r="BFP46" s="47"/>
      <c r="BFQ46" s="47"/>
      <c r="BFR46" s="47"/>
      <c r="BFS46" s="47"/>
      <c r="BFT46" s="47"/>
      <c r="BFU46" s="47"/>
      <c r="BFV46" s="47"/>
      <c r="BFW46" s="47"/>
      <c r="BFX46" s="47"/>
      <c r="BFY46" s="47"/>
      <c r="BFZ46" s="47"/>
      <c r="BGA46" s="47"/>
      <c r="BGB46" s="47"/>
      <c r="BGC46" s="47"/>
      <c r="BGD46" s="47"/>
      <c r="BGE46" s="47"/>
      <c r="BGF46" s="47"/>
      <c r="BGG46" s="47"/>
      <c r="BGH46" s="47"/>
      <c r="BGI46" s="47"/>
      <c r="BGJ46" s="47"/>
      <c r="BGK46" s="47"/>
      <c r="BGL46" s="47"/>
      <c r="BGM46" s="47"/>
      <c r="BGN46" s="47"/>
      <c r="BGO46" s="47"/>
      <c r="BGP46" s="47"/>
      <c r="BGQ46" s="47"/>
      <c r="BGR46" s="47"/>
      <c r="BGS46" s="47"/>
      <c r="BGT46" s="47"/>
      <c r="BGU46" s="47"/>
      <c r="BGV46" s="47"/>
      <c r="BGW46" s="47"/>
      <c r="BGX46" s="47"/>
      <c r="BGY46" s="47"/>
      <c r="BGZ46" s="47"/>
      <c r="BHA46" s="47"/>
      <c r="BHB46" s="47"/>
      <c r="BHC46" s="47"/>
      <c r="BHD46" s="47"/>
      <c r="BHE46" s="47"/>
      <c r="BHF46" s="47"/>
      <c r="BHG46" s="47"/>
      <c r="BHH46" s="47"/>
      <c r="BHI46" s="47"/>
      <c r="BHJ46" s="47"/>
      <c r="BHK46" s="47"/>
      <c r="BHL46" s="47"/>
      <c r="BHM46" s="47"/>
      <c r="BHN46" s="47"/>
      <c r="BHO46" s="47"/>
      <c r="BHP46" s="47"/>
      <c r="BHQ46" s="47"/>
      <c r="BHR46" s="47"/>
      <c r="BHS46" s="47"/>
      <c r="BHT46" s="47"/>
      <c r="BHU46" s="47"/>
      <c r="BHV46" s="47"/>
      <c r="BHW46" s="47"/>
      <c r="BHX46" s="47"/>
      <c r="BHY46" s="47"/>
      <c r="BHZ46" s="47"/>
      <c r="BIA46" s="47"/>
      <c r="BIB46" s="47"/>
      <c r="BIC46" s="47"/>
      <c r="BID46" s="47"/>
      <c r="BIE46" s="47"/>
      <c r="BIF46" s="47"/>
      <c r="BIG46" s="47"/>
      <c r="BIH46" s="47"/>
      <c r="BII46" s="47"/>
      <c r="BIJ46" s="47"/>
      <c r="BIK46" s="47"/>
      <c r="BIL46" s="47"/>
      <c r="BIM46" s="47"/>
      <c r="BIN46" s="47"/>
      <c r="BIO46" s="47"/>
      <c r="BIP46" s="47"/>
      <c r="BIQ46" s="47"/>
      <c r="BIR46" s="47"/>
      <c r="BIS46" s="47"/>
      <c r="BIT46" s="47"/>
      <c r="BIU46" s="47"/>
      <c r="BIV46" s="47"/>
      <c r="BIW46" s="47"/>
      <c r="BIX46" s="47"/>
      <c r="BIY46" s="47"/>
      <c r="BIZ46" s="47"/>
      <c r="BJA46" s="47"/>
      <c r="BJB46" s="47"/>
      <c r="BJC46" s="47"/>
      <c r="BJD46" s="47"/>
      <c r="BJE46" s="47"/>
      <c r="BJF46" s="47"/>
      <c r="BJG46" s="47"/>
      <c r="BJH46" s="47"/>
      <c r="BJI46" s="47"/>
      <c r="BJJ46" s="47"/>
      <c r="BJK46" s="47"/>
      <c r="BJL46" s="47"/>
      <c r="BJM46" s="47"/>
      <c r="BJN46" s="47"/>
      <c r="BJO46" s="47"/>
      <c r="BJP46" s="47"/>
      <c r="BJQ46" s="47"/>
      <c r="BJR46" s="47"/>
      <c r="BJS46" s="47"/>
      <c r="BJT46" s="47"/>
      <c r="BJU46" s="47"/>
      <c r="BJV46" s="47"/>
      <c r="BJW46" s="47"/>
      <c r="BJX46" s="47"/>
      <c r="BJY46" s="47"/>
      <c r="BJZ46" s="47"/>
      <c r="BKA46" s="47"/>
      <c r="BKB46" s="47"/>
      <c r="BKC46" s="47"/>
      <c r="BKD46" s="47"/>
      <c r="BKE46" s="47"/>
      <c r="BKF46" s="47"/>
      <c r="BKG46" s="47"/>
      <c r="BKH46" s="47"/>
      <c r="BKI46" s="47"/>
      <c r="BKJ46" s="47"/>
      <c r="BKK46" s="47"/>
      <c r="BKL46" s="47"/>
      <c r="BKM46" s="47"/>
      <c r="BKN46" s="47"/>
      <c r="BKO46" s="47"/>
      <c r="BKP46" s="47"/>
      <c r="BKQ46" s="47"/>
      <c r="BKR46" s="47"/>
      <c r="BKS46" s="47"/>
      <c r="BKT46" s="47"/>
      <c r="BKU46" s="47"/>
      <c r="BKV46" s="47"/>
      <c r="BKW46" s="47"/>
      <c r="BKX46" s="47"/>
      <c r="BKY46" s="47"/>
      <c r="BKZ46" s="47"/>
      <c r="BLA46" s="47"/>
      <c r="BLB46" s="47"/>
      <c r="BLC46" s="47"/>
      <c r="BLD46" s="47"/>
      <c r="BLE46" s="47"/>
      <c r="BLF46" s="47"/>
      <c r="BLG46" s="47"/>
      <c r="BLH46" s="47"/>
      <c r="BLI46" s="47"/>
      <c r="BLJ46" s="47"/>
      <c r="BLK46" s="47"/>
      <c r="BLL46" s="47"/>
      <c r="BLM46" s="47"/>
      <c r="BLN46" s="47"/>
      <c r="BLO46" s="47"/>
      <c r="BLP46" s="47"/>
      <c r="BLQ46" s="47"/>
      <c r="BLR46" s="47"/>
      <c r="BLS46" s="47"/>
      <c r="BLT46" s="47"/>
      <c r="BLU46" s="47"/>
      <c r="BLV46" s="47"/>
      <c r="BLW46" s="47"/>
      <c r="BLX46" s="47"/>
      <c r="BLY46" s="47"/>
      <c r="BLZ46" s="47"/>
      <c r="BMA46" s="47"/>
      <c r="BMB46" s="47"/>
      <c r="BMC46" s="47"/>
      <c r="BMD46" s="47"/>
      <c r="BME46" s="47"/>
      <c r="BMF46" s="47"/>
      <c r="BMG46" s="47"/>
      <c r="BMH46" s="47"/>
      <c r="BMI46" s="47"/>
      <c r="BMJ46" s="47"/>
      <c r="BMK46" s="47"/>
      <c r="BML46" s="47"/>
      <c r="BMM46" s="47"/>
      <c r="BMN46" s="47"/>
      <c r="BMO46" s="47"/>
      <c r="BMP46" s="47"/>
      <c r="BMQ46" s="47"/>
      <c r="BMR46" s="47"/>
      <c r="BMS46" s="47"/>
      <c r="BMT46" s="47"/>
      <c r="BMU46" s="47"/>
      <c r="BMV46" s="47"/>
      <c r="BMW46" s="47"/>
      <c r="BMX46" s="47"/>
      <c r="BMY46" s="47"/>
      <c r="BMZ46" s="47"/>
      <c r="BNA46" s="47"/>
      <c r="BNB46" s="47"/>
      <c r="BNC46" s="47"/>
      <c r="BND46" s="47"/>
      <c r="BNE46" s="47"/>
      <c r="BNF46" s="47"/>
      <c r="BNG46" s="47"/>
      <c r="BNH46" s="47"/>
      <c r="BNI46" s="47"/>
      <c r="BNJ46" s="47"/>
      <c r="BNK46" s="47"/>
      <c r="BNL46" s="47"/>
      <c r="BNM46" s="47"/>
      <c r="BNN46" s="47"/>
      <c r="BNO46" s="47"/>
      <c r="BNP46" s="47"/>
      <c r="BNQ46" s="47"/>
      <c r="BNR46" s="47"/>
      <c r="BNS46" s="47"/>
      <c r="BNT46" s="47"/>
      <c r="BNU46" s="47"/>
      <c r="BNV46" s="47"/>
      <c r="BNW46" s="47"/>
      <c r="BNX46" s="47"/>
      <c r="BNY46" s="47"/>
      <c r="BNZ46" s="47"/>
      <c r="BOA46" s="47"/>
      <c r="BOB46" s="47"/>
      <c r="BOC46" s="47"/>
      <c r="BOD46" s="47"/>
      <c r="BOE46" s="47"/>
      <c r="BOF46" s="47"/>
      <c r="BOG46" s="47"/>
      <c r="BOH46" s="47"/>
      <c r="BOI46" s="47"/>
      <c r="BOJ46" s="47"/>
      <c r="BOK46" s="47"/>
      <c r="BOL46" s="47"/>
      <c r="BOM46" s="47"/>
      <c r="BON46" s="47"/>
      <c r="BOO46" s="47"/>
      <c r="BOP46" s="47"/>
      <c r="BOQ46" s="47"/>
      <c r="BOR46" s="47"/>
      <c r="BOS46" s="47"/>
      <c r="BOT46" s="47"/>
      <c r="BOU46" s="47"/>
      <c r="BOV46" s="47"/>
      <c r="BOW46" s="47"/>
      <c r="BOX46" s="47"/>
      <c r="BOY46" s="47"/>
      <c r="BOZ46" s="47"/>
      <c r="BPA46" s="47"/>
      <c r="BPB46" s="47"/>
      <c r="BPC46" s="47"/>
      <c r="BPD46" s="47"/>
      <c r="BPE46" s="47"/>
      <c r="BPF46" s="47"/>
      <c r="BPG46" s="47"/>
      <c r="BPH46" s="47"/>
      <c r="BPI46" s="47"/>
      <c r="BPJ46" s="47"/>
      <c r="BPK46" s="47"/>
      <c r="BPL46" s="47"/>
      <c r="BPM46" s="47"/>
      <c r="BPN46" s="47"/>
      <c r="BPO46" s="47"/>
      <c r="BPP46" s="47"/>
      <c r="BPQ46" s="47"/>
      <c r="BPR46" s="47"/>
      <c r="BPS46" s="47"/>
      <c r="BPT46" s="47"/>
      <c r="BPU46" s="47"/>
      <c r="BPV46" s="47"/>
      <c r="BPW46" s="47"/>
      <c r="BPX46" s="47"/>
      <c r="BPY46" s="47"/>
      <c r="BPZ46" s="47"/>
      <c r="BQA46" s="47"/>
      <c r="BQB46" s="47"/>
      <c r="BQC46" s="47"/>
      <c r="BQD46" s="47"/>
      <c r="BQE46" s="47"/>
      <c r="BQF46" s="47"/>
      <c r="BQG46" s="47"/>
      <c r="BQH46" s="47"/>
      <c r="BQI46" s="47"/>
      <c r="BQJ46" s="47"/>
      <c r="BQK46" s="47"/>
      <c r="BQL46" s="47"/>
      <c r="BQM46" s="47"/>
      <c r="BQN46" s="47"/>
      <c r="BQO46" s="47"/>
      <c r="BQP46" s="47"/>
      <c r="BQQ46" s="47"/>
      <c r="BQR46" s="47"/>
      <c r="BQS46" s="47"/>
      <c r="BQT46" s="47"/>
      <c r="BQU46" s="47"/>
      <c r="BQV46" s="47"/>
      <c r="BQW46" s="47"/>
      <c r="BQX46" s="47"/>
      <c r="BQY46" s="47"/>
      <c r="BQZ46" s="47"/>
      <c r="BRA46" s="47"/>
      <c r="BRB46" s="47"/>
      <c r="BRC46" s="47"/>
      <c r="BRD46" s="47"/>
      <c r="BRE46" s="47"/>
      <c r="BRF46" s="47"/>
      <c r="BRG46" s="47"/>
      <c r="BRH46" s="47"/>
      <c r="BRI46" s="47"/>
      <c r="BRJ46" s="47"/>
      <c r="BRK46" s="47"/>
      <c r="BRL46" s="47"/>
      <c r="BRM46" s="47"/>
      <c r="BRN46" s="47"/>
      <c r="BRO46" s="47"/>
      <c r="BRP46" s="47"/>
      <c r="BRQ46" s="47"/>
      <c r="BRR46" s="47"/>
      <c r="BRS46" s="47"/>
      <c r="BRT46" s="47"/>
      <c r="BRU46" s="47"/>
      <c r="BRV46" s="47"/>
      <c r="BRW46" s="47"/>
      <c r="BRX46" s="47"/>
      <c r="BRY46" s="47"/>
      <c r="BRZ46" s="47"/>
      <c r="BSA46" s="47"/>
      <c r="BSB46" s="47"/>
      <c r="BSC46" s="47"/>
      <c r="BSD46" s="47"/>
      <c r="BSE46" s="47"/>
      <c r="BSF46" s="47"/>
      <c r="BSG46" s="47"/>
      <c r="BSH46" s="47"/>
      <c r="BSI46" s="47"/>
      <c r="BSJ46" s="47"/>
      <c r="BSK46" s="47"/>
      <c r="BSL46" s="47"/>
      <c r="BSM46" s="47"/>
      <c r="BSN46" s="47"/>
      <c r="BSO46" s="47"/>
      <c r="BSP46" s="47"/>
      <c r="BSQ46" s="47"/>
      <c r="BSR46" s="47"/>
      <c r="BSS46" s="47"/>
      <c r="BST46" s="47"/>
      <c r="BSU46" s="47"/>
      <c r="BSV46" s="47"/>
      <c r="BSW46" s="47"/>
      <c r="BSX46" s="47"/>
      <c r="BSY46" s="47"/>
      <c r="BSZ46" s="47"/>
      <c r="BTA46" s="47"/>
      <c r="BTB46" s="47"/>
      <c r="BTC46" s="47"/>
      <c r="BTD46" s="47"/>
      <c r="BTE46" s="47"/>
      <c r="BTF46" s="47"/>
      <c r="BTG46" s="47"/>
      <c r="BTH46" s="47"/>
      <c r="BTI46" s="47"/>
      <c r="BTJ46" s="47"/>
      <c r="BTK46" s="47"/>
      <c r="BTL46" s="47"/>
      <c r="BTM46" s="47"/>
      <c r="BTN46" s="47"/>
      <c r="BTO46" s="47"/>
      <c r="BTP46" s="47"/>
      <c r="BTQ46" s="47"/>
      <c r="BTR46" s="47"/>
      <c r="BTS46" s="47"/>
      <c r="BTT46" s="47"/>
      <c r="BTU46" s="47"/>
      <c r="BTV46" s="47"/>
      <c r="BTW46" s="47"/>
      <c r="BTX46" s="47"/>
      <c r="BTY46" s="47"/>
      <c r="BTZ46" s="47"/>
      <c r="BUA46" s="47"/>
      <c r="BUB46" s="47"/>
      <c r="BUC46" s="47"/>
      <c r="BUD46" s="47"/>
      <c r="BUE46" s="47"/>
      <c r="BUF46" s="47"/>
      <c r="BUG46" s="47"/>
      <c r="BUH46" s="47"/>
      <c r="BUI46" s="47"/>
      <c r="BUJ46" s="47"/>
      <c r="BUK46" s="47"/>
      <c r="BUL46" s="47"/>
      <c r="BUM46" s="47"/>
      <c r="BUN46" s="47"/>
      <c r="BUO46" s="47"/>
      <c r="BUP46" s="47"/>
      <c r="BUQ46" s="47"/>
      <c r="BUR46" s="47"/>
      <c r="BUS46" s="47"/>
      <c r="BUT46" s="47"/>
      <c r="BUU46" s="47"/>
      <c r="BUV46" s="47"/>
      <c r="BUW46" s="47"/>
      <c r="BUX46" s="47"/>
      <c r="BUY46" s="47"/>
      <c r="BUZ46" s="47"/>
      <c r="BVA46" s="47"/>
      <c r="BVB46" s="47"/>
      <c r="BVC46" s="47"/>
      <c r="BVD46" s="47"/>
      <c r="BVE46" s="47"/>
      <c r="BVF46" s="47"/>
      <c r="BVG46" s="47"/>
      <c r="BVH46" s="47"/>
      <c r="BVI46" s="47"/>
      <c r="BVJ46" s="47"/>
      <c r="BVK46" s="47"/>
      <c r="BVL46" s="47"/>
      <c r="BVM46" s="47"/>
      <c r="BVN46" s="47"/>
      <c r="BVO46" s="47"/>
      <c r="BVP46" s="47"/>
      <c r="BVQ46" s="47"/>
      <c r="BVR46" s="47"/>
      <c r="BVS46" s="47"/>
      <c r="BVT46" s="47"/>
      <c r="BVU46" s="47"/>
      <c r="BVV46" s="47"/>
      <c r="BVW46" s="47"/>
      <c r="BVX46" s="47"/>
      <c r="BVY46" s="47"/>
      <c r="BVZ46" s="47"/>
      <c r="BWA46" s="47"/>
      <c r="BWB46" s="47"/>
      <c r="BWC46" s="47"/>
      <c r="BWD46" s="47"/>
      <c r="BWE46" s="47"/>
      <c r="BWF46" s="47"/>
      <c r="BWG46" s="47"/>
      <c r="BWH46" s="47"/>
      <c r="BWI46" s="47"/>
      <c r="BWJ46" s="47"/>
      <c r="BWK46" s="47"/>
      <c r="BWL46" s="47"/>
      <c r="BWM46" s="47"/>
      <c r="BWN46" s="47"/>
      <c r="BWO46" s="47"/>
      <c r="BWP46" s="47"/>
      <c r="BWQ46" s="47"/>
      <c r="BWR46" s="47"/>
      <c r="BWS46" s="47"/>
      <c r="BWT46" s="47"/>
      <c r="BWU46" s="47"/>
      <c r="BWV46" s="47"/>
      <c r="BWW46" s="47"/>
      <c r="BWX46" s="47"/>
      <c r="BWY46" s="47"/>
      <c r="BWZ46" s="47"/>
      <c r="BXA46" s="47"/>
      <c r="BXB46" s="47"/>
      <c r="BXC46" s="47"/>
      <c r="BXD46" s="47"/>
      <c r="BXE46" s="47"/>
      <c r="BXF46" s="47"/>
      <c r="BXG46" s="47"/>
      <c r="BXH46" s="47"/>
      <c r="BXI46" s="47"/>
      <c r="BXJ46" s="47"/>
      <c r="BXK46" s="47"/>
      <c r="BXL46" s="47"/>
      <c r="BXM46" s="47"/>
      <c r="BXN46" s="47"/>
      <c r="BXO46" s="47"/>
      <c r="BXP46" s="47"/>
      <c r="BXQ46" s="47"/>
      <c r="BXR46" s="47"/>
      <c r="BXS46" s="47"/>
      <c r="BXT46" s="47"/>
      <c r="BXU46" s="47"/>
      <c r="BXV46" s="47"/>
      <c r="BXW46" s="47"/>
      <c r="BXX46" s="47"/>
      <c r="BXY46" s="47"/>
      <c r="BXZ46" s="47"/>
      <c r="BYA46" s="47"/>
      <c r="BYB46" s="47"/>
      <c r="BYC46" s="47"/>
      <c r="BYD46" s="47"/>
      <c r="BYE46" s="47"/>
      <c r="BYF46" s="47"/>
      <c r="BYG46" s="47"/>
      <c r="BYH46" s="47"/>
      <c r="BYI46" s="47"/>
      <c r="BYJ46" s="47"/>
      <c r="BYK46" s="47"/>
      <c r="BYL46" s="47"/>
      <c r="BYM46" s="47"/>
      <c r="BYN46" s="47"/>
      <c r="BYO46" s="47"/>
      <c r="BYP46" s="47"/>
      <c r="BYQ46" s="47"/>
      <c r="BYR46" s="47"/>
      <c r="BYS46" s="47"/>
      <c r="BYT46" s="47"/>
      <c r="BYU46" s="47"/>
      <c r="BYV46" s="47"/>
      <c r="BYW46" s="47"/>
      <c r="BYX46" s="47"/>
      <c r="BYY46" s="47"/>
      <c r="BYZ46" s="47"/>
      <c r="BZA46" s="47"/>
      <c r="BZB46" s="47"/>
      <c r="BZC46" s="47"/>
      <c r="BZD46" s="47"/>
      <c r="BZE46" s="47"/>
      <c r="BZF46" s="47"/>
      <c r="BZG46" s="47"/>
      <c r="BZH46" s="47"/>
      <c r="BZI46" s="47"/>
      <c r="BZJ46" s="47"/>
      <c r="BZK46" s="47"/>
      <c r="BZL46" s="47"/>
      <c r="BZM46" s="47"/>
      <c r="BZN46" s="47"/>
      <c r="BZO46" s="47"/>
      <c r="BZP46" s="47"/>
      <c r="BZQ46" s="47"/>
      <c r="BZR46" s="47"/>
      <c r="BZS46" s="47"/>
      <c r="BZT46" s="47"/>
      <c r="BZU46" s="47"/>
      <c r="BZV46" s="47"/>
      <c r="BZW46" s="47"/>
      <c r="BZX46" s="47"/>
      <c r="BZY46" s="47"/>
      <c r="BZZ46" s="47"/>
      <c r="CAA46" s="47"/>
      <c r="CAB46" s="47"/>
      <c r="CAC46" s="47"/>
      <c r="CAD46" s="47"/>
      <c r="CAE46" s="47"/>
      <c r="CAF46" s="47"/>
      <c r="CAG46" s="47"/>
      <c r="CAH46" s="47"/>
      <c r="CAI46" s="47"/>
      <c r="CAJ46" s="47"/>
      <c r="CAK46" s="47"/>
      <c r="CAL46" s="47"/>
      <c r="CAM46" s="47"/>
      <c r="CAN46" s="47"/>
      <c r="CAO46" s="47"/>
      <c r="CAP46" s="47"/>
      <c r="CAQ46" s="47"/>
      <c r="CAR46" s="47"/>
      <c r="CAS46" s="47"/>
      <c r="CAT46" s="47"/>
      <c r="CAU46" s="47"/>
      <c r="CAV46" s="47"/>
      <c r="CAW46" s="47"/>
      <c r="CAX46" s="47"/>
      <c r="CAY46" s="47"/>
      <c r="CAZ46" s="47"/>
      <c r="CBA46" s="47"/>
      <c r="CBB46" s="47"/>
      <c r="CBC46" s="47"/>
      <c r="CBD46" s="47"/>
      <c r="CBE46" s="47"/>
      <c r="CBF46" s="47"/>
      <c r="CBG46" s="47"/>
      <c r="CBH46" s="47"/>
      <c r="CBI46" s="47"/>
      <c r="CBJ46" s="47"/>
      <c r="CBK46" s="47"/>
      <c r="CBL46" s="47"/>
      <c r="CBM46" s="47"/>
      <c r="CBN46" s="47"/>
      <c r="CBO46" s="47"/>
      <c r="CBP46" s="47"/>
      <c r="CBQ46" s="47"/>
      <c r="CBR46" s="47"/>
      <c r="CBS46" s="47"/>
      <c r="CBT46" s="47"/>
      <c r="CBU46" s="47"/>
      <c r="CBV46" s="47"/>
      <c r="CBW46" s="47"/>
      <c r="CBX46" s="47"/>
      <c r="CBY46" s="47"/>
      <c r="CBZ46" s="47"/>
      <c r="CCA46" s="47"/>
      <c r="CCB46" s="47"/>
      <c r="CCC46" s="47"/>
      <c r="CCD46" s="47"/>
      <c r="CCE46" s="47"/>
      <c r="CCF46" s="47"/>
      <c r="CCG46" s="47"/>
      <c r="CCH46" s="47"/>
      <c r="CCI46" s="47"/>
      <c r="CCJ46" s="47"/>
      <c r="CCK46" s="47"/>
      <c r="CCL46" s="47"/>
      <c r="CCM46" s="47"/>
      <c r="CCN46" s="47"/>
      <c r="CCO46" s="47"/>
      <c r="CCP46" s="47"/>
      <c r="CCQ46" s="47"/>
      <c r="CCR46" s="47"/>
      <c r="CCS46" s="47"/>
      <c r="CCT46" s="47"/>
      <c r="CCU46" s="47"/>
      <c r="CCV46" s="47"/>
      <c r="CCW46" s="47"/>
      <c r="CCX46" s="47"/>
      <c r="CCY46" s="47"/>
      <c r="CCZ46" s="47"/>
      <c r="CDA46" s="47"/>
      <c r="CDB46" s="47"/>
      <c r="CDC46" s="47"/>
      <c r="CDD46" s="47"/>
      <c r="CDE46" s="47"/>
      <c r="CDF46" s="47"/>
      <c r="CDG46" s="47"/>
      <c r="CDH46" s="47"/>
      <c r="CDI46" s="47"/>
      <c r="CDJ46" s="47"/>
      <c r="CDK46" s="47"/>
      <c r="CDL46" s="47"/>
      <c r="CDM46" s="47"/>
      <c r="CDN46" s="47"/>
      <c r="CDO46" s="47"/>
      <c r="CDP46" s="47"/>
      <c r="CDQ46" s="47"/>
      <c r="CDR46" s="47"/>
      <c r="CDS46" s="47"/>
      <c r="CDT46" s="47"/>
      <c r="CDU46" s="47"/>
      <c r="CDV46" s="47"/>
      <c r="CDW46" s="47"/>
      <c r="CDX46" s="47"/>
      <c r="CDY46" s="47"/>
      <c r="CDZ46" s="47"/>
      <c r="CEA46" s="47"/>
      <c r="CEB46" s="47"/>
      <c r="CEC46" s="47"/>
      <c r="CED46" s="47"/>
      <c r="CEE46" s="47"/>
      <c r="CEF46" s="47"/>
      <c r="CEG46" s="47"/>
      <c r="CEH46" s="47"/>
      <c r="CEI46" s="47"/>
      <c r="CEJ46" s="47"/>
      <c r="CEK46" s="47"/>
      <c r="CEL46" s="47"/>
      <c r="CEM46" s="47"/>
      <c r="CEN46" s="47"/>
      <c r="CEO46" s="47"/>
      <c r="CEP46" s="47"/>
      <c r="CEQ46" s="47"/>
      <c r="CER46" s="47"/>
      <c r="CES46" s="47"/>
      <c r="CET46" s="47"/>
      <c r="CEU46" s="47"/>
      <c r="CEV46" s="47"/>
      <c r="CEW46" s="47"/>
      <c r="CEX46" s="47"/>
      <c r="CEY46" s="47"/>
      <c r="CEZ46" s="47"/>
      <c r="CFA46" s="47"/>
      <c r="CFB46" s="47"/>
      <c r="CFC46" s="47"/>
      <c r="CFD46" s="47"/>
      <c r="CFE46" s="47"/>
      <c r="CFF46" s="47"/>
      <c r="CFG46" s="47"/>
      <c r="CFH46" s="47"/>
      <c r="CFI46" s="47"/>
      <c r="CFJ46" s="47"/>
      <c r="CFK46" s="47"/>
      <c r="CFL46" s="47"/>
      <c r="CFM46" s="47"/>
      <c r="CFN46" s="47"/>
      <c r="CFO46" s="47"/>
      <c r="CFP46" s="47"/>
      <c r="CFQ46" s="47"/>
      <c r="CFR46" s="47"/>
      <c r="CFS46" s="47"/>
      <c r="CFT46" s="47"/>
      <c r="CFU46" s="47"/>
      <c r="CFV46" s="47"/>
      <c r="CFW46" s="47"/>
      <c r="CFX46" s="47"/>
      <c r="CFY46" s="47"/>
      <c r="CFZ46" s="47"/>
      <c r="CGA46" s="47"/>
      <c r="CGB46" s="47"/>
      <c r="CGC46" s="47"/>
      <c r="CGD46" s="47"/>
      <c r="CGE46" s="47"/>
      <c r="CGF46" s="47"/>
      <c r="CGG46" s="47"/>
      <c r="CGH46" s="47"/>
      <c r="CGI46" s="47"/>
      <c r="CGJ46" s="47"/>
      <c r="CGK46" s="47"/>
      <c r="CGL46" s="47"/>
      <c r="CGM46" s="47"/>
      <c r="CGN46" s="47"/>
      <c r="CGO46" s="47"/>
      <c r="CGP46" s="47"/>
      <c r="CGQ46" s="47"/>
      <c r="CGR46" s="47"/>
      <c r="CGS46" s="47"/>
      <c r="CGT46" s="47"/>
      <c r="CGU46" s="47"/>
      <c r="CGV46" s="47"/>
      <c r="CGW46" s="47"/>
      <c r="CGX46" s="47"/>
      <c r="CGY46" s="47"/>
      <c r="CGZ46" s="47"/>
      <c r="CHA46" s="47"/>
      <c r="CHB46" s="47"/>
      <c r="CHC46" s="47"/>
      <c r="CHD46" s="47"/>
      <c r="CHE46" s="47"/>
      <c r="CHF46" s="47"/>
      <c r="CHG46" s="47"/>
      <c r="CHH46" s="47"/>
      <c r="CHI46" s="47"/>
      <c r="CHJ46" s="47"/>
      <c r="CHK46" s="47"/>
      <c r="CHL46" s="47"/>
      <c r="CHM46" s="47"/>
      <c r="CHN46" s="47"/>
      <c r="CHO46" s="47"/>
      <c r="CHP46" s="47"/>
      <c r="CHQ46" s="47"/>
      <c r="CHR46" s="47"/>
      <c r="CHS46" s="47"/>
      <c r="CHT46" s="47"/>
      <c r="CHU46" s="47"/>
      <c r="CHV46" s="47"/>
      <c r="CHW46" s="47"/>
      <c r="CHX46" s="47"/>
      <c r="CHY46" s="47"/>
      <c r="CHZ46" s="47"/>
      <c r="CIA46" s="47"/>
      <c r="CIB46" s="47"/>
      <c r="CIC46" s="47"/>
      <c r="CID46" s="47"/>
      <c r="CIE46" s="47"/>
      <c r="CIF46" s="47"/>
      <c r="CIG46" s="47"/>
      <c r="CIH46" s="47"/>
      <c r="CII46" s="47"/>
      <c r="CIJ46" s="47"/>
      <c r="CIK46" s="47"/>
      <c r="CIL46" s="47"/>
      <c r="CIM46" s="47"/>
      <c r="CIN46" s="47"/>
      <c r="CIO46" s="47"/>
      <c r="CIP46" s="47"/>
      <c r="CIQ46" s="47"/>
      <c r="CIR46" s="47"/>
      <c r="CIS46" s="47"/>
      <c r="CIT46" s="47"/>
      <c r="CIU46" s="47"/>
      <c r="CIV46" s="47"/>
      <c r="CIW46" s="47"/>
      <c r="CIX46" s="47"/>
      <c r="CIY46" s="47"/>
      <c r="CIZ46" s="47"/>
      <c r="CJA46" s="47"/>
      <c r="CJB46" s="47"/>
      <c r="CJC46" s="47"/>
      <c r="CJD46" s="47"/>
      <c r="CJE46" s="47"/>
      <c r="CJF46" s="47"/>
      <c r="CJG46" s="47"/>
      <c r="CJH46" s="47"/>
      <c r="CJI46" s="47"/>
      <c r="CJJ46" s="47"/>
      <c r="CJK46" s="47"/>
      <c r="CJL46" s="47"/>
      <c r="CJM46" s="47"/>
      <c r="CJN46" s="47"/>
      <c r="CJO46" s="47"/>
      <c r="CJP46" s="47"/>
      <c r="CJQ46" s="47"/>
      <c r="CJR46" s="47"/>
      <c r="CJS46" s="47"/>
      <c r="CJT46" s="47"/>
      <c r="CJU46" s="47"/>
      <c r="CJV46" s="47"/>
      <c r="CJW46" s="47"/>
      <c r="CJX46" s="47"/>
      <c r="CJY46" s="47"/>
      <c r="CJZ46" s="47"/>
      <c r="CKA46" s="47"/>
      <c r="CKB46" s="47"/>
      <c r="CKC46" s="47"/>
      <c r="CKD46" s="47"/>
      <c r="CKE46" s="47"/>
      <c r="CKF46" s="47"/>
      <c r="CKG46" s="47"/>
      <c r="CKH46" s="47"/>
      <c r="CKI46" s="47"/>
      <c r="CKJ46" s="47"/>
      <c r="CKK46" s="47"/>
      <c r="CKL46" s="47"/>
      <c r="CKM46" s="47"/>
      <c r="CKN46" s="47"/>
      <c r="CKO46" s="47"/>
      <c r="CKP46" s="47"/>
      <c r="CKQ46" s="47"/>
      <c r="CKR46" s="47"/>
      <c r="CKS46" s="47"/>
      <c r="CKT46" s="47"/>
      <c r="CKU46" s="47"/>
      <c r="CKV46" s="47"/>
      <c r="CKW46" s="47"/>
      <c r="CKX46" s="47"/>
      <c r="CKY46" s="47"/>
      <c r="CKZ46" s="47"/>
      <c r="CLA46" s="47"/>
      <c r="CLB46" s="47"/>
      <c r="CLC46" s="47"/>
      <c r="CLD46" s="47"/>
      <c r="CLE46" s="47"/>
      <c r="CLF46" s="47"/>
      <c r="CLG46" s="47"/>
      <c r="CLH46" s="47"/>
      <c r="CLI46" s="47"/>
      <c r="CLJ46" s="47"/>
      <c r="CLK46" s="47"/>
      <c r="CLL46" s="47"/>
      <c r="CLM46" s="47"/>
      <c r="CLN46" s="47"/>
      <c r="CLO46" s="47"/>
      <c r="CLP46" s="47"/>
      <c r="CLQ46" s="47"/>
      <c r="CLR46" s="47"/>
      <c r="CLS46" s="47"/>
      <c r="CLT46" s="47"/>
      <c r="CLU46" s="47"/>
      <c r="CLV46" s="47"/>
      <c r="CLW46" s="47"/>
      <c r="CLX46" s="47"/>
      <c r="CLY46" s="47"/>
      <c r="CLZ46" s="47"/>
      <c r="CMA46" s="47"/>
      <c r="CMB46" s="47"/>
      <c r="CMC46" s="47"/>
      <c r="CMD46" s="47"/>
      <c r="CME46" s="47"/>
      <c r="CMF46" s="47"/>
      <c r="CMG46" s="47"/>
      <c r="CMH46" s="47"/>
      <c r="CMI46" s="47"/>
      <c r="CMJ46" s="47"/>
      <c r="CMK46" s="47"/>
      <c r="CML46" s="47"/>
      <c r="CMM46" s="47"/>
      <c r="CMN46" s="47"/>
      <c r="CMO46" s="47"/>
      <c r="CMP46" s="47"/>
      <c r="CMQ46" s="47"/>
      <c r="CMR46" s="47"/>
      <c r="CMS46" s="47"/>
      <c r="CMT46" s="47"/>
      <c r="CMU46" s="47"/>
      <c r="CMV46" s="47"/>
      <c r="CMW46" s="47"/>
      <c r="CMX46" s="47"/>
      <c r="CMY46" s="47"/>
      <c r="CMZ46" s="47"/>
      <c r="CNA46" s="47"/>
      <c r="CNB46" s="47"/>
      <c r="CNC46" s="47"/>
      <c r="CND46" s="47"/>
      <c r="CNE46" s="47"/>
      <c r="CNF46" s="47"/>
      <c r="CNG46" s="47"/>
      <c r="CNH46" s="47"/>
      <c r="CNI46" s="47"/>
      <c r="CNJ46" s="47"/>
      <c r="CNK46" s="47"/>
      <c r="CNL46" s="47"/>
      <c r="CNM46" s="47"/>
      <c r="CNN46" s="47"/>
      <c r="CNO46" s="47"/>
      <c r="CNP46" s="47"/>
      <c r="CNQ46" s="47"/>
      <c r="CNR46" s="47"/>
      <c r="CNS46" s="47"/>
      <c r="CNT46" s="47"/>
      <c r="CNU46" s="47"/>
      <c r="CNV46" s="47"/>
      <c r="CNW46" s="47"/>
      <c r="CNX46" s="47"/>
      <c r="CNY46" s="47"/>
      <c r="CNZ46" s="47"/>
      <c r="COA46" s="47"/>
      <c r="COB46" s="47"/>
      <c r="COC46" s="47"/>
      <c r="COD46" s="47"/>
      <c r="COE46" s="47"/>
      <c r="COF46" s="47"/>
      <c r="COG46" s="47"/>
      <c r="COH46" s="47"/>
      <c r="COI46" s="47"/>
      <c r="COJ46" s="47"/>
      <c r="COK46" s="47"/>
      <c r="COL46" s="47"/>
      <c r="COM46" s="47"/>
      <c r="CON46" s="47"/>
      <c r="COO46" s="47"/>
      <c r="COP46" s="47"/>
      <c r="COQ46" s="47"/>
      <c r="COR46" s="47"/>
      <c r="COS46" s="47"/>
      <c r="COT46" s="47"/>
      <c r="COU46" s="47"/>
      <c r="COV46" s="47"/>
      <c r="COW46" s="47"/>
      <c r="COX46" s="47"/>
      <c r="COY46" s="47"/>
      <c r="COZ46" s="47"/>
      <c r="CPA46" s="47"/>
      <c r="CPB46" s="47"/>
      <c r="CPC46" s="47"/>
      <c r="CPD46" s="47"/>
      <c r="CPE46" s="47"/>
      <c r="CPF46" s="47"/>
      <c r="CPG46" s="47"/>
      <c r="CPH46" s="47"/>
      <c r="CPI46" s="47"/>
      <c r="CPJ46" s="47"/>
      <c r="CPK46" s="47"/>
      <c r="CPL46" s="47"/>
      <c r="CPM46" s="47"/>
      <c r="CPN46" s="47"/>
      <c r="CPO46" s="47"/>
      <c r="CPP46" s="47"/>
      <c r="CPQ46" s="47"/>
      <c r="CPR46" s="47"/>
      <c r="CPS46" s="47"/>
      <c r="CPT46" s="47"/>
      <c r="CPU46" s="47"/>
      <c r="CPV46" s="47"/>
      <c r="CPW46" s="47"/>
      <c r="CPX46" s="47"/>
      <c r="CPY46" s="47"/>
      <c r="CPZ46" s="47"/>
      <c r="CQA46" s="47"/>
      <c r="CQB46" s="47"/>
      <c r="CQC46" s="47"/>
      <c r="CQD46" s="47"/>
      <c r="CQE46" s="47"/>
      <c r="CQF46" s="47"/>
      <c r="CQG46" s="47"/>
      <c r="CQH46" s="47"/>
      <c r="CQI46" s="47"/>
      <c r="CQJ46" s="47"/>
      <c r="CQK46" s="47"/>
      <c r="CQL46" s="47"/>
      <c r="CQM46" s="47"/>
      <c r="CQN46" s="47"/>
      <c r="CQO46" s="47"/>
      <c r="CQP46" s="47"/>
      <c r="CQQ46" s="47"/>
      <c r="CQR46" s="47"/>
      <c r="CQS46" s="47"/>
      <c r="CQT46" s="47"/>
      <c r="CQU46" s="47"/>
      <c r="CQV46" s="47"/>
      <c r="CQW46" s="47"/>
      <c r="CQX46" s="47"/>
      <c r="CQY46" s="47"/>
      <c r="CQZ46" s="47"/>
      <c r="CRA46" s="47"/>
      <c r="CRB46" s="47"/>
      <c r="CRC46" s="47"/>
      <c r="CRD46" s="47"/>
      <c r="CRE46" s="47"/>
      <c r="CRF46" s="47"/>
      <c r="CRG46" s="47"/>
      <c r="CRH46" s="47"/>
      <c r="CRI46" s="47"/>
      <c r="CRJ46" s="47"/>
      <c r="CRK46" s="47"/>
      <c r="CRL46" s="47"/>
      <c r="CRM46" s="47"/>
      <c r="CRN46" s="47"/>
      <c r="CRO46" s="47"/>
      <c r="CRP46" s="47"/>
      <c r="CRQ46" s="47"/>
      <c r="CRR46" s="47"/>
      <c r="CRS46" s="47"/>
      <c r="CRT46" s="47"/>
      <c r="CRU46" s="47"/>
      <c r="CRV46" s="47"/>
      <c r="CRW46" s="47"/>
      <c r="CRX46" s="47"/>
      <c r="CRY46" s="47"/>
      <c r="CRZ46" s="47"/>
      <c r="CSA46" s="47"/>
      <c r="CSB46" s="47"/>
      <c r="CSC46" s="47"/>
      <c r="CSD46" s="47"/>
      <c r="CSE46" s="47"/>
      <c r="CSF46" s="47"/>
      <c r="CSG46" s="47"/>
      <c r="CSH46" s="47"/>
      <c r="CSI46" s="47"/>
      <c r="CSJ46" s="47"/>
      <c r="CSK46" s="47"/>
      <c r="CSL46" s="47"/>
      <c r="CSM46" s="47"/>
      <c r="CSN46" s="47"/>
      <c r="CSO46" s="47"/>
      <c r="CSP46" s="47"/>
      <c r="CSQ46" s="47"/>
      <c r="CSR46" s="47"/>
      <c r="CSS46" s="47"/>
      <c r="CST46" s="47"/>
      <c r="CSU46" s="47"/>
      <c r="CSV46" s="47"/>
      <c r="CSW46" s="47"/>
      <c r="CSX46" s="47"/>
      <c r="CSY46" s="47"/>
      <c r="CSZ46" s="47"/>
      <c r="CTA46" s="47"/>
      <c r="CTB46" s="47"/>
      <c r="CTC46" s="47"/>
      <c r="CTD46" s="47"/>
      <c r="CTE46" s="47"/>
      <c r="CTF46" s="47"/>
      <c r="CTG46" s="47"/>
      <c r="CTH46" s="47"/>
      <c r="CTI46" s="47"/>
      <c r="CTJ46" s="47"/>
      <c r="CTK46" s="47"/>
      <c r="CTL46" s="47"/>
      <c r="CTM46" s="47"/>
      <c r="CTN46" s="47"/>
      <c r="CTO46" s="47"/>
      <c r="CTP46" s="47"/>
      <c r="CTQ46" s="47"/>
      <c r="CTR46" s="47"/>
      <c r="CTS46" s="47"/>
      <c r="CTT46" s="47"/>
      <c r="CTU46" s="47"/>
      <c r="CTV46" s="47"/>
      <c r="CTW46" s="47"/>
      <c r="CTX46" s="47"/>
      <c r="CTY46" s="47"/>
      <c r="CTZ46" s="47"/>
      <c r="CUA46" s="47"/>
      <c r="CUB46" s="47"/>
      <c r="CUC46" s="47"/>
      <c r="CUD46" s="47"/>
      <c r="CUE46" s="47"/>
      <c r="CUF46" s="47"/>
      <c r="CUG46" s="47"/>
      <c r="CUH46" s="47"/>
      <c r="CUI46" s="47"/>
      <c r="CUJ46" s="47"/>
      <c r="CUK46" s="47"/>
      <c r="CUL46" s="47"/>
      <c r="CUM46" s="47"/>
      <c r="CUN46" s="47"/>
      <c r="CUO46" s="47"/>
      <c r="CUP46" s="47"/>
      <c r="CUQ46" s="47"/>
      <c r="CUR46" s="47"/>
      <c r="CUS46" s="47"/>
      <c r="CUT46" s="47"/>
      <c r="CUU46" s="47"/>
      <c r="CUV46" s="47"/>
      <c r="CUW46" s="47"/>
      <c r="CUX46" s="47"/>
      <c r="CUY46" s="47"/>
      <c r="CUZ46" s="47"/>
      <c r="CVA46" s="47"/>
      <c r="CVB46" s="47"/>
      <c r="CVC46" s="47"/>
      <c r="CVD46" s="47"/>
      <c r="CVE46" s="47"/>
      <c r="CVF46" s="47"/>
      <c r="CVG46" s="47"/>
      <c r="CVH46" s="47"/>
      <c r="CVI46" s="47"/>
      <c r="CVJ46" s="47"/>
      <c r="CVK46" s="47"/>
      <c r="CVL46" s="47"/>
      <c r="CVM46" s="47"/>
      <c r="CVN46" s="47"/>
      <c r="CVO46" s="47"/>
      <c r="CVP46" s="47"/>
      <c r="CVQ46" s="47"/>
      <c r="CVR46" s="47"/>
      <c r="CVS46" s="47"/>
      <c r="CVT46" s="47"/>
      <c r="CVU46" s="47"/>
      <c r="CVV46" s="47"/>
      <c r="CVW46" s="47"/>
      <c r="CVX46" s="47"/>
      <c r="CVY46" s="47"/>
      <c r="CVZ46" s="47"/>
      <c r="CWA46" s="47"/>
      <c r="CWB46" s="47"/>
      <c r="CWC46" s="47"/>
      <c r="CWD46" s="47"/>
      <c r="CWE46" s="47"/>
      <c r="CWF46" s="47"/>
      <c r="CWG46" s="47"/>
      <c r="CWH46" s="47"/>
      <c r="CWI46" s="47"/>
      <c r="CWJ46" s="47"/>
      <c r="CWK46" s="47"/>
      <c r="CWL46" s="47"/>
      <c r="CWM46" s="47"/>
      <c r="CWN46" s="47"/>
      <c r="CWO46" s="47"/>
      <c r="CWP46" s="47"/>
      <c r="CWQ46" s="47"/>
      <c r="CWR46" s="47"/>
      <c r="CWS46" s="47"/>
      <c r="CWT46" s="47"/>
      <c r="CWU46" s="47"/>
      <c r="CWV46" s="47"/>
      <c r="CWW46" s="47"/>
      <c r="CWX46" s="47"/>
      <c r="CWY46" s="47"/>
      <c r="CWZ46" s="47"/>
      <c r="CXA46" s="47"/>
      <c r="CXB46" s="47"/>
      <c r="CXC46" s="47"/>
      <c r="CXD46" s="47"/>
      <c r="CXE46" s="47"/>
      <c r="CXF46" s="47"/>
      <c r="CXG46" s="47"/>
      <c r="CXH46" s="47"/>
      <c r="CXI46" s="47"/>
      <c r="CXJ46" s="47"/>
      <c r="CXK46" s="47"/>
      <c r="CXL46" s="47"/>
      <c r="CXM46" s="47"/>
      <c r="CXN46" s="47"/>
      <c r="CXO46" s="47"/>
      <c r="CXP46" s="47"/>
      <c r="CXQ46" s="47"/>
      <c r="CXR46" s="47"/>
      <c r="CXS46" s="47"/>
      <c r="CXT46" s="47"/>
      <c r="CXU46" s="47"/>
      <c r="CXV46" s="47"/>
      <c r="CXW46" s="47"/>
      <c r="CXX46" s="47"/>
      <c r="CXY46" s="47"/>
      <c r="CXZ46" s="47"/>
      <c r="CYA46" s="47"/>
      <c r="CYB46" s="47"/>
      <c r="CYC46" s="47"/>
      <c r="CYD46" s="47"/>
      <c r="CYE46" s="47"/>
      <c r="CYF46" s="47"/>
      <c r="CYG46" s="47"/>
      <c r="CYH46" s="47"/>
      <c r="CYI46" s="47"/>
      <c r="CYJ46" s="47"/>
      <c r="CYK46" s="47"/>
      <c r="CYL46" s="47"/>
      <c r="CYM46" s="47"/>
      <c r="CYN46" s="47"/>
      <c r="CYO46" s="47"/>
      <c r="CYP46" s="47"/>
      <c r="CYQ46" s="47"/>
      <c r="CYR46" s="47"/>
      <c r="CYS46" s="47"/>
      <c r="CYT46" s="47"/>
      <c r="CYU46" s="47"/>
      <c r="CYV46" s="47"/>
      <c r="CYW46" s="47"/>
      <c r="CYX46" s="47"/>
      <c r="CYY46" s="47"/>
      <c r="CYZ46" s="47"/>
      <c r="CZA46" s="47"/>
      <c r="CZB46" s="47"/>
      <c r="CZC46" s="47"/>
      <c r="CZD46" s="47"/>
      <c r="CZE46" s="47"/>
      <c r="CZF46" s="47"/>
      <c r="CZG46" s="47"/>
      <c r="CZH46" s="47"/>
      <c r="CZI46" s="47"/>
      <c r="CZJ46" s="47"/>
      <c r="CZK46" s="47"/>
      <c r="CZL46" s="47"/>
      <c r="CZM46" s="47"/>
      <c r="CZN46" s="47"/>
      <c r="CZO46" s="47"/>
      <c r="CZP46" s="47"/>
      <c r="CZQ46" s="47"/>
      <c r="CZR46" s="47"/>
      <c r="CZS46" s="47"/>
      <c r="CZT46" s="47"/>
      <c r="CZU46" s="47"/>
      <c r="CZV46" s="47"/>
      <c r="CZW46" s="47"/>
      <c r="CZX46" s="47"/>
      <c r="CZY46" s="47"/>
      <c r="CZZ46" s="47"/>
      <c r="DAA46" s="47"/>
      <c r="DAB46" s="47"/>
      <c r="DAC46" s="47"/>
      <c r="DAD46" s="47"/>
      <c r="DAE46" s="47"/>
      <c r="DAF46" s="47"/>
      <c r="DAG46" s="47"/>
      <c r="DAH46" s="47"/>
      <c r="DAI46" s="47"/>
      <c r="DAJ46" s="47"/>
      <c r="DAK46" s="47"/>
      <c r="DAL46" s="47"/>
      <c r="DAM46" s="47"/>
      <c r="DAN46" s="47"/>
      <c r="DAO46" s="47"/>
      <c r="DAP46" s="47"/>
      <c r="DAQ46" s="47"/>
      <c r="DAR46" s="47"/>
      <c r="DAS46" s="47"/>
      <c r="DAT46" s="47"/>
      <c r="DAU46" s="47"/>
      <c r="DAV46" s="47"/>
      <c r="DAW46" s="47"/>
      <c r="DAX46" s="47"/>
      <c r="DAY46" s="47"/>
      <c r="DAZ46" s="47"/>
      <c r="DBA46" s="47"/>
      <c r="DBB46" s="47"/>
      <c r="DBC46" s="47"/>
      <c r="DBD46" s="47"/>
      <c r="DBE46" s="47"/>
      <c r="DBF46" s="47"/>
      <c r="DBG46" s="47"/>
      <c r="DBH46" s="47"/>
      <c r="DBI46" s="47"/>
      <c r="DBJ46" s="47"/>
      <c r="DBK46" s="47"/>
      <c r="DBL46" s="47"/>
      <c r="DBM46" s="47"/>
      <c r="DBN46" s="47"/>
      <c r="DBO46" s="47"/>
      <c r="DBP46" s="47"/>
      <c r="DBQ46" s="47"/>
      <c r="DBR46" s="47"/>
      <c r="DBS46" s="47"/>
      <c r="DBT46" s="47"/>
      <c r="DBU46" s="47"/>
      <c r="DBV46" s="47"/>
      <c r="DBW46" s="47"/>
      <c r="DBX46" s="47"/>
      <c r="DBY46" s="47"/>
      <c r="DBZ46" s="47"/>
      <c r="DCA46" s="47"/>
      <c r="DCB46" s="47"/>
      <c r="DCC46" s="47"/>
      <c r="DCD46" s="47"/>
      <c r="DCE46" s="47"/>
      <c r="DCF46" s="47"/>
      <c r="DCG46" s="47"/>
      <c r="DCH46" s="47"/>
      <c r="DCI46" s="47"/>
      <c r="DCJ46" s="47"/>
      <c r="DCK46" s="47"/>
      <c r="DCL46" s="47"/>
      <c r="DCM46" s="47"/>
      <c r="DCN46" s="47"/>
      <c r="DCO46" s="47"/>
      <c r="DCP46" s="47"/>
      <c r="DCQ46" s="47"/>
      <c r="DCR46" s="47"/>
      <c r="DCS46" s="47"/>
      <c r="DCT46" s="47"/>
      <c r="DCU46" s="47"/>
      <c r="DCV46" s="47"/>
      <c r="DCW46" s="47"/>
      <c r="DCX46" s="47"/>
      <c r="DCY46" s="47"/>
      <c r="DCZ46" s="47"/>
      <c r="DDA46" s="47"/>
      <c r="DDB46" s="47"/>
      <c r="DDC46" s="47"/>
      <c r="DDD46" s="47"/>
      <c r="DDE46" s="47"/>
      <c r="DDF46" s="47"/>
      <c r="DDG46" s="47"/>
      <c r="DDH46" s="47"/>
      <c r="DDI46" s="47"/>
      <c r="DDJ46" s="47"/>
      <c r="DDK46" s="47"/>
      <c r="DDL46" s="47"/>
      <c r="DDM46" s="47"/>
      <c r="DDN46" s="47"/>
      <c r="DDO46" s="47"/>
      <c r="DDP46" s="47"/>
      <c r="DDQ46" s="47"/>
      <c r="DDR46" s="47"/>
      <c r="DDS46" s="47"/>
      <c r="DDT46" s="47"/>
      <c r="DDU46" s="47"/>
      <c r="DDV46" s="47"/>
      <c r="DDW46" s="47"/>
      <c r="DDX46" s="47"/>
      <c r="DDY46" s="47"/>
      <c r="DDZ46" s="47"/>
      <c r="DEA46" s="47"/>
      <c r="DEB46" s="47"/>
      <c r="DEC46" s="47"/>
      <c r="DED46" s="47"/>
      <c r="DEE46" s="47"/>
      <c r="DEF46" s="47"/>
      <c r="DEG46" s="47"/>
      <c r="DEH46" s="47"/>
      <c r="DEI46" s="47"/>
      <c r="DEJ46" s="47"/>
      <c r="DEK46" s="47"/>
      <c r="DEL46" s="47"/>
      <c r="DEM46" s="47"/>
      <c r="DEN46" s="47"/>
      <c r="DEO46" s="47"/>
      <c r="DEP46" s="47"/>
      <c r="DEQ46" s="47"/>
      <c r="DER46" s="47"/>
      <c r="DES46" s="47"/>
      <c r="DET46" s="47"/>
      <c r="DEU46" s="47"/>
      <c r="DEV46" s="47"/>
      <c r="DEW46" s="47"/>
      <c r="DEX46" s="47"/>
      <c r="DEY46" s="47"/>
      <c r="DEZ46" s="47"/>
      <c r="DFA46" s="47"/>
      <c r="DFB46" s="47"/>
      <c r="DFC46" s="47"/>
      <c r="DFD46" s="47"/>
      <c r="DFE46" s="47"/>
      <c r="DFF46" s="47"/>
      <c r="DFG46" s="47"/>
      <c r="DFH46" s="47"/>
      <c r="DFI46" s="47"/>
      <c r="DFJ46" s="47"/>
      <c r="DFK46" s="47"/>
      <c r="DFL46" s="47"/>
      <c r="DFM46" s="47"/>
      <c r="DFN46" s="47"/>
      <c r="DFO46" s="47"/>
      <c r="DFP46" s="47"/>
      <c r="DFQ46" s="47"/>
      <c r="DFR46" s="47"/>
      <c r="DFS46" s="47"/>
      <c r="DFT46" s="47"/>
      <c r="DFU46" s="47"/>
      <c r="DFV46" s="47"/>
      <c r="DFW46" s="47"/>
      <c r="DFX46" s="47"/>
      <c r="DFY46" s="47"/>
      <c r="DFZ46" s="47"/>
      <c r="DGA46" s="47"/>
      <c r="DGB46" s="47"/>
      <c r="DGC46" s="47"/>
      <c r="DGD46" s="47"/>
      <c r="DGE46" s="47"/>
      <c r="DGF46" s="47"/>
      <c r="DGG46" s="47"/>
      <c r="DGH46" s="47"/>
      <c r="DGI46" s="47"/>
      <c r="DGJ46" s="47"/>
      <c r="DGK46" s="47"/>
      <c r="DGL46" s="47"/>
      <c r="DGM46" s="47"/>
      <c r="DGN46" s="47"/>
      <c r="DGO46" s="47"/>
      <c r="DGP46" s="47"/>
      <c r="DGQ46" s="47"/>
      <c r="DGR46" s="47"/>
      <c r="DGS46" s="47"/>
      <c r="DGT46" s="47"/>
      <c r="DGU46" s="47"/>
      <c r="DGV46" s="47"/>
      <c r="DGW46" s="47"/>
      <c r="DGX46" s="47"/>
      <c r="DGY46" s="47"/>
      <c r="DGZ46" s="47"/>
      <c r="DHA46" s="47"/>
      <c r="DHB46" s="47"/>
      <c r="DHC46" s="47"/>
      <c r="DHD46" s="47"/>
      <c r="DHE46" s="47"/>
      <c r="DHF46" s="47"/>
      <c r="DHG46" s="47"/>
      <c r="DHH46" s="47"/>
      <c r="DHI46" s="47"/>
      <c r="DHJ46" s="47"/>
      <c r="DHK46" s="47"/>
      <c r="DHL46" s="47"/>
      <c r="DHM46" s="47"/>
      <c r="DHN46" s="47"/>
      <c r="DHO46" s="47"/>
      <c r="DHP46" s="47"/>
      <c r="DHQ46" s="47"/>
      <c r="DHR46" s="47"/>
      <c r="DHS46" s="47"/>
      <c r="DHT46" s="47"/>
      <c r="DHU46" s="47"/>
      <c r="DHV46" s="47"/>
      <c r="DHW46" s="47"/>
      <c r="DHX46" s="47"/>
      <c r="DHY46" s="47"/>
      <c r="DHZ46" s="47"/>
      <c r="DIA46" s="47"/>
      <c r="DIB46" s="47"/>
      <c r="DIC46" s="47"/>
      <c r="DID46" s="47"/>
      <c r="DIE46" s="47"/>
      <c r="DIF46" s="47"/>
      <c r="DIG46" s="47"/>
      <c r="DIH46" s="47"/>
      <c r="DII46" s="47"/>
      <c r="DIJ46" s="47"/>
      <c r="DIK46" s="47"/>
      <c r="DIL46" s="47"/>
      <c r="DIM46" s="47"/>
      <c r="DIN46" s="47"/>
      <c r="DIO46" s="47"/>
      <c r="DIP46" s="47"/>
      <c r="DIQ46" s="47"/>
      <c r="DIR46" s="47"/>
      <c r="DIS46" s="47"/>
      <c r="DIT46" s="47"/>
      <c r="DIU46" s="47"/>
      <c r="DIV46" s="47"/>
      <c r="DIW46" s="47"/>
      <c r="DIX46" s="47"/>
      <c r="DIY46" s="47"/>
      <c r="DIZ46" s="47"/>
      <c r="DJA46" s="47"/>
      <c r="DJB46" s="47"/>
      <c r="DJC46" s="47"/>
      <c r="DJD46" s="47"/>
      <c r="DJE46" s="47"/>
      <c r="DJF46" s="47"/>
      <c r="DJG46" s="47"/>
      <c r="DJH46" s="47"/>
      <c r="DJI46" s="47"/>
      <c r="DJJ46" s="47"/>
      <c r="DJK46" s="47"/>
      <c r="DJL46" s="47"/>
      <c r="DJM46" s="47"/>
      <c r="DJN46" s="47"/>
      <c r="DJO46" s="47"/>
      <c r="DJP46" s="47"/>
      <c r="DJQ46" s="47"/>
      <c r="DJR46" s="47"/>
      <c r="DJS46" s="47"/>
      <c r="DJT46" s="47"/>
      <c r="DJU46" s="47"/>
      <c r="DJV46" s="47"/>
      <c r="DJW46" s="47"/>
      <c r="DJX46" s="47"/>
      <c r="DJY46" s="47"/>
      <c r="DJZ46" s="47"/>
      <c r="DKA46" s="47"/>
      <c r="DKB46" s="47"/>
      <c r="DKC46" s="47"/>
      <c r="DKD46" s="47"/>
      <c r="DKE46" s="47"/>
      <c r="DKF46" s="47"/>
      <c r="DKG46" s="47"/>
      <c r="DKH46" s="47"/>
      <c r="DKI46" s="47"/>
      <c r="DKJ46" s="47"/>
      <c r="DKK46" s="47"/>
      <c r="DKL46" s="47"/>
      <c r="DKM46" s="47"/>
      <c r="DKN46" s="47"/>
      <c r="DKO46" s="47"/>
      <c r="DKP46" s="47"/>
      <c r="DKQ46" s="47"/>
      <c r="DKR46" s="47"/>
      <c r="DKS46" s="47"/>
      <c r="DKT46" s="47"/>
      <c r="DKU46" s="47"/>
      <c r="DKV46" s="47"/>
      <c r="DKW46" s="47"/>
      <c r="DKX46" s="47"/>
      <c r="DKY46" s="47"/>
      <c r="DKZ46" s="47"/>
      <c r="DLA46" s="47"/>
      <c r="DLB46" s="47"/>
      <c r="DLC46" s="47"/>
      <c r="DLD46" s="47"/>
      <c r="DLE46" s="47"/>
      <c r="DLF46" s="47"/>
      <c r="DLG46" s="47"/>
      <c r="DLH46" s="47"/>
      <c r="DLI46" s="47"/>
      <c r="DLJ46" s="47"/>
      <c r="DLK46" s="47"/>
      <c r="DLL46" s="47"/>
      <c r="DLM46" s="47"/>
      <c r="DLN46" s="47"/>
      <c r="DLO46" s="47"/>
      <c r="DLP46" s="47"/>
      <c r="DLQ46" s="47"/>
      <c r="DLR46" s="47"/>
      <c r="DLS46" s="47"/>
      <c r="DLT46" s="47"/>
      <c r="DLU46" s="47"/>
      <c r="DLV46" s="47"/>
      <c r="DLW46" s="47"/>
      <c r="DLX46" s="47"/>
      <c r="DLY46" s="47"/>
      <c r="DLZ46" s="47"/>
      <c r="DMA46" s="47"/>
      <c r="DMB46" s="47"/>
      <c r="DMC46" s="47"/>
      <c r="DMD46" s="47"/>
      <c r="DME46" s="47"/>
      <c r="DMF46" s="47"/>
      <c r="DMG46" s="47"/>
      <c r="DMH46" s="47"/>
      <c r="DMI46" s="47"/>
      <c r="DMJ46" s="47"/>
      <c r="DMK46" s="47"/>
      <c r="DML46" s="47"/>
      <c r="DMM46" s="47"/>
      <c r="DMN46" s="47"/>
      <c r="DMO46" s="47"/>
      <c r="DMP46" s="47"/>
      <c r="DMQ46" s="47"/>
      <c r="DMR46" s="47"/>
      <c r="DMS46" s="47"/>
      <c r="DMT46" s="47"/>
      <c r="DMU46" s="47"/>
      <c r="DMV46" s="47"/>
      <c r="DMW46" s="47"/>
      <c r="DMX46" s="47"/>
      <c r="DMY46" s="47"/>
      <c r="DMZ46" s="47"/>
      <c r="DNA46" s="47"/>
      <c r="DNB46" s="47"/>
      <c r="DNC46" s="47"/>
      <c r="DND46" s="47"/>
      <c r="DNE46" s="47"/>
      <c r="DNF46" s="47"/>
      <c r="DNG46" s="47"/>
      <c r="DNH46" s="47"/>
      <c r="DNI46" s="47"/>
      <c r="DNJ46" s="47"/>
      <c r="DNK46" s="47"/>
      <c r="DNL46" s="47"/>
      <c r="DNM46" s="47"/>
      <c r="DNN46" s="47"/>
      <c r="DNO46" s="47"/>
      <c r="DNP46" s="47"/>
      <c r="DNQ46" s="47"/>
      <c r="DNR46" s="47"/>
      <c r="DNS46" s="47"/>
      <c r="DNT46" s="47"/>
      <c r="DNU46" s="47"/>
      <c r="DNV46" s="47"/>
      <c r="DNW46" s="47"/>
      <c r="DNX46" s="47"/>
      <c r="DNY46" s="47"/>
      <c r="DNZ46" s="47"/>
      <c r="DOA46" s="47"/>
      <c r="DOB46" s="47"/>
      <c r="DOC46" s="47"/>
      <c r="DOD46" s="47"/>
      <c r="DOE46" s="47"/>
      <c r="DOF46" s="47"/>
      <c r="DOG46" s="47"/>
      <c r="DOH46" s="47"/>
      <c r="DOI46" s="47"/>
      <c r="DOJ46" s="47"/>
      <c r="DOK46" s="47"/>
      <c r="DOL46" s="47"/>
      <c r="DOM46" s="47"/>
      <c r="DON46" s="47"/>
      <c r="DOO46" s="47"/>
      <c r="DOP46" s="47"/>
      <c r="DOQ46" s="47"/>
      <c r="DOR46" s="47"/>
      <c r="DOS46" s="47"/>
      <c r="DOT46" s="47"/>
      <c r="DOU46" s="47"/>
      <c r="DOV46" s="47"/>
      <c r="DOW46" s="47"/>
      <c r="DOX46" s="47"/>
      <c r="DOY46" s="47"/>
      <c r="DOZ46" s="47"/>
      <c r="DPA46" s="47"/>
      <c r="DPB46" s="47"/>
      <c r="DPC46" s="47"/>
      <c r="DPD46" s="47"/>
      <c r="DPE46" s="47"/>
      <c r="DPF46" s="47"/>
      <c r="DPG46" s="47"/>
      <c r="DPH46" s="47"/>
      <c r="DPI46" s="47"/>
      <c r="DPJ46" s="47"/>
      <c r="DPK46" s="47"/>
      <c r="DPL46" s="47"/>
      <c r="DPM46" s="47"/>
      <c r="DPN46" s="47"/>
      <c r="DPO46" s="47"/>
      <c r="DPP46" s="47"/>
      <c r="DPQ46" s="47"/>
      <c r="DPR46" s="47"/>
      <c r="DPS46" s="47"/>
      <c r="DPT46" s="47"/>
      <c r="DPU46" s="47"/>
      <c r="DPV46" s="47"/>
      <c r="DPW46" s="47"/>
      <c r="DPX46" s="47"/>
      <c r="DPY46" s="47"/>
      <c r="DPZ46" s="47"/>
      <c r="DQA46" s="47"/>
      <c r="DQB46" s="47"/>
      <c r="DQC46" s="47"/>
      <c r="DQD46" s="47"/>
      <c r="DQE46" s="47"/>
      <c r="DQF46" s="47"/>
      <c r="DQG46" s="47"/>
      <c r="DQH46" s="47"/>
      <c r="DQI46" s="47"/>
      <c r="DQJ46" s="47"/>
      <c r="DQK46" s="47"/>
      <c r="DQL46" s="47"/>
      <c r="DQM46" s="47"/>
      <c r="DQN46" s="47"/>
      <c r="DQO46" s="47"/>
      <c r="DQP46" s="47"/>
      <c r="DQQ46" s="47"/>
      <c r="DQR46" s="47"/>
      <c r="DQS46" s="47"/>
      <c r="DQT46" s="47"/>
      <c r="DQU46" s="47"/>
      <c r="DQV46" s="47"/>
      <c r="DQW46" s="47"/>
      <c r="DQX46" s="47"/>
      <c r="DQY46" s="47"/>
      <c r="DQZ46" s="47"/>
      <c r="DRA46" s="47"/>
      <c r="DRB46" s="47"/>
      <c r="DRC46" s="47"/>
      <c r="DRD46" s="47"/>
      <c r="DRE46" s="47"/>
      <c r="DRF46" s="47"/>
      <c r="DRG46" s="47"/>
      <c r="DRH46" s="47"/>
      <c r="DRI46" s="47"/>
      <c r="DRJ46" s="47"/>
      <c r="DRK46" s="47"/>
      <c r="DRL46" s="47"/>
      <c r="DRM46" s="47"/>
      <c r="DRN46" s="47"/>
      <c r="DRO46" s="47"/>
      <c r="DRP46" s="47"/>
      <c r="DRQ46" s="47"/>
      <c r="DRR46" s="47"/>
      <c r="DRS46" s="47"/>
      <c r="DRT46" s="47"/>
      <c r="DRU46" s="47"/>
      <c r="DRV46" s="47"/>
      <c r="DRW46" s="47"/>
      <c r="DRX46" s="47"/>
      <c r="DRY46" s="47"/>
      <c r="DRZ46" s="47"/>
      <c r="DSA46" s="47"/>
      <c r="DSB46" s="47"/>
      <c r="DSC46" s="47"/>
      <c r="DSD46" s="47"/>
      <c r="DSE46" s="47"/>
      <c r="DSF46" s="47"/>
      <c r="DSG46" s="47"/>
      <c r="DSH46" s="47"/>
      <c r="DSI46" s="47"/>
      <c r="DSJ46" s="47"/>
      <c r="DSK46" s="47"/>
      <c r="DSL46" s="47"/>
      <c r="DSM46" s="47"/>
      <c r="DSN46" s="47"/>
      <c r="DSO46" s="47"/>
      <c r="DSP46" s="47"/>
      <c r="DSQ46" s="47"/>
      <c r="DSR46" s="47"/>
      <c r="DSS46" s="47"/>
      <c r="DST46" s="47"/>
      <c r="DSU46" s="47"/>
      <c r="DSV46" s="47"/>
      <c r="DSW46" s="47"/>
      <c r="DSX46" s="47"/>
      <c r="DSY46" s="47"/>
      <c r="DSZ46" s="47"/>
      <c r="DTA46" s="47"/>
      <c r="DTB46" s="47"/>
      <c r="DTC46" s="47"/>
      <c r="DTD46" s="47"/>
      <c r="DTE46" s="47"/>
      <c r="DTF46" s="47"/>
      <c r="DTG46" s="47"/>
      <c r="DTH46" s="47"/>
      <c r="DTI46" s="47"/>
      <c r="DTJ46" s="47"/>
      <c r="DTK46" s="47"/>
      <c r="DTL46" s="47"/>
      <c r="DTM46" s="47"/>
      <c r="DTN46" s="47"/>
      <c r="DTO46" s="47"/>
      <c r="DTP46" s="47"/>
      <c r="DTQ46" s="47"/>
      <c r="DTR46" s="47"/>
      <c r="DTS46" s="47"/>
      <c r="DTT46" s="47"/>
      <c r="DTU46" s="47"/>
      <c r="DTV46" s="47"/>
      <c r="DTW46" s="47"/>
      <c r="DTX46" s="47"/>
      <c r="DTY46" s="47"/>
      <c r="DTZ46" s="47"/>
      <c r="DUA46" s="47"/>
      <c r="DUB46" s="47"/>
      <c r="DUC46" s="47"/>
      <c r="DUD46" s="47"/>
      <c r="DUE46" s="47"/>
      <c r="DUF46" s="47"/>
      <c r="DUG46" s="47"/>
      <c r="DUH46" s="47"/>
      <c r="DUI46" s="47"/>
      <c r="DUJ46" s="47"/>
      <c r="DUK46" s="47"/>
      <c r="DUL46" s="47"/>
      <c r="DUM46" s="47"/>
      <c r="DUN46" s="47"/>
      <c r="DUO46" s="47"/>
      <c r="DUP46" s="47"/>
      <c r="DUQ46" s="47"/>
      <c r="DUR46" s="47"/>
      <c r="DUS46" s="47"/>
      <c r="DUT46" s="47"/>
      <c r="DUU46" s="47"/>
      <c r="DUV46" s="47"/>
      <c r="DUW46" s="47"/>
      <c r="DUX46" s="47"/>
      <c r="DUY46" s="47"/>
      <c r="DUZ46" s="47"/>
      <c r="DVA46" s="47"/>
      <c r="DVB46" s="47"/>
      <c r="DVC46" s="47"/>
      <c r="DVD46" s="47"/>
      <c r="DVE46" s="47"/>
      <c r="DVF46" s="47"/>
      <c r="DVG46" s="47"/>
      <c r="DVH46" s="47"/>
      <c r="DVI46" s="47"/>
      <c r="DVJ46" s="47"/>
      <c r="DVK46" s="47"/>
      <c r="DVL46" s="47"/>
      <c r="DVM46" s="47"/>
      <c r="DVN46" s="47"/>
      <c r="DVO46" s="47"/>
      <c r="DVP46" s="47"/>
      <c r="DVQ46" s="47"/>
      <c r="DVR46" s="47"/>
      <c r="DVS46" s="47"/>
      <c r="DVT46" s="47"/>
      <c r="DVU46" s="47"/>
      <c r="DVV46" s="47"/>
      <c r="DVW46" s="47"/>
      <c r="DVX46" s="47"/>
      <c r="DVY46" s="47"/>
      <c r="DVZ46" s="47"/>
      <c r="DWA46" s="47"/>
      <c r="DWB46" s="47"/>
      <c r="DWC46" s="47"/>
      <c r="DWD46" s="47"/>
      <c r="DWE46" s="47"/>
      <c r="DWF46" s="47"/>
      <c r="DWG46" s="47"/>
      <c r="DWH46" s="47"/>
      <c r="DWI46" s="47"/>
      <c r="DWJ46" s="47"/>
      <c r="DWK46" s="47"/>
      <c r="DWL46" s="47"/>
      <c r="DWM46" s="47"/>
      <c r="DWN46" s="47"/>
      <c r="DWO46" s="47"/>
      <c r="DWP46" s="47"/>
      <c r="DWQ46" s="47"/>
      <c r="DWR46" s="47"/>
      <c r="DWS46" s="47"/>
      <c r="DWT46" s="47"/>
      <c r="DWU46" s="47"/>
      <c r="DWV46" s="47"/>
      <c r="DWW46" s="47"/>
      <c r="DWX46" s="47"/>
      <c r="DWY46" s="47"/>
      <c r="DWZ46" s="47"/>
      <c r="DXA46" s="47"/>
      <c r="DXB46" s="47"/>
      <c r="DXC46" s="47"/>
      <c r="DXD46" s="47"/>
      <c r="DXE46" s="47"/>
      <c r="DXF46" s="47"/>
      <c r="DXG46" s="47"/>
      <c r="DXH46" s="47"/>
      <c r="DXI46" s="47"/>
      <c r="DXJ46" s="47"/>
      <c r="DXK46" s="47"/>
      <c r="DXL46" s="47"/>
      <c r="DXM46" s="47"/>
      <c r="DXN46" s="47"/>
      <c r="DXO46" s="47"/>
      <c r="DXP46" s="47"/>
      <c r="DXQ46" s="47"/>
      <c r="DXR46" s="47"/>
      <c r="DXS46" s="47"/>
      <c r="DXT46" s="47"/>
      <c r="DXU46" s="47"/>
      <c r="DXV46" s="47"/>
      <c r="DXW46" s="47"/>
      <c r="DXX46" s="47"/>
      <c r="DXY46" s="47"/>
      <c r="DXZ46" s="47"/>
      <c r="DYA46" s="47"/>
      <c r="DYB46" s="47"/>
      <c r="DYC46" s="47"/>
      <c r="DYD46" s="47"/>
      <c r="DYE46" s="47"/>
      <c r="DYF46" s="47"/>
      <c r="DYG46" s="47"/>
      <c r="DYH46" s="47"/>
      <c r="DYI46" s="47"/>
      <c r="DYJ46" s="47"/>
      <c r="DYK46" s="47"/>
      <c r="DYL46" s="47"/>
      <c r="DYM46" s="47"/>
      <c r="DYN46" s="47"/>
      <c r="DYO46" s="47"/>
      <c r="DYP46" s="47"/>
      <c r="DYQ46" s="47"/>
      <c r="DYR46" s="47"/>
      <c r="DYS46" s="47"/>
      <c r="DYT46" s="47"/>
      <c r="DYU46" s="47"/>
      <c r="DYV46" s="47"/>
      <c r="DYW46" s="47"/>
      <c r="DYX46" s="47"/>
      <c r="DYY46" s="47"/>
      <c r="DYZ46" s="47"/>
      <c r="DZA46" s="47"/>
      <c r="DZB46" s="47"/>
      <c r="DZC46" s="47"/>
      <c r="DZD46" s="47"/>
      <c r="DZE46" s="47"/>
      <c r="DZF46" s="47"/>
      <c r="DZG46" s="47"/>
      <c r="DZH46" s="47"/>
      <c r="DZI46" s="47"/>
      <c r="DZJ46" s="47"/>
      <c r="DZK46" s="47"/>
      <c r="DZL46" s="47"/>
      <c r="DZM46" s="47"/>
      <c r="DZN46" s="47"/>
      <c r="DZO46" s="47"/>
      <c r="DZP46" s="47"/>
      <c r="DZQ46" s="47"/>
      <c r="DZR46" s="47"/>
      <c r="DZS46" s="47"/>
      <c r="DZT46" s="47"/>
      <c r="DZU46" s="47"/>
      <c r="DZV46" s="47"/>
      <c r="DZW46" s="47"/>
      <c r="DZX46" s="47"/>
      <c r="DZY46" s="47"/>
      <c r="DZZ46" s="47"/>
      <c r="EAA46" s="47"/>
      <c r="EAB46" s="47"/>
      <c r="EAC46" s="47"/>
      <c r="EAD46" s="47"/>
      <c r="EAE46" s="47"/>
      <c r="EAF46" s="47"/>
      <c r="EAG46" s="47"/>
      <c r="EAH46" s="47"/>
      <c r="EAI46" s="47"/>
      <c r="EAJ46" s="47"/>
      <c r="EAK46" s="47"/>
      <c r="EAL46" s="47"/>
      <c r="EAM46" s="47"/>
      <c r="EAN46" s="47"/>
      <c r="EAO46" s="47"/>
      <c r="EAP46" s="47"/>
      <c r="EAQ46" s="47"/>
      <c r="EAR46" s="47"/>
      <c r="EAS46" s="47"/>
      <c r="EAT46" s="47"/>
      <c r="EAU46" s="47"/>
      <c r="EAV46" s="47"/>
      <c r="EAW46" s="47"/>
      <c r="EAX46" s="47"/>
      <c r="EAY46" s="47"/>
      <c r="EAZ46" s="47"/>
      <c r="EBA46" s="47"/>
      <c r="EBB46" s="47"/>
      <c r="EBC46" s="47"/>
      <c r="EBD46" s="47"/>
      <c r="EBE46" s="47"/>
      <c r="EBF46" s="47"/>
      <c r="EBG46" s="47"/>
      <c r="EBH46" s="47"/>
      <c r="EBI46" s="47"/>
      <c r="EBJ46" s="47"/>
      <c r="EBK46" s="47"/>
      <c r="EBL46" s="47"/>
      <c r="EBM46" s="47"/>
      <c r="EBN46" s="47"/>
      <c r="EBO46" s="47"/>
      <c r="EBP46" s="47"/>
      <c r="EBQ46" s="47"/>
      <c r="EBR46" s="47"/>
      <c r="EBS46" s="47"/>
      <c r="EBT46" s="47"/>
      <c r="EBU46" s="47"/>
      <c r="EBV46" s="47"/>
      <c r="EBW46" s="47"/>
      <c r="EBX46" s="47"/>
      <c r="EBY46" s="47"/>
      <c r="EBZ46" s="47"/>
      <c r="ECA46" s="47"/>
      <c r="ECB46" s="47"/>
      <c r="ECC46" s="47"/>
      <c r="ECD46" s="47"/>
      <c r="ECE46" s="47"/>
      <c r="ECF46" s="47"/>
      <c r="ECG46" s="47"/>
      <c r="ECH46" s="47"/>
      <c r="ECI46" s="47"/>
      <c r="ECJ46" s="47"/>
      <c r="ECK46" s="47"/>
      <c r="ECL46" s="47"/>
      <c r="ECM46" s="47"/>
      <c r="ECN46" s="47"/>
      <c r="ECO46" s="47"/>
      <c r="ECP46" s="47"/>
      <c r="ECQ46" s="47"/>
      <c r="ECR46" s="47"/>
      <c r="ECS46" s="47"/>
      <c r="ECT46" s="47"/>
      <c r="ECU46" s="47"/>
      <c r="ECV46" s="47"/>
      <c r="ECW46" s="47"/>
      <c r="ECX46" s="47"/>
      <c r="ECY46" s="47"/>
      <c r="ECZ46" s="47"/>
      <c r="EDA46" s="47"/>
      <c r="EDB46" s="47"/>
      <c r="EDC46" s="47"/>
      <c r="EDD46" s="47"/>
      <c r="EDE46" s="47"/>
      <c r="EDF46" s="47"/>
      <c r="EDG46" s="47"/>
      <c r="EDH46" s="47"/>
      <c r="EDI46" s="47"/>
      <c r="EDJ46" s="47"/>
      <c r="EDK46" s="47"/>
      <c r="EDL46" s="47"/>
      <c r="EDM46" s="47"/>
      <c r="EDN46" s="47"/>
      <c r="EDO46" s="47"/>
      <c r="EDP46" s="47"/>
      <c r="EDQ46" s="47"/>
      <c r="EDR46" s="47"/>
      <c r="EDS46" s="47"/>
      <c r="EDT46" s="47"/>
      <c r="EDU46" s="47"/>
      <c r="EDV46" s="47"/>
      <c r="EDW46" s="47"/>
      <c r="EDX46" s="47"/>
      <c r="EDY46" s="47"/>
      <c r="EDZ46" s="47"/>
      <c r="EEA46" s="47"/>
      <c r="EEB46" s="47"/>
      <c r="EEC46" s="47"/>
      <c r="EED46" s="47"/>
      <c r="EEE46" s="47"/>
      <c r="EEF46" s="47"/>
      <c r="EEG46" s="47"/>
      <c r="EEH46" s="47"/>
      <c r="EEI46" s="47"/>
      <c r="EEJ46" s="47"/>
      <c r="EEK46" s="47"/>
      <c r="EEL46" s="47"/>
      <c r="EEM46" s="47"/>
      <c r="EEN46" s="47"/>
      <c r="EEO46" s="47"/>
      <c r="EEP46" s="47"/>
      <c r="EEQ46" s="47"/>
      <c r="EER46" s="47"/>
      <c r="EES46" s="47"/>
      <c r="EET46" s="47"/>
      <c r="EEU46" s="47"/>
      <c r="EEV46" s="47"/>
      <c r="EEW46" s="47"/>
      <c r="EEX46" s="47"/>
      <c r="EEY46" s="47"/>
      <c r="EEZ46" s="47"/>
      <c r="EFA46" s="47"/>
      <c r="EFB46" s="47"/>
      <c r="EFC46" s="47"/>
      <c r="EFD46" s="47"/>
      <c r="EFE46" s="47"/>
      <c r="EFF46" s="47"/>
      <c r="EFG46" s="47"/>
      <c r="EFH46" s="47"/>
      <c r="EFI46" s="47"/>
      <c r="EFJ46" s="47"/>
      <c r="EFK46" s="47"/>
      <c r="EFL46" s="47"/>
      <c r="EFM46" s="47"/>
      <c r="EFN46" s="47"/>
      <c r="EFO46" s="47"/>
      <c r="EFP46" s="47"/>
      <c r="EFQ46" s="47"/>
      <c r="EFR46" s="47"/>
      <c r="EFS46" s="47"/>
      <c r="EFT46" s="47"/>
      <c r="EFU46" s="47"/>
      <c r="EFV46" s="47"/>
      <c r="EFW46" s="47"/>
      <c r="EFX46" s="47"/>
      <c r="EFY46" s="47"/>
      <c r="EFZ46" s="47"/>
      <c r="EGA46" s="47"/>
      <c r="EGB46" s="47"/>
      <c r="EGC46" s="47"/>
      <c r="EGD46" s="47"/>
      <c r="EGE46" s="47"/>
      <c r="EGF46" s="47"/>
      <c r="EGG46" s="47"/>
      <c r="EGH46" s="47"/>
      <c r="EGI46" s="47"/>
      <c r="EGJ46" s="47"/>
      <c r="EGK46" s="47"/>
      <c r="EGL46" s="47"/>
      <c r="EGM46" s="47"/>
      <c r="EGN46" s="47"/>
      <c r="EGO46" s="47"/>
      <c r="EGP46" s="47"/>
      <c r="EGQ46" s="47"/>
      <c r="EGR46" s="47"/>
      <c r="EGS46" s="47"/>
      <c r="EGT46" s="47"/>
      <c r="EGU46" s="47"/>
      <c r="EGV46" s="47"/>
      <c r="EGW46" s="47"/>
      <c r="EGX46" s="47"/>
      <c r="EGY46" s="47"/>
      <c r="EGZ46" s="47"/>
      <c r="EHA46" s="47"/>
      <c r="EHB46" s="47"/>
      <c r="EHC46" s="47"/>
      <c r="EHD46" s="47"/>
      <c r="EHE46" s="47"/>
      <c r="EHF46" s="47"/>
      <c r="EHG46" s="47"/>
      <c r="EHH46" s="47"/>
      <c r="EHI46" s="47"/>
      <c r="EHJ46" s="47"/>
      <c r="EHK46" s="47"/>
      <c r="EHL46" s="47"/>
      <c r="EHM46" s="47"/>
      <c r="EHN46" s="47"/>
      <c r="EHO46" s="47"/>
      <c r="EHP46" s="47"/>
      <c r="EHQ46" s="47"/>
      <c r="EHR46" s="47"/>
      <c r="EHS46" s="47"/>
      <c r="EHT46" s="47"/>
      <c r="EHU46" s="47"/>
      <c r="EHV46" s="47"/>
      <c r="EHW46" s="47"/>
      <c r="EHX46" s="47"/>
      <c r="EHY46" s="47"/>
      <c r="EHZ46" s="47"/>
      <c r="EIA46" s="47"/>
      <c r="EIB46" s="47"/>
      <c r="EIC46" s="47"/>
      <c r="EID46" s="47"/>
      <c r="EIE46" s="47"/>
      <c r="EIF46" s="47"/>
      <c r="EIG46" s="47"/>
      <c r="EIH46" s="47"/>
      <c r="EII46" s="47"/>
      <c r="EIJ46" s="47"/>
      <c r="EIK46" s="47"/>
      <c r="EIL46" s="47"/>
      <c r="EIM46" s="47"/>
      <c r="EIN46" s="47"/>
      <c r="EIO46" s="47"/>
      <c r="EIP46" s="47"/>
      <c r="EIQ46" s="47"/>
      <c r="EIR46" s="47"/>
      <c r="EIS46" s="47"/>
      <c r="EIT46" s="47"/>
      <c r="EIU46" s="47"/>
      <c r="EIV46" s="47"/>
      <c r="EIW46" s="47"/>
      <c r="EIX46" s="47"/>
      <c r="EIY46" s="47"/>
      <c r="EIZ46" s="47"/>
      <c r="EJA46" s="47"/>
      <c r="EJB46" s="47"/>
      <c r="EJC46" s="47"/>
      <c r="EJD46" s="47"/>
      <c r="EJE46" s="47"/>
      <c r="EJF46" s="47"/>
      <c r="EJG46" s="47"/>
      <c r="EJH46" s="47"/>
      <c r="EJI46" s="47"/>
      <c r="EJJ46" s="47"/>
      <c r="EJK46" s="47"/>
      <c r="EJL46" s="47"/>
      <c r="EJM46" s="47"/>
      <c r="EJN46" s="47"/>
      <c r="EJO46" s="47"/>
      <c r="EJP46" s="47"/>
      <c r="EJQ46" s="47"/>
      <c r="EJR46" s="47"/>
      <c r="EJS46" s="47"/>
      <c r="EJT46" s="47"/>
      <c r="EJU46" s="47"/>
      <c r="EJV46" s="47"/>
      <c r="EJW46" s="47"/>
      <c r="EJX46" s="47"/>
      <c r="EJY46" s="47"/>
      <c r="EJZ46" s="47"/>
      <c r="EKA46" s="47"/>
      <c r="EKB46" s="47"/>
      <c r="EKC46" s="47"/>
      <c r="EKD46" s="47"/>
      <c r="EKE46" s="47"/>
      <c r="EKF46" s="47"/>
      <c r="EKG46" s="47"/>
      <c r="EKH46" s="47"/>
      <c r="EKI46" s="47"/>
      <c r="EKJ46" s="47"/>
      <c r="EKK46" s="47"/>
      <c r="EKL46" s="47"/>
      <c r="EKM46" s="47"/>
      <c r="EKN46" s="47"/>
      <c r="EKO46" s="47"/>
      <c r="EKP46" s="47"/>
      <c r="EKQ46" s="47"/>
      <c r="EKR46" s="47"/>
      <c r="EKS46" s="47"/>
      <c r="EKT46" s="47"/>
      <c r="EKU46" s="47"/>
      <c r="EKV46" s="47"/>
      <c r="EKW46" s="47"/>
      <c r="EKX46" s="47"/>
      <c r="EKY46" s="47"/>
      <c r="EKZ46" s="47"/>
      <c r="ELA46" s="47"/>
      <c r="ELB46" s="47"/>
      <c r="ELC46" s="47"/>
      <c r="ELD46" s="47"/>
      <c r="ELE46" s="47"/>
      <c r="ELF46" s="47"/>
      <c r="ELG46" s="47"/>
      <c r="ELH46" s="47"/>
      <c r="ELI46" s="47"/>
      <c r="ELJ46" s="47"/>
      <c r="ELK46" s="47"/>
      <c r="ELL46" s="47"/>
      <c r="ELM46" s="47"/>
      <c r="ELN46" s="47"/>
      <c r="ELO46" s="47"/>
      <c r="ELP46" s="47"/>
      <c r="ELQ46" s="47"/>
      <c r="ELR46" s="47"/>
      <c r="ELS46" s="47"/>
      <c r="ELT46" s="47"/>
      <c r="ELU46" s="47"/>
      <c r="ELV46" s="47"/>
      <c r="ELW46" s="47"/>
      <c r="ELX46" s="47"/>
      <c r="ELY46" s="47"/>
      <c r="ELZ46" s="47"/>
      <c r="EMA46" s="47"/>
      <c r="EMB46" s="47"/>
      <c r="EMC46" s="47"/>
      <c r="EMD46" s="47"/>
      <c r="EME46" s="47"/>
      <c r="EMF46" s="47"/>
      <c r="EMG46" s="47"/>
      <c r="EMH46" s="47"/>
      <c r="EMI46" s="47"/>
      <c r="EMJ46" s="47"/>
      <c r="EMK46" s="47"/>
      <c r="EML46" s="47"/>
      <c r="EMM46" s="47"/>
      <c r="EMN46" s="47"/>
      <c r="EMO46" s="47"/>
      <c r="EMP46" s="47"/>
      <c r="EMQ46" s="47"/>
      <c r="EMR46" s="47"/>
      <c r="EMS46" s="47"/>
      <c r="EMT46" s="47"/>
      <c r="EMU46" s="47"/>
      <c r="EMV46" s="47"/>
      <c r="EMW46" s="47"/>
      <c r="EMX46" s="47"/>
      <c r="EMY46" s="47"/>
      <c r="EMZ46" s="47"/>
      <c r="ENA46" s="47"/>
      <c r="ENB46" s="47"/>
      <c r="ENC46" s="47"/>
      <c r="END46" s="47"/>
      <c r="ENE46" s="47"/>
      <c r="ENF46" s="47"/>
      <c r="ENG46" s="47"/>
      <c r="ENH46" s="47"/>
      <c r="ENI46" s="47"/>
      <c r="ENJ46" s="47"/>
      <c r="ENK46" s="47"/>
      <c r="ENL46" s="47"/>
      <c r="ENM46" s="47"/>
      <c r="ENN46" s="47"/>
      <c r="ENO46" s="47"/>
      <c r="ENP46" s="47"/>
      <c r="ENQ46" s="47"/>
      <c r="ENR46" s="47"/>
      <c r="ENS46" s="47"/>
      <c r="ENT46" s="47"/>
      <c r="ENU46" s="47"/>
      <c r="ENV46" s="47"/>
      <c r="ENW46" s="47"/>
      <c r="ENX46" s="47"/>
      <c r="ENY46" s="47"/>
      <c r="ENZ46" s="47"/>
      <c r="EOA46" s="47"/>
      <c r="EOB46" s="47"/>
      <c r="EOC46" s="47"/>
      <c r="EOD46" s="47"/>
      <c r="EOE46" s="47"/>
      <c r="EOF46" s="47"/>
      <c r="EOG46" s="47"/>
      <c r="EOH46" s="47"/>
      <c r="EOI46" s="47"/>
      <c r="EOJ46" s="47"/>
      <c r="EOK46" s="47"/>
      <c r="EOL46" s="47"/>
      <c r="EOM46" s="47"/>
      <c r="EON46" s="47"/>
      <c r="EOO46" s="47"/>
      <c r="EOP46" s="47"/>
      <c r="EOQ46" s="47"/>
      <c r="EOR46" s="47"/>
      <c r="EOS46" s="47"/>
      <c r="EOT46" s="47"/>
      <c r="EOU46" s="47"/>
      <c r="EOV46" s="47"/>
      <c r="EOW46" s="47"/>
      <c r="EOX46" s="47"/>
      <c r="EOY46" s="47"/>
      <c r="EOZ46" s="47"/>
      <c r="EPA46" s="47"/>
      <c r="EPB46" s="47"/>
      <c r="EPC46" s="47"/>
      <c r="EPD46" s="47"/>
      <c r="EPE46" s="47"/>
      <c r="EPF46" s="47"/>
      <c r="EPG46" s="47"/>
      <c r="EPH46" s="47"/>
      <c r="EPI46" s="47"/>
      <c r="EPJ46" s="47"/>
      <c r="EPK46" s="47"/>
      <c r="EPL46" s="47"/>
      <c r="EPM46" s="47"/>
      <c r="EPN46" s="47"/>
      <c r="EPO46" s="47"/>
      <c r="EPP46" s="47"/>
      <c r="EPQ46" s="47"/>
      <c r="EPR46" s="47"/>
      <c r="EPS46" s="47"/>
      <c r="EPT46" s="47"/>
      <c r="EPU46" s="47"/>
      <c r="EPV46" s="47"/>
      <c r="EPW46" s="47"/>
      <c r="EPX46" s="47"/>
      <c r="EPY46" s="47"/>
      <c r="EPZ46" s="47"/>
      <c r="EQA46" s="47"/>
      <c r="EQB46" s="47"/>
      <c r="EQC46" s="47"/>
      <c r="EQD46" s="47"/>
      <c r="EQE46" s="47"/>
      <c r="EQF46" s="47"/>
      <c r="EQG46" s="47"/>
      <c r="EQH46" s="47"/>
      <c r="EQI46" s="47"/>
      <c r="EQJ46" s="47"/>
      <c r="EQK46" s="47"/>
      <c r="EQL46" s="47"/>
      <c r="EQM46" s="47"/>
      <c r="EQN46" s="47"/>
      <c r="EQO46" s="47"/>
      <c r="EQP46" s="47"/>
      <c r="EQQ46" s="47"/>
      <c r="EQR46" s="47"/>
      <c r="EQS46" s="47"/>
      <c r="EQT46" s="47"/>
      <c r="EQU46" s="47"/>
      <c r="EQV46" s="47"/>
      <c r="EQW46" s="47"/>
      <c r="EQX46" s="47"/>
      <c r="EQY46" s="47"/>
      <c r="EQZ46" s="47"/>
      <c r="ERA46" s="47"/>
      <c r="ERB46" s="47"/>
      <c r="ERC46" s="47"/>
      <c r="ERD46" s="47"/>
      <c r="ERE46" s="47"/>
      <c r="ERF46" s="47"/>
      <c r="ERG46" s="47"/>
      <c r="ERH46" s="47"/>
      <c r="ERI46" s="47"/>
      <c r="ERJ46" s="47"/>
      <c r="ERK46" s="47"/>
      <c r="ERL46" s="47"/>
      <c r="ERM46" s="47"/>
      <c r="ERN46" s="47"/>
      <c r="ERO46" s="47"/>
      <c r="ERP46" s="47"/>
      <c r="ERQ46" s="47"/>
      <c r="ERR46" s="47"/>
      <c r="ERS46" s="47"/>
      <c r="ERT46" s="47"/>
      <c r="ERU46" s="47"/>
      <c r="ERV46" s="47"/>
      <c r="ERW46" s="47"/>
      <c r="ERX46" s="47"/>
      <c r="ERY46" s="47"/>
      <c r="ERZ46" s="47"/>
      <c r="ESA46" s="47"/>
      <c r="ESB46" s="47"/>
      <c r="ESC46" s="47"/>
      <c r="ESD46" s="47"/>
      <c r="ESE46" s="47"/>
      <c r="ESF46" s="47"/>
      <c r="ESG46" s="47"/>
      <c r="ESH46" s="47"/>
      <c r="ESI46" s="47"/>
      <c r="ESJ46" s="47"/>
      <c r="ESK46" s="47"/>
      <c r="ESL46" s="47"/>
      <c r="ESM46" s="47"/>
      <c r="ESN46" s="47"/>
      <c r="ESO46" s="47"/>
      <c r="ESP46" s="47"/>
      <c r="ESQ46" s="47"/>
      <c r="ESR46" s="47"/>
      <c r="ESS46" s="47"/>
      <c r="EST46" s="47"/>
      <c r="ESU46" s="47"/>
      <c r="ESV46" s="47"/>
      <c r="ESW46" s="47"/>
      <c r="ESX46" s="47"/>
      <c r="ESY46" s="47"/>
      <c r="ESZ46" s="47"/>
      <c r="ETA46" s="47"/>
      <c r="ETB46" s="47"/>
      <c r="ETC46" s="47"/>
      <c r="ETD46" s="47"/>
      <c r="ETE46" s="47"/>
      <c r="ETF46" s="47"/>
      <c r="ETG46" s="47"/>
      <c r="ETH46" s="47"/>
      <c r="ETI46" s="47"/>
      <c r="ETJ46" s="47"/>
      <c r="ETK46" s="47"/>
      <c r="ETL46" s="47"/>
      <c r="ETM46" s="47"/>
      <c r="ETN46" s="47"/>
      <c r="ETO46" s="47"/>
      <c r="ETP46" s="47"/>
      <c r="ETQ46" s="47"/>
      <c r="ETR46" s="47"/>
      <c r="ETS46" s="47"/>
      <c r="ETT46" s="47"/>
      <c r="ETU46" s="47"/>
      <c r="ETV46" s="47"/>
      <c r="ETW46" s="47"/>
      <c r="ETX46" s="47"/>
      <c r="ETY46" s="47"/>
      <c r="ETZ46" s="47"/>
      <c r="EUA46" s="47"/>
      <c r="EUB46" s="47"/>
      <c r="EUC46" s="47"/>
      <c r="EUD46" s="47"/>
      <c r="EUE46" s="47"/>
      <c r="EUF46" s="47"/>
      <c r="EUG46" s="47"/>
      <c r="EUH46" s="47"/>
      <c r="EUI46" s="47"/>
      <c r="EUJ46" s="47"/>
      <c r="EUK46" s="47"/>
      <c r="EUL46" s="47"/>
      <c r="EUM46" s="47"/>
      <c r="EUN46" s="47"/>
      <c r="EUO46" s="47"/>
      <c r="EUP46" s="47"/>
      <c r="EUQ46" s="47"/>
      <c r="EUR46" s="47"/>
      <c r="EUS46" s="47"/>
      <c r="EUT46" s="47"/>
      <c r="EUU46" s="47"/>
      <c r="EUV46" s="47"/>
      <c r="EUW46" s="47"/>
      <c r="EUX46" s="47"/>
      <c r="EUY46" s="47"/>
      <c r="EUZ46" s="47"/>
      <c r="EVA46" s="47"/>
      <c r="EVB46" s="47"/>
      <c r="EVC46" s="47"/>
      <c r="EVD46" s="47"/>
      <c r="EVE46" s="47"/>
      <c r="EVF46" s="47"/>
      <c r="EVG46" s="47"/>
      <c r="EVH46" s="47"/>
      <c r="EVI46" s="47"/>
      <c r="EVJ46" s="47"/>
      <c r="EVK46" s="47"/>
      <c r="EVL46" s="47"/>
      <c r="EVM46" s="47"/>
      <c r="EVN46" s="47"/>
      <c r="EVO46" s="47"/>
      <c r="EVP46" s="47"/>
      <c r="EVQ46" s="47"/>
      <c r="EVR46" s="47"/>
      <c r="EVS46" s="47"/>
      <c r="EVT46" s="47"/>
      <c r="EVU46" s="47"/>
      <c r="EVV46" s="47"/>
      <c r="EVW46" s="47"/>
      <c r="EVX46" s="47"/>
      <c r="EVY46" s="47"/>
      <c r="EVZ46" s="47"/>
      <c r="EWA46" s="47"/>
      <c r="EWB46" s="47"/>
      <c r="EWC46" s="47"/>
      <c r="EWD46" s="47"/>
      <c r="EWE46" s="47"/>
      <c r="EWF46" s="47"/>
      <c r="EWG46" s="47"/>
      <c r="EWH46" s="47"/>
      <c r="EWI46" s="47"/>
      <c r="EWJ46" s="47"/>
      <c r="EWK46" s="47"/>
      <c r="EWL46" s="47"/>
      <c r="EWM46" s="47"/>
      <c r="EWN46" s="47"/>
      <c r="EWO46" s="47"/>
      <c r="EWP46" s="47"/>
      <c r="EWQ46" s="47"/>
      <c r="EWR46" s="47"/>
      <c r="EWS46" s="47"/>
      <c r="EWT46" s="47"/>
      <c r="EWU46" s="47"/>
      <c r="EWV46" s="47"/>
      <c r="EWW46" s="47"/>
      <c r="EWX46" s="47"/>
      <c r="EWY46" s="47"/>
      <c r="EWZ46" s="47"/>
      <c r="EXA46" s="47"/>
      <c r="EXB46" s="47"/>
      <c r="EXC46" s="47"/>
      <c r="EXD46" s="47"/>
      <c r="EXE46" s="47"/>
      <c r="EXF46" s="47"/>
      <c r="EXG46" s="47"/>
      <c r="EXH46" s="47"/>
      <c r="EXI46" s="47"/>
      <c r="EXJ46" s="47"/>
      <c r="EXK46" s="47"/>
      <c r="EXL46" s="47"/>
      <c r="EXM46" s="47"/>
      <c r="EXN46" s="47"/>
      <c r="EXO46" s="47"/>
      <c r="EXP46" s="47"/>
      <c r="EXQ46" s="47"/>
      <c r="EXR46" s="47"/>
      <c r="EXS46" s="47"/>
      <c r="EXT46" s="47"/>
      <c r="EXU46" s="47"/>
      <c r="EXV46" s="47"/>
      <c r="EXW46" s="47"/>
      <c r="EXX46" s="47"/>
      <c r="EXY46" s="47"/>
      <c r="EXZ46" s="47"/>
      <c r="EYA46" s="47"/>
      <c r="EYB46" s="47"/>
      <c r="EYC46" s="47"/>
      <c r="EYD46" s="47"/>
      <c r="EYE46" s="47"/>
      <c r="EYF46" s="47"/>
      <c r="EYG46" s="47"/>
      <c r="EYH46" s="47"/>
      <c r="EYI46" s="47"/>
      <c r="EYJ46" s="47"/>
      <c r="EYK46" s="47"/>
      <c r="EYL46" s="47"/>
      <c r="EYM46" s="47"/>
      <c r="EYN46" s="47"/>
      <c r="EYO46" s="47"/>
      <c r="EYP46" s="47"/>
      <c r="EYQ46" s="47"/>
      <c r="EYR46" s="47"/>
      <c r="EYS46" s="47"/>
      <c r="EYT46" s="47"/>
      <c r="EYU46" s="47"/>
      <c r="EYV46" s="47"/>
      <c r="EYW46" s="47"/>
      <c r="EYX46" s="47"/>
      <c r="EYY46" s="47"/>
      <c r="EYZ46" s="47"/>
      <c r="EZA46" s="47"/>
      <c r="EZB46" s="47"/>
      <c r="EZC46" s="47"/>
      <c r="EZD46" s="47"/>
      <c r="EZE46" s="47"/>
      <c r="EZF46" s="47"/>
      <c r="EZG46" s="47"/>
      <c r="EZH46" s="47"/>
      <c r="EZI46" s="47"/>
      <c r="EZJ46" s="47"/>
      <c r="EZK46" s="47"/>
      <c r="EZL46" s="47"/>
      <c r="EZM46" s="47"/>
      <c r="EZN46" s="47"/>
      <c r="EZO46" s="47"/>
      <c r="EZP46" s="47"/>
      <c r="EZQ46" s="47"/>
      <c r="EZR46" s="47"/>
      <c r="EZS46" s="47"/>
      <c r="EZT46" s="47"/>
      <c r="EZU46" s="47"/>
      <c r="EZV46" s="47"/>
      <c r="EZW46" s="47"/>
      <c r="EZX46" s="47"/>
      <c r="EZY46" s="47"/>
      <c r="EZZ46" s="47"/>
      <c r="FAA46" s="47"/>
      <c r="FAB46" s="47"/>
      <c r="FAC46" s="47"/>
      <c r="FAD46" s="47"/>
      <c r="FAE46" s="47"/>
      <c r="FAF46" s="47"/>
      <c r="FAG46" s="47"/>
      <c r="FAH46" s="47"/>
      <c r="FAI46" s="47"/>
      <c r="FAJ46" s="47"/>
      <c r="FAK46" s="47"/>
      <c r="FAL46" s="47"/>
      <c r="FAM46" s="47"/>
      <c r="FAN46" s="47"/>
      <c r="FAO46" s="47"/>
      <c r="FAP46" s="47"/>
      <c r="FAQ46" s="47"/>
      <c r="FAR46" s="47"/>
      <c r="FAS46" s="47"/>
      <c r="FAT46" s="47"/>
      <c r="FAU46" s="47"/>
      <c r="FAV46" s="47"/>
      <c r="FAW46" s="47"/>
      <c r="FAX46" s="47"/>
      <c r="FAY46" s="47"/>
      <c r="FAZ46" s="47"/>
      <c r="FBA46" s="47"/>
      <c r="FBB46" s="47"/>
      <c r="FBC46" s="47"/>
      <c r="FBD46" s="47"/>
      <c r="FBE46" s="47"/>
      <c r="FBF46" s="47"/>
      <c r="FBG46" s="47"/>
      <c r="FBH46" s="47"/>
      <c r="FBI46" s="47"/>
      <c r="FBJ46" s="47"/>
      <c r="FBK46" s="47"/>
      <c r="FBL46" s="47"/>
      <c r="FBM46" s="47"/>
      <c r="FBN46" s="47"/>
      <c r="FBO46" s="47"/>
      <c r="FBP46" s="47"/>
      <c r="FBQ46" s="47"/>
      <c r="FBR46" s="47"/>
      <c r="FBS46" s="47"/>
      <c r="FBT46" s="47"/>
      <c r="FBU46" s="47"/>
      <c r="FBV46" s="47"/>
      <c r="FBW46" s="47"/>
      <c r="FBX46" s="47"/>
      <c r="FBY46" s="47"/>
      <c r="FBZ46" s="47"/>
      <c r="FCA46" s="47"/>
      <c r="FCB46" s="47"/>
      <c r="FCC46" s="47"/>
      <c r="FCD46" s="47"/>
      <c r="FCE46" s="47"/>
      <c r="FCF46" s="47"/>
      <c r="FCG46" s="47"/>
      <c r="FCH46" s="47"/>
      <c r="FCI46" s="47"/>
      <c r="FCJ46" s="47"/>
      <c r="FCK46" s="47"/>
      <c r="FCL46" s="47"/>
      <c r="FCM46" s="47"/>
      <c r="FCN46" s="47"/>
      <c r="FCO46" s="47"/>
      <c r="FCP46" s="47"/>
      <c r="FCQ46" s="47"/>
      <c r="FCR46" s="47"/>
      <c r="FCS46" s="47"/>
      <c r="FCT46" s="47"/>
      <c r="FCU46" s="47"/>
      <c r="FCV46" s="47"/>
      <c r="FCW46" s="47"/>
      <c r="FCX46" s="47"/>
      <c r="FCY46" s="47"/>
      <c r="FCZ46" s="47"/>
      <c r="FDA46" s="47"/>
      <c r="FDB46" s="47"/>
      <c r="FDC46" s="47"/>
      <c r="FDD46" s="47"/>
      <c r="FDE46" s="47"/>
      <c r="FDF46" s="47"/>
      <c r="FDG46" s="47"/>
      <c r="FDH46" s="47"/>
      <c r="FDI46" s="47"/>
      <c r="FDJ46" s="47"/>
      <c r="FDK46" s="47"/>
      <c r="FDL46" s="47"/>
      <c r="FDM46" s="47"/>
      <c r="FDN46" s="47"/>
      <c r="FDO46" s="47"/>
      <c r="FDP46" s="47"/>
      <c r="FDQ46" s="47"/>
      <c r="FDR46" s="47"/>
      <c r="FDS46" s="47"/>
      <c r="FDT46" s="47"/>
      <c r="FDU46" s="47"/>
      <c r="FDV46" s="47"/>
      <c r="FDW46" s="47"/>
      <c r="FDX46" s="47"/>
      <c r="FDY46" s="47"/>
      <c r="FDZ46" s="47"/>
      <c r="FEA46" s="47"/>
      <c r="FEB46" s="47"/>
      <c r="FEC46" s="47"/>
      <c r="FED46" s="47"/>
      <c r="FEE46" s="47"/>
      <c r="FEF46" s="47"/>
      <c r="FEG46" s="47"/>
      <c r="FEH46" s="47"/>
      <c r="FEI46" s="47"/>
      <c r="FEJ46" s="47"/>
      <c r="FEK46" s="47"/>
      <c r="FEL46" s="47"/>
      <c r="FEM46" s="47"/>
      <c r="FEN46" s="47"/>
      <c r="FEO46" s="47"/>
      <c r="FEP46" s="47"/>
      <c r="FEQ46" s="47"/>
      <c r="FER46" s="47"/>
      <c r="FES46" s="47"/>
      <c r="FET46" s="47"/>
      <c r="FEU46" s="47"/>
      <c r="FEV46" s="47"/>
      <c r="FEW46" s="47"/>
      <c r="FEX46" s="47"/>
      <c r="FEY46" s="47"/>
      <c r="FEZ46" s="47"/>
      <c r="FFA46" s="47"/>
      <c r="FFB46" s="47"/>
      <c r="FFC46" s="47"/>
      <c r="FFD46" s="47"/>
      <c r="FFE46" s="47"/>
      <c r="FFF46" s="47"/>
      <c r="FFG46" s="47"/>
      <c r="FFH46" s="47"/>
      <c r="FFI46" s="47"/>
      <c r="FFJ46" s="47"/>
      <c r="FFK46" s="47"/>
      <c r="FFL46" s="47"/>
      <c r="FFM46" s="47"/>
      <c r="FFN46" s="47"/>
      <c r="FFO46" s="47"/>
      <c r="FFP46" s="47"/>
      <c r="FFQ46" s="47"/>
      <c r="FFR46" s="47"/>
      <c r="FFS46" s="47"/>
      <c r="FFT46" s="47"/>
      <c r="FFU46" s="47"/>
      <c r="FFV46" s="47"/>
      <c r="FFW46" s="47"/>
      <c r="FFX46" s="47"/>
      <c r="FFY46" s="47"/>
      <c r="FFZ46" s="47"/>
      <c r="FGA46" s="47"/>
      <c r="FGB46" s="47"/>
      <c r="FGC46" s="47"/>
      <c r="FGD46" s="47"/>
      <c r="FGE46" s="47"/>
      <c r="FGF46" s="47"/>
      <c r="FGG46" s="47"/>
      <c r="FGH46" s="47"/>
      <c r="FGI46" s="47"/>
      <c r="FGJ46" s="47"/>
      <c r="FGK46" s="47"/>
      <c r="FGL46" s="47"/>
      <c r="FGM46" s="47"/>
      <c r="FGN46" s="47"/>
      <c r="FGO46" s="47"/>
      <c r="FGP46" s="47"/>
      <c r="FGQ46" s="47"/>
      <c r="FGR46" s="47"/>
      <c r="FGS46" s="47"/>
      <c r="FGT46" s="47"/>
      <c r="FGU46" s="47"/>
      <c r="FGV46" s="47"/>
      <c r="FGW46" s="47"/>
      <c r="FGX46" s="47"/>
      <c r="FGY46" s="47"/>
      <c r="FGZ46" s="47"/>
      <c r="FHA46" s="47"/>
      <c r="FHB46" s="47"/>
      <c r="FHC46" s="47"/>
      <c r="FHD46" s="47"/>
      <c r="FHE46" s="47"/>
      <c r="FHF46" s="47"/>
      <c r="FHG46" s="47"/>
      <c r="FHH46" s="47"/>
      <c r="FHI46" s="47"/>
      <c r="FHJ46" s="47"/>
      <c r="FHK46" s="47"/>
      <c r="FHL46" s="47"/>
      <c r="FHM46" s="47"/>
      <c r="FHN46" s="47"/>
      <c r="FHO46" s="47"/>
      <c r="FHP46" s="47"/>
      <c r="FHQ46" s="47"/>
      <c r="FHR46" s="47"/>
      <c r="FHS46" s="47"/>
      <c r="FHT46" s="47"/>
      <c r="FHU46" s="47"/>
      <c r="FHV46" s="47"/>
      <c r="FHW46" s="47"/>
      <c r="FHX46" s="47"/>
      <c r="FHY46" s="47"/>
      <c r="FHZ46" s="47"/>
      <c r="FIA46" s="47"/>
      <c r="FIB46" s="47"/>
      <c r="FIC46" s="47"/>
      <c r="FID46" s="47"/>
      <c r="FIE46" s="47"/>
      <c r="FIF46" s="47"/>
      <c r="FIG46" s="47"/>
      <c r="FIH46" s="47"/>
      <c r="FII46" s="47"/>
      <c r="FIJ46" s="47"/>
      <c r="FIK46" s="47"/>
      <c r="FIL46" s="47"/>
      <c r="FIM46" s="47"/>
      <c r="FIN46" s="47"/>
      <c r="FIO46" s="47"/>
      <c r="FIP46" s="47"/>
      <c r="FIQ46" s="47"/>
      <c r="FIR46" s="47"/>
      <c r="FIS46" s="47"/>
      <c r="FIT46" s="47"/>
      <c r="FIU46" s="47"/>
      <c r="FIV46" s="47"/>
      <c r="FIW46" s="47"/>
      <c r="FIX46" s="47"/>
      <c r="FIY46" s="47"/>
      <c r="FIZ46" s="47"/>
      <c r="FJA46" s="47"/>
      <c r="FJB46" s="47"/>
      <c r="FJC46" s="47"/>
      <c r="FJD46" s="47"/>
      <c r="FJE46" s="47"/>
      <c r="FJF46" s="47"/>
      <c r="FJG46" s="47"/>
      <c r="FJH46" s="47"/>
      <c r="FJI46" s="47"/>
      <c r="FJJ46" s="47"/>
      <c r="FJK46" s="47"/>
      <c r="FJL46" s="47"/>
      <c r="FJM46" s="47"/>
      <c r="FJN46" s="47"/>
      <c r="FJO46" s="47"/>
      <c r="FJP46" s="47"/>
      <c r="FJQ46" s="47"/>
      <c r="FJR46" s="47"/>
      <c r="FJS46" s="47"/>
      <c r="FJT46" s="47"/>
      <c r="FJU46" s="47"/>
      <c r="FJV46" s="47"/>
      <c r="FJW46" s="47"/>
      <c r="FJX46" s="47"/>
      <c r="FJY46" s="47"/>
      <c r="FJZ46" s="47"/>
      <c r="FKA46" s="47"/>
      <c r="FKB46" s="47"/>
      <c r="FKC46" s="47"/>
      <c r="FKD46" s="47"/>
      <c r="FKE46" s="47"/>
      <c r="FKF46" s="47"/>
      <c r="FKG46" s="47"/>
      <c r="FKH46" s="47"/>
      <c r="FKI46" s="47"/>
      <c r="FKJ46" s="47"/>
      <c r="FKK46" s="47"/>
      <c r="FKL46" s="47"/>
      <c r="FKM46" s="47"/>
      <c r="FKN46" s="47"/>
      <c r="FKO46" s="47"/>
      <c r="FKP46" s="47"/>
      <c r="FKQ46" s="47"/>
      <c r="FKR46" s="47"/>
      <c r="FKS46" s="47"/>
      <c r="FKT46" s="47"/>
      <c r="FKU46" s="47"/>
      <c r="FKV46" s="47"/>
      <c r="FKW46" s="47"/>
      <c r="FKX46" s="47"/>
      <c r="FKY46" s="47"/>
      <c r="FKZ46" s="47"/>
      <c r="FLA46" s="47"/>
      <c r="FLB46" s="47"/>
      <c r="FLC46" s="47"/>
      <c r="FLD46" s="47"/>
      <c r="FLE46" s="47"/>
      <c r="FLF46" s="47"/>
      <c r="FLG46" s="47"/>
      <c r="FLH46" s="47"/>
      <c r="FLI46" s="47"/>
      <c r="FLJ46" s="47"/>
      <c r="FLK46" s="47"/>
      <c r="FLL46" s="47"/>
      <c r="FLM46" s="47"/>
      <c r="FLN46" s="47"/>
      <c r="FLO46" s="47"/>
      <c r="FLP46" s="47"/>
      <c r="FLQ46" s="47"/>
      <c r="FLR46" s="47"/>
      <c r="FLS46" s="47"/>
      <c r="FLT46" s="47"/>
      <c r="FLU46" s="47"/>
      <c r="FLV46" s="47"/>
      <c r="FLW46" s="47"/>
      <c r="FLX46" s="47"/>
      <c r="FLY46" s="47"/>
      <c r="FLZ46" s="47"/>
      <c r="FMA46" s="47"/>
      <c r="FMB46" s="47"/>
      <c r="FMC46" s="47"/>
      <c r="FMD46" s="47"/>
      <c r="FME46" s="47"/>
      <c r="FMF46" s="47"/>
      <c r="FMG46" s="47"/>
      <c r="FMH46" s="47"/>
      <c r="FMI46" s="47"/>
      <c r="FMJ46" s="47"/>
      <c r="FMK46" s="47"/>
      <c r="FML46" s="47"/>
      <c r="FMM46" s="47"/>
      <c r="FMN46" s="47"/>
      <c r="FMO46" s="47"/>
      <c r="FMP46" s="47"/>
      <c r="FMQ46" s="47"/>
      <c r="FMR46" s="47"/>
      <c r="FMS46" s="47"/>
      <c r="FMT46" s="47"/>
      <c r="FMU46" s="47"/>
      <c r="FMV46" s="47"/>
      <c r="FMW46" s="47"/>
      <c r="FMX46" s="47"/>
      <c r="FMY46" s="47"/>
      <c r="FMZ46" s="47"/>
      <c r="FNA46" s="47"/>
      <c r="FNB46" s="47"/>
      <c r="FNC46" s="47"/>
      <c r="FND46" s="47"/>
      <c r="FNE46" s="47"/>
      <c r="FNF46" s="47"/>
      <c r="FNG46" s="47"/>
      <c r="FNH46" s="47"/>
      <c r="FNI46" s="47"/>
      <c r="FNJ46" s="47"/>
      <c r="FNK46" s="47"/>
      <c r="FNL46" s="47"/>
      <c r="FNM46" s="47"/>
      <c r="FNN46" s="47"/>
      <c r="FNO46" s="47"/>
      <c r="FNP46" s="47"/>
      <c r="FNQ46" s="47"/>
      <c r="FNR46" s="47"/>
      <c r="FNS46" s="47"/>
      <c r="FNT46" s="47"/>
      <c r="FNU46" s="47"/>
      <c r="FNV46" s="47"/>
      <c r="FNW46" s="47"/>
      <c r="FNX46" s="47"/>
      <c r="FNY46" s="47"/>
      <c r="FNZ46" s="47"/>
      <c r="FOA46" s="47"/>
      <c r="FOB46" s="47"/>
      <c r="FOC46" s="47"/>
      <c r="FOD46" s="47"/>
      <c r="FOE46" s="47"/>
      <c r="FOF46" s="47"/>
      <c r="FOG46" s="47"/>
      <c r="FOH46" s="47"/>
      <c r="FOI46" s="47"/>
      <c r="FOJ46" s="47"/>
      <c r="FOK46" s="47"/>
      <c r="FOL46" s="47"/>
      <c r="FOM46" s="47"/>
      <c r="FON46" s="47"/>
      <c r="FOO46" s="47"/>
      <c r="FOP46" s="47"/>
      <c r="FOQ46" s="47"/>
      <c r="FOR46" s="47"/>
      <c r="FOS46" s="47"/>
      <c r="FOT46" s="47"/>
      <c r="FOU46" s="47"/>
      <c r="FOV46" s="47"/>
      <c r="FOW46" s="47"/>
      <c r="FOX46" s="47"/>
      <c r="FOY46" s="47"/>
      <c r="FOZ46" s="47"/>
      <c r="FPA46" s="47"/>
      <c r="FPB46" s="47"/>
      <c r="FPC46" s="47"/>
      <c r="FPD46" s="47"/>
      <c r="FPE46" s="47"/>
      <c r="FPF46" s="47"/>
      <c r="FPG46" s="47"/>
      <c r="FPH46" s="47"/>
      <c r="FPI46" s="47"/>
      <c r="FPJ46" s="47"/>
      <c r="FPK46" s="47"/>
      <c r="FPL46" s="47"/>
      <c r="FPM46" s="47"/>
      <c r="FPN46" s="47"/>
      <c r="FPO46" s="47"/>
      <c r="FPP46" s="47"/>
      <c r="FPQ46" s="47"/>
      <c r="FPR46" s="47"/>
      <c r="FPS46" s="47"/>
      <c r="FPT46" s="47"/>
      <c r="FPU46" s="47"/>
      <c r="FPV46" s="47"/>
      <c r="FPW46" s="47"/>
      <c r="FPX46" s="47"/>
      <c r="FPY46" s="47"/>
      <c r="FPZ46" s="47"/>
      <c r="FQA46" s="47"/>
      <c r="FQB46" s="47"/>
      <c r="FQC46" s="47"/>
      <c r="FQD46" s="47"/>
      <c r="FQE46" s="47"/>
      <c r="FQF46" s="47"/>
      <c r="FQG46" s="47"/>
      <c r="FQH46" s="47"/>
      <c r="FQI46" s="47"/>
      <c r="FQJ46" s="47"/>
      <c r="FQK46" s="47"/>
      <c r="FQL46" s="47"/>
      <c r="FQM46" s="47"/>
      <c r="FQN46" s="47"/>
      <c r="FQO46" s="47"/>
      <c r="FQP46" s="47"/>
      <c r="FQQ46" s="47"/>
      <c r="FQR46" s="47"/>
      <c r="FQS46" s="47"/>
      <c r="FQT46" s="47"/>
      <c r="FQU46" s="47"/>
      <c r="FQV46" s="47"/>
      <c r="FQW46" s="47"/>
      <c r="FQX46" s="47"/>
      <c r="FQY46" s="47"/>
      <c r="FQZ46" s="47"/>
      <c r="FRA46" s="47"/>
      <c r="FRB46" s="47"/>
      <c r="FRC46" s="47"/>
      <c r="FRD46" s="47"/>
      <c r="FRE46" s="47"/>
      <c r="FRF46" s="47"/>
      <c r="FRG46" s="47"/>
      <c r="FRH46" s="47"/>
      <c r="FRI46" s="47"/>
      <c r="FRJ46" s="47"/>
      <c r="FRK46" s="47"/>
      <c r="FRL46" s="47"/>
      <c r="FRM46" s="47"/>
      <c r="FRN46" s="47"/>
      <c r="FRO46" s="47"/>
      <c r="FRP46" s="47"/>
      <c r="FRQ46" s="47"/>
      <c r="FRR46" s="47"/>
      <c r="FRS46" s="47"/>
      <c r="FRT46" s="47"/>
      <c r="FRU46" s="47"/>
      <c r="FRV46" s="47"/>
      <c r="FRW46" s="47"/>
      <c r="FRX46" s="47"/>
      <c r="FRY46" s="47"/>
      <c r="FRZ46" s="47"/>
      <c r="FSA46" s="47"/>
      <c r="FSB46" s="47"/>
      <c r="FSC46" s="47"/>
      <c r="FSD46" s="47"/>
      <c r="FSE46" s="47"/>
      <c r="FSF46" s="47"/>
      <c r="FSG46" s="47"/>
      <c r="FSH46" s="47"/>
      <c r="FSI46" s="47"/>
      <c r="FSJ46" s="47"/>
      <c r="FSK46" s="47"/>
      <c r="FSL46" s="47"/>
      <c r="FSM46" s="47"/>
      <c r="FSN46" s="47"/>
      <c r="FSO46" s="47"/>
      <c r="FSP46" s="47"/>
      <c r="FSQ46" s="47"/>
      <c r="FSR46" s="47"/>
      <c r="FSS46" s="47"/>
      <c r="FST46" s="47"/>
      <c r="FSU46" s="47"/>
      <c r="FSV46" s="47"/>
      <c r="FSW46" s="47"/>
      <c r="FSX46" s="47"/>
      <c r="FSY46" s="47"/>
      <c r="FSZ46" s="47"/>
      <c r="FTA46" s="47"/>
      <c r="FTB46" s="47"/>
      <c r="FTC46" s="47"/>
      <c r="FTD46" s="47"/>
      <c r="FTE46" s="47"/>
      <c r="FTF46" s="47"/>
      <c r="FTG46" s="47"/>
      <c r="FTH46" s="47"/>
      <c r="FTI46" s="47"/>
      <c r="FTJ46" s="47"/>
      <c r="FTK46" s="47"/>
      <c r="FTL46" s="47"/>
      <c r="FTM46" s="47"/>
      <c r="FTN46" s="47"/>
      <c r="FTO46" s="47"/>
      <c r="FTP46" s="47"/>
      <c r="FTQ46" s="47"/>
      <c r="FTR46" s="47"/>
      <c r="FTS46" s="47"/>
      <c r="FTT46" s="47"/>
      <c r="FTU46" s="47"/>
      <c r="FTV46" s="47"/>
      <c r="FTW46" s="47"/>
      <c r="FTX46" s="47"/>
      <c r="FTY46" s="47"/>
      <c r="FTZ46" s="47"/>
      <c r="FUA46" s="47"/>
      <c r="FUB46" s="47"/>
      <c r="FUC46" s="47"/>
      <c r="FUD46" s="47"/>
      <c r="FUE46" s="47"/>
      <c r="FUF46" s="47"/>
      <c r="FUG46" s="47"/>
      <c r="FUH46" s="47"/>
      <c r="FUI46" s="47"/>
      <c r="FUJ46" s="47"/>
      <c r="FUK46" s="47"/>
      <c r="FUL46" s="47"/>
      <c r="FUM46" s="47"/>
      <c r="FUN46" s="47"/>
      <c r="FUO46" s="47"/>
      <c r="FUP46" s="47"/>
      <c r="FUQ46" s="47"/>
      <c r="FUR46" s="47"/>
      <c r="FUS46" s="47"/>
      <c r="FUT46" s="47"/>
      <c r="FUU46" s="47"/>
      <c r="FUV46" s="47"/>
      <c r="FUW46" s="47"/>
      <c r="FUX46" s="47"/>
      <c r="FUY46" s="47"/>
      <c r="FUZ46" s="47"/>
      <c r="FVA46" s="47"/>
      <c r="FVB46" s="47"/>
      <c r="FVC46" s="47"/>
      <c r="FVD46" s="47"/>
      <c r="FVE46" s="47"/>
      <c r="FVF46" s="47"/>
      <c r="FVG46" s="47"/>
      <c r="FVH46" s="47"/>
      <c r="FVI46" s="47"/>
      <c r="FVJ46" s="47"/>
      <c r="FVK46" s="47"/>
      <c r="FVL46" s="47"/>
      <c r="FVM46" s="47"/>
      <c r="FVN46" s="47"/>
      <c r="FVO46" s="47"/>
      <c r="FVP46" s="47"/>
      <c r="FVQ46" s="47"/>
      <c r="FVR46" s="47"/>
      <c r="FVS46" s="47"/>
      <c r="FVT46" s="47"/>
      <c r="FVU46" s="47"/>
      <c r="FVV46" s="47"/>
      <c r="FVW46" s="47"/>
      <c r="FVX46" s="47"/>
      <c r="FVY46" s="47"/>
      <c r="FVZ46" s="47"/>
      <c r="FWA46" s="47"/>
      <c r="FWB46" s="47"/>
      <c r="FWC46" s="47"/>
      <c r="FWD46" s="47"/>
      <c r="FWE46" s="47"/>
      <c r="FWF46" s="47"/>
      <c r="FWG46" s="47"/>
      <c r="FWH46" s="47"/>
      <c r="FWI46" s="47"/>
      <c r="FWJ46" s="47"/>
      <c r="FWK46" s="47"/>
      <c r="FWL46" s="47"/>
      <c r="FWM46" s="47"/>
      <c r="FWN46" s="47"/>
      <c r="FWO46" s="47"/>
      <c r="FWP46" s="47"/>
      <c r="FWQ46" s="47"/>
      <c r="FWR46" s="47"/>
      <c r="FWS46" s="47"/>
      <c r="FWT46" s="47"/>
      <c r="FWU46" s="47"/>
      <c r="FWV46" s="47"/>
      <c r="FWW46" s="47"/>
      <c r="FWX46" s="47"/>
      <c r="FWY46" s="47"/>
      <c r="FWZ46" s="47"/>
      <c r="FXA46" s="47"/>
      <c r="FXB46" s="47"/>
      <c r="FXC46" s="47"/>
      <c r="FXD46" s="47"/>
      <c r="FXE46" s="47"/>
      <c r="FXF46" s="47"/>
      <c r="FXG46" s="47"/>
      <c r="FXH46" s="47"/>
      <c r="FXI46" s="47"/>
      <c r="FXJ46" s="47"/>
      <c r="FXK46" s="47"/>
      <c r="FXL46" s="47"/>
      <c r="FXM46" s="47"/>
      <c r="FXN46" s="47"/>
      <c r="FXO46" s="47"/>
      <c r="FXP46" s="47"/>
      <c r="FXQ46" s="47"/>
      <c r="FXR46" s="47"/>
      <c r="FXS46" s="47"/>
      <c r="FXT46" s="47"/>
      <c r="FXU46" s="47"/>
      <c r="FXV46" s="47"/>
      <c r="FXW46" s="47"/>
      <c r="FXX46" s="47"/>
      <c r="FXY46" s="47"/>
      <c r="FXZ46" s="47"/>
      <c r="FYA46" s="47"/>
      <c r="FYB46" s="47"/>
      <c r="FYC46" s="47"/>
      <c r="FYD46" s="47"/>
      <c r="FYE46" s="47"/>
      <c r="FYF46" s="47"/>
      <c r="FYG46" s="47"/>
      <c r="FYH46" s="47"/>
      <c r="FYI46" s="47"/>
      <c r="FYJ46" s="47"/>
      <c r="FYK46" s="47"/>
      <c r="FYL46" s="47"/>
      <c r="FYM46" s="47"/>
      <c r="FYN46" s="47"/>
      <c r="FYO46" s="47"/>
      <c r="FYP46" s="47"/>
      <c r="FYQ46" s="47"/>
      <c r="FYR46" s="47"/>
      <c r="FYS46" s="47"/>
      <c r="FYT46" s="47"/>
      <c r="FYU46" s="47"/>
      <c r="FYV46" s="47"/>
      <c r="FYW46" s="47"/>
      <c r="FYX46" s="47"/>
      <c r="FYY46" s="47"/>
      <c r="FYZ46" s="47"/>
      <c r="FZA46" s="47"/>
      <c r="FZB46" s="47"/>
      <c r="FZC46" s="47"/>
      <c r="FZD46" s="47"/>
      <c r="FZE46" s="47"/>
      <c r="FZF46" s="47"/>
      <c r="FZG46" s="47"/>
      <c r="FZH46" s="47"/>
      <c r="FZI46" s="47"/>
      <c r="FZJ46" s="47"/>
      <c r="FZK46" s="47"/>
      <c r="FZL46" s="47"/>
      <c r="FZM46" s="47"/>
      <c r="FZN46" s="47"/>
      <c r="FZO46" s="47"/>
      <c r="FZP46" s="47"/>
      <c r="FZQ46" s="47"/>
      <c r="FZR46" s="47"/>
      <c r="FZS46" s="47"/>
      <c r="FZT46" s="47"/>
      <c r="FZU46" s="47"/>
      <c r="FZV46" s="47"/>
      <c r="FZW46" s="47"/>
      <c r="FZX46" s="47"/>
      <c r="FZY46" s="47"/>
      <c r="FZZ46" s="47"/>
      <c r="GAA46" s="47"/>
      <c r="GAB46" s="47"/>
      <c r="GAC46" s="47"/>
      <c r="GAD46" s="47"/>
      <c r="GAE46" s="47"/>
      <c r="GAF46" s="47"/>
      <c r="GAG46" s="47"/>
      <c r="GAH46" s="47"/>
      <c r="GAI46" s="47"/>
      <c r="GAJ46" s="47"/>
      <c r="GAK46" s="47"/>
      <c r="GAL46" s="47"/>
      <c r="GAM46" s="47"/>
      <c r="GAN46" s="47"/>
      <c r="GAO46" s="47"/>
      <c r="GAP46" s="47"/>
      <c r="GAQ46" s="47"/>
      <c r="GAR46" s="47"/>
      <c r="GAS46" s="47"/>
      <c r="GAT46" s="47"/>
      <c r="GAU46" s="47"/>
      <c r="GAV46" s="47"/>
      <c r="GAW46" s="47"/>
      <c r="GAX46" s="47"/>
      <c r="GAY46" s="47"/>
      <c r="GAZ46" s="47"/>
      <c r="GBA46" s="47"/>
      <c r="GBB46" s="47"/>
      <c r="GBC46" s="47"/>
      <c r="GBD46" s="47"/>
      <c r="GBE46" s="47"/>
      <c r="GBF46" s="47"/>
      <c r="GBG46" s="47"/>
      <c r="GBH46" s="47"/>
      <c r="GBI46" s="47"/>
      <c r="GBJ46" s="47"/>
      <c r="GBK46" s="47"/>
      <c r="GBL46" s="47"/>
      <c r="GBM46" s="47"/>
      <c r="GBN46" s="47"/>
      <c r="GBO46" s="47"/>
      <c r="GBP46" s="47"/>
      <c r="GBQ46" s="47"/>
      <c r="GBR46" s="47"/>
      <c r="GBS46" s="47"/>
      <c r="GBT46" s="47"/>
      <c r="GBU46" s="47"/>
      <c r="GBV46" s="47"/>
      <c r="GBW46" s="47"/>
      <c r="GBX46" s="47"/>
      <c r="GBY46" s="47"/>
      <c r="GBZ46" s="47"/>
      <c r="GCA46" s="47"/>
      <c r="GCB46" s="47"/>
      <c r="GCC46" s="47"/>
      <c r="GCD46" s="47"/>
      <c r="GCE46" s="47"/>
      <c r="GCF46" s="47"/>
      <c r="GCG46" s="47"/>
      <c r="GCH46" s="47"/>
      <c r="GCI46" s="47"/>
      <c r="GCJ46" s="47"/>
      <c r="GCK46" s="47"/>
      <c r="GCL46" s="47"/>
      <c r="GCM46" s="47"/>
      <c r="GCN46" s="47"/>
      <c r="GCO46" s="47"/>
      <c r="GCP46" s="47"/>
      <c r="GCQ46" s="47"/>
      <c r="GCR46" s="47"/>
      <c r="GCS46" s="47"/>
      <c r="GCT46" s="47"/>
      <c r="GCU46" s="47"/>
      <c r="GCV46" s="47"/>
      <c r="GCW46" s="47"/>
      <c r="GCX46" s="47"/>
      <c r="GCY46" s="47"/>
      <c r="GCZ46" s="47"/>
      <c r="GDA46" s="47"/>
      <c r="GDB46" s="47"/>
      <c r="GDC46" s="47"/>
      <c r="GDD46" s="47"/>
      <c r="GDE46" s="47"/>
      <c r="GDF46" s="47"/>
      <c r="GDG46" s="47"/>
      <c r="GDH46" s="47"/>
      <c r="GDI46" s="47"/>
      <c r="GDJ46" s="47"/>
      <c r="GDK46" s="47"/>
      <c r="GDL46" s="47"/>
      <c r="GDM46" s="47"/>
      <c r="GDN46" s="47"/>
      <c r="GDO46" s="47"/>
      <c r="GDP46" s="47"/>
      <c r="GDQ46" s="47"/>
      <c r="GDR46" s="47"/>
      <c r="GDS46" s="47"/>
      <c r="GDT46" s="47"/>
      <c r="GDU46" s="47"/>
      <c r="GDV46" s="47"/>
      <c r="GDW46" s="47"/>
      <c r="GDX46" s="47"/>
      <c r="GDY46" s="47"/>
      <c r="GDZ46" s="47"/>
      <c r="GEA46" s="47"/>
      <c r="GEB46" s="47"/>
      <c r="GEC46" s="47"/>
      <c r="GED46" s="47"/>
      <c r="GEE46" s="47"/>
      <c r="GEF46" s="47"/>
      <c r="GEG46" s="47"/>
      <c r="GEH46" s="47"/>
      <c r="GEI46" s="47"/>
      <c r="GEJ46" s="47"/>
      <c r="GEK46" s="47"/>
      <c r="GEL46" s="47"/>
      <c r="GEM46" s="47"/>
      <c r="GEN46" s="47"/>
      <c r="GEO46" s="47"/>
      <c r="GEP46" s="47"/>
      <c r="GEQ46" s="47"/>
      <c r="GER46" s="47"/>
      <c r="GES46" s="47"/>
      <c r="GET46" s="47"/>
      <c r="GEU46" s="47"/>
      <c r="GEV46" s="47"/>
      <c r="GEW46" s="47"/>
      <c r="GEX46" s="47"/>
      <c r="GEY46" s="47"/>
      <c r="GEZ46" s="47"/>
      <c r="GFA46" s="47"/>
      <c r="GFB46" s="47"/>
      <c r="GFC46" s="47"/>
      <c r="GFD46" s="47"/>
      <c r="GFE46" s="47"/>
      <c r="GFF46" s="47"/>
      <c r="GFG46" s="47"/>
      <c r="GFH46" s="47"/>
      <c r="GFI46" s="47"/>
      <c r="GFJ46" s="47"/>
      <c r="GFK46" s="47"/>
      <c r="GFL46" s="47"/>
      <c r="GFM46" s="47"/>
      <c r="GFN46" s="47"/>
      <c r="GFO46" s="47"/>
      <c r="GFP46" s="47"/>
      <c r="GFQ46" s="47"/>
      <c r="GFR46" s="47"/>
      <c r="GFS46" s="47"/>
      <c r="GFT46" s="47"/>
      <c r="GFU46" s="47"/>
      <c r="GFV46" s="47"/>
      <c r="GFW46" s="47"/>
      <c r="GFX46" s="47"/>
      <c r="GFY46" s="47"/>
      <c r="GFZ46" s="47"/>
      <c r="GGA46" s="47"/>
      <c r="GGB46" s="47"/>
      <c r="GGC46" s="47"/>
      <c r="GGD46" s="47"/>
      <c r="GGE46" s="47"/>
      <c r="GGF46" s="47"/>
      <c r="GGG46" s="47"/>
      <c r="GGH46" s="47"/>
      <c r="GGI46" s="47"/>
      <c r="GGJ46" s="47"/>
      <c r="GGK46" s="47"/>
      <c r="GGL46" s="47"/>
      <c r="GGM46" s="47"/>
      <c r="GGN46" s="47"/>
      <c r="GGO46" s="47"/>
      <c r="GGP46" s="47"/>
      <c r="GGQ46" s="47"/>
      <c r="GGR46" s="47"/>
      <c r="GGS46" s="47"/>
      <c r="GGT46" s="47"/>
      <c r="GGU46" s="47"/>
      <c r="GGV46" s="47"/>
      <c r="GGW46" s="47"/>
      <c r="GGX46" s="47"/>
      <c r="GGY46" s="47"/>
      <c r="GGZ46" s="47"/>
      <c r="GHA46" s="47"/>
      <c r="GHB46" s="47"/>
      <c r="GHC46" s="47"/>
      <c r="GHD46" s="47"/>
      <c r="GHE46" s="47"/>
      <c r="GHF46" s="47"/>
      <c r="GHG46" s="47"/>
      <c r="GHH46" s="47"/>
      <c r="GHI46" s="47"/>
      <c r="GHJ46" s="47"/>
      <c r="GHK46" s="47"/>
      <c r="GHL46" s="47"/>
      <c r="GHM46" s="47"/>
      <c r="GHN46" s="47"/>
      <c r="GHO46" s="47"/>
      <c r="GHP46" s="47"/>
      <c r="GHQ46" s="47"/>
      <c r="GHR46" s="47"/>
      <c r="GHS46" s="47"/>
      <c r="GHT46" s="47"/>
      <c r="GHU46" s="47"/>
      <c r="GHV46" s="47"/>
      <c r="GHW46" s="47"/>
      <c r="GHX46" s="47"/>
      <c r="GHY46" s="47"/>
      <c r="GHZ46" s="47"/>
      <c r="GIA46" s="47"/>
      <c r="GIB46" s="47"/>
      <c r="GIC46" s="47"/>
      <c r="GID46" s="47"/>
      <c r="GIE46" s="47"/>
      <c r="GIF46" s="47"/>
      <c r="GIG46" s="47"/>
      <c r="GIH46" s="47"/>
      <c r="GII46" s="47"/>
      <c r="GIJ46" s="47"/>
      <c r="GIK46" s="47"/>
      <c r="GIL46" s="47"/>
      <c r="GIM46" s="47"/>
      <c r="GIN46" s="47"/>
      <c r="GIO46" s="47"/>
      <c r="GIP46" s="47"/>
      <c r="GIQ46" s="47"/>
      <c r="GIR46" s="47"/>
      <c r="GIS46" s="47"/>
      <c r="GIT46" s="47"/>
      <c r="GIU46" s="47"/>
      <c r="GIV46" s="47"/>
      <c r="GIW46" s="47"/>
      <c r="GIX46" s="47"/>
      <c r="GIY46" s="47"/>
      <c r="GIZ46" s="47"/>
      <c r="GJA46" s="47"/>
      <c r="GJB46" s="47"/>
      <c r="GJC46" s="47"/>
      <c r="GJD46" s="47"/>
      <c r="GJE46" s="47"/>
      <c r="GJF46" s="47"/>
      <c r="GJG46" s="47"/>
      <c r="GJH46" s="47"/>
      <c r="GJI46" s="47"/>
      <c r="GJJ46" s="47"/>
      <c r="GJK46" s="47"/>
      <c r="GJL46" s="47"/>
      <c r="GJM46" s="47"/>
      <c r="GJN46" s="47"/>
      <c r="GJO46" s="47"/>
      <c r="GJP46" s="47"/>
      <c r="GJQ46" s="47"/>
      <c r="GJR46" s="47"/>
      <c r="GJS46" s="47"/>
      <c r="GJT46" s="47"/>
      <c r="GJU46" s="47"/>
      <c r="GJV46" s="47"/>
      <c r="GJW46" s="47"/>
      <c r="GJX46" s="47"/>
      <c r="GJY46" s="47"/>
      <c r="GJZ46" s="47"/>
      <c r="GKA46" s="47"/>
      <c r="GKB46" s="47"/>
      <c r="GKC46" s="47"/>
      <c r="GKD46" s="47"/>
      <c r="GKE46" s="47"/>
      <c r="GKF46" s="47"/>
      <c r="GKG46" s="47"/>
      <c r="GKH46" s="47"/>
      <c r="GKI46" s="47"/>
      <c r="GKJ46" s="47"/>
      <c r="GKK46" s="47"/>
      <c r="GKL46" s="47"/>
      <c r="GKM46" s="47"/>
      <c r="GKN46" s="47"/>
      <c r="GKO46" s="47"/>
      <c r="GKP46" s="47"/>
      <c r="GKQ46" s="47"/>
      <c r="GKR46" s="47"/>
      <c r="GKS46" s="47"/>
      <c r="GKT46" s="47"/>
      <c r="GKU46" s="47"/>
      <c r="GKV46" s="47"/>
      <c r="GKW46" s="47"/>
      <c r="GKX46" s="47"/>
      <c r="GKY46" s="47"/>
      <c r="GKZ46" s="47"/>
      <c r="GLA46" s="47"/>
      <c r="GLB46" s="47"/>
      <c r="GLC46" s="47"/>
      <c r="GLD46" s="47"/>
      <c r="GLE46" s="47"/>
      <c r="GLF46" s="47"/>
      <c r="GLG46" s="47"/>
      <c r="GLH46" s="47"/>
      <c r="GLI46" s="47"/>
      <c r="GLJ46" s="47"/>
      <c r="GLK46" s="47"/>
      <c r="GLL46" s="47"/>
      <c r="GLM46" s="47"/>
      <c r="GLN46" s="47"/>
      <c r="GLO46" s="47"/>
      <c r="GLP46" s="47"/>
      <c r="GLQ46" s="47"/>
      <c r="GLR46" s="47"/>
      <c r="GLS46" s="47"/>
      <c r="GLT46" s="47"/>
      <c r="GLU46" s="47"/>
      <c r="GLV46" s="47"/>
      <c r="GLW46" s="47"/>
      <c r="GLX46" s="47"/>
      <c r="GLY46" s="47"/>
      <c r="GLZ46" s="47"/>
      <c r="GMA46" s="47"/>
      <c r="GMB46" s="47"/>
      <c r="GMC46" s="47"/>
      <c r="GMD46" s="47"/>
      <c r="GME46" s="47"/>
      <c r="GMF46" s="47"/>
      <c r="GMG46" s="47"/>
      <c r="GMH46" s="47"/>
      <c r="GMI46" s="47"/>
      <c r="GMJ46" s="47"/>
      <c r="GMK46" s="47"/>
      <c r="GML46" s="47"/>
      <c r="GMM46" s="47"/>
      <c r="GMN46" s="47"/>
      <c r="GMO46" s="47"/>
      <c r="GMP46" s="47"/>
      <c r="GMQ46" s="47"/>
      <c r="GMR46" s="47"/>
      <c r="GMS46" s="47"/>
      <c r="GMT46" s="47"/>
      <c r="GMU46" s="47"/>
      <c r="GMV46" s="47"/>
      <c r="GMW46" s="47"/>
      <c r="GMX46" s="47"/>
      <c r="GMY46" s="47"/>
      <c r="GMZ46" s="47"/>
      <c r="GNA46" s="47"/>
      <c r="GNB46" s="47"/>
      <c r="GNC46" s="47"/>
      <c r="GND46" s="47"/>
      <c r="GNE46" s="47"/>
      <c r="GNF46" s="47"/>
      <c r="GNG46" s="47"/>
      <c r="GNH46" s="47"/>
      <c r="GNI46" s="47"/>
      <c r="GNJ46" s="47"/>
      <c r="GNK46" s="47"/>
      <c r="GNL46" s="47"/>
      <c r="GNM46" s="47"/>
      <c r="GNN46" s="47"/>
      <c r="GNO46" s="47"/>
      <c r="GNP46" s="47"/>
      <c r="GNQ46" s="47"/>
      <c r="GNR46" s="47"/>
      <c r="GNS46" s="47"/>
      <c r="GNT46" s="47"/>
      <c r="GNU46" s="47"/>
      <c r="GNV46" s="47"/>
      <c r="GNW46" s="47"/>
      <c r="GNX46" s="47"/>
      <c r="GNY46" s="47"/>
      <c r="GNZ46" s="47"/>
      <c r="GOA46" s="47"/>
      <c r="GOB46" s="47"/>
      <c r="GOC46" s="47"/>
      <c r="GOD46" s="47"/>
      <c r="GOE46" s="47"/>
      <c r="GOF46" s="47"/>
      <c r="GOG46" s="47"/>
      <c r="GOH46" s="47"/>
      <c r="GOI46" s="47"/>
      <c r="GOJ46" s="47"/>
      <c r="GOK46" s="47"/>
      <c r="GOL46" s="47"/>
      <c r="GOM46" s="47"/>
      <c r="GON46" s="47"/>
      <c r="GOO46" s="47"/>
      <c r="GOP46" s="47"/>
      <c r="GOQ46" s="47"/>
      <c r="GOR46" s="47"/>
      <c r="GOS46" s="47"/>
      <c r="GOT46" s="47"/>
      <c r="GOU46" s="47"/>
      <c r="GOV46" s="47"/>
      <c r="GOW46" s="47"/>
      <c r="GOX46" s="47"/>
      <c r="GOY46" s="47"/>
      <c r="GOZ46" s="47"/>
      <c r="GPA46" s="47"/>
      <c r="GPB46" s="47"/>
      <c r="GPC46" s="47"/>
      <c r="GPD46" s="47"/>
      <c r="GPE46" s="47"/>
      <c r="GPF46" s="47"/>
      <c r="GPG46" s="47"/>
      <c r="GPH46" s="47"/>
      <c r="GPI46" s="47"/>
      <c r="GPJ46" s="47"/>
      <c r="GPK46" s="47"/>
      <c r="GPL46" s="47"/>
      <c r="GPM46" s="47"/>
      <c r="GPN46" s="47"/>
      <c r="GPO46" s="47"/>
      <c r="GPP46" s="47"/>
      <c r="GPQ46" s="47"/>
      <c r="GPR46" s="47"/>
      <c r="GPS46" s="47"/>
      <c r="GPT46" s="47"/>
      <c r="GPU46" s="47"/>
      <c r="GPV46" s="47"/>
      <c r="GPW46" s="47"/>
      <c r="GPX46" s="47"/>
      <c r="GPY46" s="47"/>
      <c r="GPZ46" s="47"/>
      <c r="GQA46" s="47"/>
      <c r="GQB46" s="47"/>
      <c r="GQC46" s="47"/>
      <c r="GQD46" s="47"/>
      <c r="GQE46" s="47"/>
      <c r="GQF46" s="47"/>
      <c r="GQG46" s="47"/>
      <c r="GQH46" s="47"/>
      <c r="GQI46" s="47"/>
      <c r="GQJ46" s="47"/>
      <c r="GQK46" s="47"/>
      <c r="GQL46" s="47"/>
      <c r="GQM46" s="47"/>
      <c r="GQN46" s="47"/>
      <c r="GQO46" s="47"/>
      <c r="GQP46" s="47"/>
      <c r="GQQ46" s="47"/>
      <c r="GQR46" s="47"/>
      <c r="GQS46" s="47"/>
      <c r="GQT46" s="47"/>
      <c r="GQU46" s="47"/>
      <c r="GQV46" s="47"/>
      <c r="GQW46" s="47"/>
      <c r="GQX46" s="47"/>
      <c r="GQY46" s="47"/>
      <c r="GQZ46" s="47"/>
      <c r="GRA46" s="47"/>
      <c r="GRB46" s="47"/>
      <c r="GRC46" s="47"/>
      <c r="GRD46" s="47"/>
      <c r="GRE46" s="47"/>
      <c r="GRF46" s="47"/>
      <c r="GRG46" s="47"/>
      <c r="GRH46" s="47"/>
      <c r="GRI46" s="47"/>
      <c r="GRJ46" s="47"/>
      <c r="GRK46" s="47"/>
      <c r="GRL46" s="47"/>
      <c r="GRM46" s="47"/>
      <c r="GRN46" s="47"/>
      <c r="GRO46" s="47"/>
      <c r="GRP46" s="47"/>
      <c r="GRQ46" s="47"/>
      <c r="GRR46" s="47"/>
      <c r="GRS46" s="47"/>
      <c r="GRT46" s="47"/>
      <c r="GRU46" s="47"/>
      <c r="GRV46" s="47"/>
      <c r="GRW46" s="47"/>
      <c r="GRX46" s="47"/>
      <c r="GRY46" s="47"/>
      <c r="GRZ46" s="47"/>
      <c r="GSA46" s="47"/>
      <c r="GSB46" s="47"/>
      <c r="GSC46" s="47"/>
      <c r="GSD46" s="47"/>
      <c r="GSE46" s="47"/>
      <c r="GSF46" s="47"/>
      <c r="GSG46" s="47"/>
      <c r="GSH46" s="47"/>
      <c r="GSI46" s="47"/>
      <c r="GSJ46" s="47"/>
      <c r="GSK46" s="47"/>
      <c r="GSL46" s="47"/>
      <c r="GSM46" s="47"/>
      <c r="GSN46" s="47"/>
      <c r="GSO46" s="47"/>
      <c r="GSP46" s="47"/>
      <c r="GSQ46" s="47"/>
      <c r="GSR46" s="47"/>
      <c r="GSS46" s="47"/>
      <c r="GST46" s="47"/>
      <c r="GSU46" s="47"/>
      <c r="GSV46" s="47"/>
      <c r="GSW46" s="47"/>
      <c r="GSX46" s="47"/>
      <c r="GSY46" s="47"/>
      <c r="GSZ46" s="47"/>
      <c r="GTA46" s="47"/>
      <c r="GTB46" s="47"/>
      <c r="GTC46" s="47"/>
      <c r="GTD46" s="47"/>
      <c r="GTE46" s="47"/>
      <c r="GTF46" s="47"/>
      <c r="GTG46" s="47"/>
      <c r="GTH46" s="47"/>
      <c r="GTI46" s="47"/>
      <c r="GTJ46" s="47"/>
      <c r="GTK46" s="47"/>
      <c r="GTL46" s="47"/>
      <c r="GTM46" s="47"/>
      <c r="GTN46" s="47"/>
      <c r="GTO46" s="47"/>
      <c r="GTP46" s="47"/>
      <c r="GTQ46" s="47"/>
      <c r="GTR46" s="47"/>
      <c r="GTS46" s="47"/>
      <c r="GTT46" s="47"/>
      <c r="GTU46" s="47"/>
      <c r="GTV46" s="47"/>
      <c r="GTW46" s="47"/>
      <c r="GTX46" s="47"/>
      <c r="GTY46" s="47"/>
      <c r="GTZ46" s="47"/>
      <c r="GUA46" s="47"/>
      <c r="GUB46" s="47"/>
      <c r="GUC46" s="47"/>
      <c r="GUD46" s="47"/>
      <c r="GUE46" s="47"/>
      <c r="GUF46" s="47"/>
      <c r="GUG46" s="47"/>
      <c r="GUH46" s="47"/>
      <c r="GUI46" s="47"/>
      <c r="GUJ46" s="47"/>
      <c r="GUK46" s="47"/>
      <c r="GUL46" s="47"/>
      <c r="GUM46" s="47"/>
      <c r="GUN46" s="47"/>
      <c r="GUO46" s="47"/>
      <c r="GUP46" s="47"/>
      <c r="GUQ46" s="47"/>
      <c r="GUR46" s="47"/>
      <c r="GUS46" s="47"/>
      <c r="GUT46" s="47"/>
      <c r="GUU46" s="47"/>
      <c r="GUV46" s="47"/>
      <c r="GUW46" s="47"/>
      <c r="GUX46" s="47"/>
      <c r="GUY46" s="47"/>
      <c r="GUZ46" s="47"/>
      <c r="GVA46" s="47"/>
      <c r="GVB46" s="47"/>
      <c r="GVC46" s="47"/>
      <c r="GVD46" s="47"/>
      <c r="GVE46" s="47"/>
      <c r="GVF46" s="47"/>
      <c r="GVG46" s="47"/>
      <c r="GVH46" s="47"/>
      <c r="GVI46" s="47"/>
      <c r="GVJ46" s="47"/>
      <c r="GVK46" s="47"/>
      <c r="GVL46" s="47"/>
      <c r="GVM46" s="47"/>
      <c r="GVN46" s="47"/>
      <c r="GVO46" s="47"/>
      <c r="GVP46" s="47"/>
      <c r="GVQ46" s="47"/>
      <c r="GVR46" s="47"/>
      <c r="GVS46" s="47"/>
      <c r="GVT46" s="47"/>
      <c r="GVU46" s="47"/>
      <c r="GVV46" s="47"/>
      <c r="GVW46" s="47"/>
      <c r="GVX46" s="47"/>
      <c r="GVY46" s="47"/>
      <c r="GVZ46" s="47"/>
      <c r="GWA46" s="47"/>
      <c r="GWB46" s="47"/>
      <c r="GWC46" s="47"/>
      <c r="GWD46" s="47"/>
      <c r="GWE46" s="47"/>
      <c r="GWF46" s="47"/>
      <c r="GWG46" s="47"/>
      <c r="GWH46" s="47"/>
      <c r="GWI46" s="47"/>
      <c r="GWJ46" s="47"/>
      <c r="GWK46" s="47"/>
      <c r="GWL46" s="47"/>
      <c r="GWM46" s="47"/>
      <c r="GWN46" s="47"/>
      <c r="GWO46" s="47"/>
      <c r="GWP46" s="47"/>
      <c r="GWQ46" s="47"/>
      <c r="GWR46" s="47"/>
      <c r="GWS46" s="47"/>
      <c r="GWT46" s="47"/>
      <c r="GWU46" s="47"/>
      <c r="GWV46" s="47"/>
      <c r="GWW46" s="47"/>
      <c r="GWX46" s="47"/>
      <c r="GWY46" s="47"/>
      <c r="GWZ46" s="47"/>
      <c r="GXA46" s="47"/>
      <c r="GXB46" s="47"/>
      <c r="GXC46" s="47"/>
      <c r="GXD46" s="47"/>
      <c r="GXE46" s="47"/>
      <c r="GXF46" s="47"/>
      <c r="GXG46" s="47"/>
      <c r="GXH46" s="47"/>
      <c r="GXI46" s="47"/>
      <c r="GXJ46" s="47"/>
      <c r="GXK46" s="47"/>
      <c r="GXL46" s="47"/>
      <c r="GXM46" s="47"/>
      <c r="GXN46" s="47"/>
      <c r="GXO46" s="47"/>
      <c r="GXP46" s="47"/>
      <c r="GXQ46" s="47"/>
      <c r="GXR46" s="47"/>
      <c r="GXS46" s="47"/>
      <c r="GXT46" s="47"/>
      <c r="GXU46" s="47"/>
      <c r="GXV46" s="47"/>
      <c r="GXW46" s="47"/>
      <c r="GXX46" s="47"/>
      <c r="GXY46" s="47"/>
      <c r="GXZ46" s="47"/>
      <c r="GYA46" s="47"/>
      <c r="GYB46" s="47"/>
      <c r="GYC46" s="47"/>
      <c r="GYD46" s="47"/>
      <c r="GYE46" s="47"/>
      <c r="GYF46" s="47"/>
      <c r="GYG46" s="47"/>
      <c r="GYH46" s="47"/>
      <c r="GYI46" s="47"/>
      <c r="GYJ46" s="47"/>
      <c r="GYK46" s="47"/>
      <c r="GYL46" s="47"/>
      <c r="GYM46" s="47"/>
      <c r="GYN46" s="47"/>
      <c r="GYO46" s="47"/>
      <c r="GYP46" s="47"/>
      <c r="GYQ46" s="47"/>
      <c r="GYR46" s="47"/>
      <c r="GYS46" s="47"/>
      <c r="GYT46" s="47"/>
      <c r="GYU46" s="47"/>
      <c r="GYV46" s="47"/>
      <c r="GYW46" s="47"/>
      <c r="GYX46" s="47"/>
      <c r="GYY46" s="47"/>
      <c r="GYZ46" s="47"/>
      <c r="GZA46" s="47"/>
      <c r="GZB46" s="47"/>
      <c r="GZC46" s="47"/>
      <c r="GZD46" s="47"/>
      <c r="GZE46" s="47"/>
      <c r="GZF46" s="47"/>
      <c r="GZG46" s="47"/>
      <c r="GZH46" s="47"/>
      <c r="GZI46" s="47"/>
      <c r="GZJ46" s="47"/>
      <c r="GZK46" s="47"/>
      <c r="GZL46" s="47"/>
      <c r="GZM46" s="47"/>
      <c r="GZN46" s="47"/>
      <c r="GZO46" s="47"/>
      <c r="GZP46" s="47"/>
      <c r="GZQ46" s="47"/>
      <c r="GZR46" s="47"/>
      <c r="GZS46" s="47"/>
      <c r="GZT46" s="47"/>
      <c r="GZU46" s="47"/>
      <c r="GZV46" s="47"/>
      <c r="GZW46" s="47"/>
      <c r="GZX46" s="47"/>
      <c r="GZY46" s="47"/>
      <c r="GZZ46" s="47"/>
      <c r="HAA46" s="47"/>
      <c r="HAB46" s="47"/>
      <c r="HAC46" s="47"/>
      <c r="HAD46" s="47"/>
      <c r="HAE46" s="47"/>
      <c r="HAF46" s="47"/>
      <c r="HAG46" s="47"/>
      <c r="HAH46" s="47"/>
      <c r="HAI46" s="47"/>
      <c r="HAJ46" s="47"/>
      <c r="HAK46" s="47"/>
      <c r="HAL46" s="47"/>
      <c r="HAM46" s="47"/>
      <c r="HAN46" s="47"/>
      <c r="HAO46" s="47"/>
      <c r="HAP46" s="47"/>
      <c r="HAQ46" s="47"/>
      <c r="HAR46" s="47"/>
      <c r="HAS46" s="47"/>
      <c r="HAT46" s="47"/>
      <c r="HAU46" s="47"/>
      <c r="HAV46" s="47"/>
      <c r="HAW46" s="47"/>
      <c r="HAX46" s="47"/>
      <c r="HAY46" s="47"/>
      <c r="HAZ46" s="47"/>
      <c r="HBA46" s="47"/>
      <c r="HBB46" s="47"/>
      <c r="HBC46" s="47"/>
      <c r="HBD46" s="47"/>
      <c r="HBE46" s="47"/>
      <c r="HBF46" s="47"/>
      <c r="HBG46" s="47"/>
      <c r="HBH46" s="47"/>
      <c r="HBI46" s="47"/>
      <c r="HBJ46" s="47"/>
      <c r="HBK46" s="47"/>
      <c r="HBL46" s="47"/>
      <c r="HBM46" s="47"/>
      <c r="HBN46" s="47"/>
      <c r="HBO46" s="47"/>
      <c r="HBP46" s="47"/>
      <c r="HBQ46" s="47"/>
      <c r="HBR46" s="47"/>
      <c r="HBS46" s="47"/>
      <c r="HBT46" s="47"/>
      <c r="HBU46" s="47"/>
      <c r="HBV46" s="47"/>
      <c r="HBW46" s="47"/>
      <c r="HBX46" s="47"/>
      <c r="HBY46" s="47"/>
      <c r="HBZ46" s="47"/>
      <c r="HCA46" s="47"/>
      <c r="HCB46" s="47"/>
      <c r="HCC46" s="47"/>
      <c r="HCD46" s="47"/>
      <c r="HCE46" s="47"/>
      <c r="HCF46" s="47"/>
      <c r="HCG46" s="47"/>
      <c r="HCH46" s="47"/>
      <c r="HCI46" s="47"/>
      <c r="HCJ46" s="47"/>
      <c r="HCK46" s="47"/>
      <c r="HCL46" s="47"/>
      <c r="HCM46" s="47"/>
      <c r="HCN46" s="47"/>
      <c r="HCO46" s="47"/>
      <c r="HCP46" s="47"/>
      <c r="HCQ46" s="47"/>
      <c r="HCR46" s="47"/>
      <c r="HCS46" s="47"/>
      <c r="HCT46" s="47"/>
      <c r="HCU46" s="47"/>
      <c r="HCV46" s="47"/>
      <c r="HCW46" s="47"/>
      <c r="HCX46" s="47"/>
      <c r="HCY46" s="47"/>
      <c r="HCZ46" s="47"/>
      <c r="HDA46" s="47"/>
      <c r="HDB46" s="47"/>
      <c r="HDC46" s="47"/>
      <c r="HDD46" s="47"/>
      <c r="HDE46" s="47"/>
      <c r="HDF46" s="47"/>
      <c r="HDG46" s="47"/>
      <c r="HDH46" s="47"/>
      <c r="HDI46" s="47"/>
      <c r="HDJ46" s="47"/>
      <c r="HDK46" s="47"/>
      <c r="HDL46" s="47"/>
      <c r="HDM46" s="47"/>
      <c r="HDN46" s="47"/>
      <c r="HDO46" s="47"/>
      <c r="HDP46" s="47"/>
      <c r="HDQ46" s="47"/>
      <c r="HDR46" s="47"/>
      <c r="HDS46" s="47"/>
      <c r="HDT46" s="47"/>
      <c r="HDU46" s="47"/>
      <c r="HDV46" s="47"/>
      <c r="HDW46" s="47"/>
      <c r="HDX46" s="47"/>
      <c r="HDY46" s="47"/>
      <c r="HDZ46" s="47"/>
      <c r="HEA46" s="47"/>
      <c r="HEB46" s="47"/>
      <c r="HEC46" s="47"/>
      <c r="HED46" s="47"/>
      <c r="HEE46" s="47"/>
      <c r="HEF46" s="47"/>
      <c r="HEG46" s="47"/>
      <c r="HEH46" s="47"/>
      <c r="HEI46" s="47"/>
      <c r="HEJ46" s="47"/>
      <c r="HEK46" s="47"/>
      <c r="HEL46" s="47"/>
      <c r="HEM46" s="47"/>
      <c r="HEN46" s="47"/>
      <c r="HEO46" s="47"/>
      <c r="HEP46" s="47"/>
      <c r="HEQ46" s="47"/>
      <c r="HER46" s="47"/>
      <c r="HES46" s="47"/>
      <c r="HET46" s="47"/>
      <c r="HEU46" s="47"/>
      <c r="HEV46" s="47"/>
      <c r="HEW46" s="47"/>
      <c r="HEX46" s="47"/>
      <c r="HEY46" s="47"/>
      <c r="HEZ46" s="47"/>
      <c r="HFA46" s="47"/>
      <c r="HFB46" s="47"/>
      <c r="HFC46" s="47"/>
      <c r="HFD46" s="47"/>
      <c r="HFE46" s="47"/>
      <c r="HFF46" s="47"/>
      <c r="HFG46" s="47"/>
      <c r="HFH46" s="47"/>
      <c r="HFI46" s="47"/>
      <c r="HFJ46" s="47"/>
      <c r="HFK46" s="47"/>
      <c r="HFL46" s="47"/>
      <c r="HFM46" s="47"/>
      <c r="HFN46" s="47"/>
      <c r="HFO46" s="47"/>
      <c r="HFP46" s="47"/>
      <c r="HFQ46" s="47"/>
      <c r="HFR46" s="47"/>
      <c r="HFS46" s="47"/>
      <c r="HFT46" s="47"/>
      <c r="HFU46" s="47"/>
      <c r="HFV46" s="47"/>
      <c r="HFW46" s="47"/>
      <c r="HFX46" s="47"/>
      <c r="HFY46" s="47"/>
      <c r="HFZ46" s="47"/>
      <c r="HGA46" s="47"/>
      <c r="HGB46" s="47"/>
      <c r="HGC46" s="47"/>
      <c r="HGD46" s="47"/>
      <c r="HGE46" s="47"/>
      <c r="HGF46" s="47"/>
      <c r="HGG46" s="47"/>
      <c r="HGH46" s="47"/>
      <c r="HGI46" s="47"/>
      <c r="HGJ46" s="47"/>
      <c r="HGK46" s="47"/>
      <c r="HGL46" s="47"/>
      <c r="HGM46" s="47"/>
      <c r="HGN46" s="47"/>
      <c r="HGO46" s="47"/>
      <c r="HGP46" s="47"/>
      <c r="HGQ46" s="47"/>
      <c r="HGR46" s="47"/>
      <c r="HGS46" s="47"/>
      <c r="HGT46" s="47"/>
      <c r="HGU46" s="47"/>
      <c r="HGV46" s="47"/>
      <c r="HGW46" s="47"/>
      <c r="HGX46" s="47"/>
      <c r="HGY46" s="47"/>
      <c r="HGZ46" s="47"/>
      <c r="HHA46" s="47"/>
      <c r="HHB46" s="47"/>
      <c r="HHC46" s="47"/>
      <c r="HHD46" s="47"/>
      <c r="HHE46" s="47"/>
      <c r="HHF46" s="47"/>
      <c r="HHG46" s="47"/>
      <c r="HHH46" s="47"/>
      <c r="HHI46" s="47"/>
      <c r="HHJ46" s="47"/>
      <c r="HHK46" s="47"/>
      <c r="HHL46" s="47"/>
      <c r="HHM46" s="47"/>
      <c r="HHN46" s="47"/>
      <c r="HHO46" s="47"/>
      <c r="HHP46" s="47"/>
      <c r="HHQ46" s="47"/>
      <c r="HHR46" s="47"/>
      <c r="HHS46" s="47"/>
      <c r="HHT46" s="47"/>
      <c r="HHU46" s="47"/>
      <c r="HHV46" s="47"/>
      <c r="HHW46" s="47"/>
      <c r="HHX46" s="47"/>
      <c r="HHY46" s="47"/>
      <c r="HHZ46" s="47"/>
      <c r="HIA46" s="47"/>
      <c r="HIB46" s="47"/>
      <c r="HIC46" s="47"/>
      <c r="HID46" s="47"/>
      <c r="HIE46" s="47"/>
      <c r="HIF46" s="47"/>
      <c r="HIG46" s="47"/>
      <c r="HIH46" s="47"/>
      <c r="HII46" s="47"/>
      <c r="HIJ46" s="47"/>
      <c r="HIK46" s="47"/>
      <c r="HIL46" s="47"/>
      <c r="HIM46" s="47"/>
      <c r="HIN46" s="47"/>
      <c r="HIO46" s="47"/>
      <c r="HIP46" s="47"/>
      <c r="HIQ46" s="47"/>
      <c r="HIR46" s="47"/>
      <c r="HIS46" s="47"/>
      <c r="HIT46" s="47"/>
      <c r="HIU46" s="47"/>
      <c r="HIV46" s="47"/>
      <c r="HIW46" s="47"/>
      <c r="HIX46" s="47"/>
      <c r="HIY46" s="47"/>
      <c r="HIZ46" s="47"/>
      <c r="HJA46" s="47"/>
      <c r="HJB46" s="47"/>
      <c r="HJC46" s="47"/>
      <c r="HJD46" s="47"/>
      <c r="HJE46" s="47"/>
      <c r="HJF46" s="47"/>
      <c r="HJG46" s="47"/>
      <c r="HJH46" s="47"/>
      <c r="HJI46" s="47"/>
      <c r="HJJ46" s="47"/>
      <c r="HJK46" s="47"/>
      <c r="HJL46" s="47"/>
      <c r="HJM46" s="47"/>
      <c r="HJN46" s="47"/>
      <c r="HJO46" s="47"/>
      <c r="HJP46" s="47"/>
      <c r="HJQ46" s="47"/>
      <c r="HJR46" s="47"/>
      <c r="HJS46" s="47"/>
      <c r="HJT46" s="47"/>
      <c r="HJU46" s="47"/>
      <c r="HJV46" s="47"/>
      <c r="HJW46" s="47"/>
      <c r="HJX46" s="47"/>
      <c r="HJY46" s="47"/>
      <c r="HJZ46" s="47"/>
      <c r="HKA46" s="47"/>
      <c r="HKB46" s="47"/>
      <c r="HKC46" s="47"/>
      <c r="HKD46" s="47"/>
      <c r="HKE46" s="47"/>
      <c r="HKF46" s="47"/>
      <c r="HKG46" s="47"/>
      <c r="HKH46" s="47"/>
      <c r="HKI46" s="47"/>
      <c r="HKJ46" s="47"/>
      <c r="HKK46" s="47"/>
      <c r="HKL46" s="47"/>
      <c r="HKM46" s="47"/>
      <c r="HKN46" s="47"/>
      <c r="HKO46" s="47"/>
      <c r="HKP46" s="47"/>
      <c r="HKQ46" s="47"/>
      <c r="HKR46" s="47"/>
      <c r="HKS46" s="47"/>
      <c r="HKT46" s="47"/>
      <c r="HKU46" s="47"/>
      <c r="HKV46" s="47"/>
      <c r="HKW46" s="47"/>
      <c r="HKX46" s="47"/>
      <c r="HKY46" s="47"/>
      <c r="HKZ46" s="47"/>
      <c r="HLA46" s="47"/>
      <c r="HLB46" s="47"/>
      <c r="HLC46" s="47"/>
      <c r="HLD46" s="47"/>
      <c r="HLE46" s="47"/>
      <c r="HLF46" s="47"/>
      <c r="HLG46" s="47"/>
      <c r="HLH46" s="47"/>
      <c r="HLI46" s="47"/>
      <c r="HLJ46" s="47"/>
      <c r="HLK46" s="47"/>
      <c r="HLL46" s="47"/>
      <c r="HLM46" s="47"/>
      <c r="HLN46" s="47"/>
      <c r="HLO46" s="47"/>
      <c r="HLP46" s="47"/>
      <c r="HLQ46" s="47"/>
      <c r="HLR46" s="47"/>
      <c r="HLS46" s="47"/>
      <c r="HLT46" s="47"/>
      <c r="HLU46" s="47"/>
      <c r="HLV46" s="47"/>
      <c r="HLW46" s="47"/>
      <c r="HLX46" s="47"/>
      <c r="HLY46" s="47"/>
      <c r="HLZ46" s="47"/>
      <c r="HMA46" s="47"/>
      <c r="HMB46" s="47"/>
      <c r="HMC46" s="47"/>
      <c r="HMD46" s="47"/>
      <c r="HME46" s="47"/>
      <c r="HMF46" s="47"/>
      <c r="HMG46" s="47"/>
      <c r="HMH46" s="47"/>
      <c r="HMI46" s="47"/>
      <c r="HMJ46" s="47"/>
      <c r="HMK46" s="47"/>
      <c r="HML46" s="47"/>
      <c r="HMM46" s="47"/>
      <c r="HMN46" s="47"/>
      <c r="HMO46" s="47"/>
      <c r="HMP46" s="47"/>
      <c r="HMQ46" s="47"/>
      <c r="HMR46" s="47"/>
      <c r="HMS46" s="47"/>
      <c r="HMT46" s="47"/>
      <c r="HMU46" s="47"/>
      <c r="HMV46" s="47"/>
      <c r="HMW46" s="47"/>
      <c r="HMX46" s="47"/>
      <c r="HMY46" s="47"/>
      <c r="HMZ46" s="47"/>
      <c r="HNA46" s="47"/>
      <c r="HNB46" s="47"/>
      <c r="HNC46" s="47"/>
      <c r="HND46" s="47"/>
      <c r="HNE46" s="47"/>
      <c r="HNF46" s="47"/>
      <c r="HNG46" s="47"/>
      <c r="HNH46" s="47"/>
      <c r="HNI46" s="47"/>
      <c r="HNJ46" s="47"/>
      <c r="HNK46" s="47"/>
      <c r="HNL46" s="47"/>
      <c r="HNM46" s="47"/>
      <c r="HNN46" s="47"/>
      <c r="HNO46" s="47"/>
      <c r="HNP46" s="47"/>
      <c r="HNQ46" s="47"/>
      <c r="HNR46" s="47"/>
      <c r="HNS46" s="47"/>
      <c r="HNT46" s="47"/>
      <c r="HNU46" s="47"/>
      <c r="HNV46" s="47"/>
      <c r="HNW46" s="47"/>
      <c r="HNX46" s="47"/>
      <c r="HNY46" s="47"/>
      <c r="HNZ46" s="47"/>
      <c r="HOA46" s="47"/>
      <c r="HOB46" s="47"/>
      <c r="HOC46" s="47"/>
      <c r="HOD46" s="47"/>
      <c r="HOE46" s="47"/>
      <c r="HOF46" s="47"/>
      <c r="HOG46" s="47"/>
      <c r="HOH46" s="47"/>
      <c r="HOI46" s="47"/>
      <c r="HOJ46" s="47"/>
      <c r="HOK46" s="47"/>
      <c r="HOL46" s="47"/>
      <c r="HOM46" s="47"/>
      <c r="HON46" s="47"/>
      <c r="HOO46" s="47"/>
      <c r="HOP46" s="47"/>
      <c r="HOQ46" s="47"/>
      <c r="HOR46" s="47"/>
      <c r="HOS46" s="47"/>
      <c r="HOT46" s="47"/>
      <c r="HOU46" s="47"/>
      <c r="HOV46" s="47"/>
      <c r="HOW46" s="47"/>
      <c r="HOX46" s="47"/>
      <c r="HOY46" s="47"/>
      <c r="HOZ46" s="47"/>
      <c r="HPA46" s="47"/>
      <c r="HPB46" s="47"/>
      <c r="HPC46" s="47"/>
      <c r="HPD46" s="47"/>
      <c r="HPE46" s="47"/>
      <c r="HPF46" s="47"/>
      <c r="HPG46" s="47"/>
      <c r="HPH46" s="47"/>
      <c r="HPI46" s="47"/>
      <c r="HPJ46" s="47"/>
      <c r="HPK46" s="47"/>
      <c r="HPL46" s="47"/>
      <c r="HPM46" s="47"/>
      <c r="HPN46" s="47"/>
      <c r="HPO46" s="47"/>
      <c r="HPP46" s="47"/>
      <c r="HPQ46" s="47"/>
      <c r="HPR46" s="47"/>
      <c r="HPS46" s="47"/>
      <c r="HPT46" s="47"/>
      <c r="HPU46" s="47"/>
      <c r="HPV46" s="47"/>
      <c r="HPW46" s="47"/>
      <c r="HPX46" s="47"/>
      <c r="HPY46" s="47"/>
      <c r="HPZ46" s="47"/>
      <c r="HQA46" s="47"/>
      <c r="HQB46" s="47"/>
      <c r="HQC46" s="47"/>
      <c r="HQD46" s="47"/>
      <c r="HQE46" s="47"/>
      <c r="HQF46" s="47"/>
      <c r="HQG46" s="47"/>
      <c r="HQH46" s="47"/>
      <c r="HQI46" s="47"/>
      <c r="HQJ46" s="47"/>
      <c r="HQK46" s="47"/>
      <c r="HQL46" s="47"/>
      <c r="HQM46" s="47"/>
      <c r="HQN46" s="47"/>
      <c r="HQO46" s="47"/>
      <c r="HQP46" s="47"/>
      <c r="HQQ46" s="47"/>
      <c r="HQR46" s="47"/>
      <c r="HQS46" s="47"/>
      <c r="HQT46" s="47"/>
      <c r="HQU46" s="47"/>
      <c r="HQV46" s="47"/>
      <c r="HQW46" s="47"/>
      <c r="HQX46" s="47"/>
      <c r="HQY46" s="47"/>
      <c r="HQZ46" s="47"/>
      <c r="HRA46" s="47"/>
      <c r="HRB46" s="47"/>
      <c r="HRC46" s="47"/>
      <c r="HRD46" s="47"/>
      <c r="HRE46" s="47"/>
      <c r="HRF46" s="47"/>
      <c r="HRG46" s="47"/>
      <c r="HRH46" s="47"/>
      <c r="HRI46" s="47"/>
      <c r="HRJ46" s="47"/>
      <c r="HRK46" s="47"/>
      <c r="HRL46" s="47"/>
      <c r="HRM46" s="47"/>
      <c r="HRN46" s="47"/>
      <c r="HRO46" s="47"/>
      <c r="HRP46" s="47"/>
      <c r="HRQ46" s="47"/>
      <c r="HRR46" s="47"/>
      <c r="HRS46" s="47"/>
      <c r="HRT46" s="47"/>
      <c r="HRU46" s="47"/>
      <c r="HRV46" s="47"/>
      <c r="HRW46" s="47"/>
      <c r="HRX46" s="47"/>
      <c r="HRY46" s="47"/>
      <c r="HRZ46" s="47"/>
      <c r="HSA46" s="47"/>
      <c r="HSB46" s="47"/>
      <c r="HSC46" s="47"/>
      <c r="HSD46" s="47"/>
      <c r="HSE46" s="47"/>
      <c r="HSF46" s="47"/>
      <c r="HSG46" s="47"/>
      <c r="HSH46" s="47"/>
      <c r="HSI46" s="47"/>
      <c r="HSJ46" s="47"/>
      <c r="HSK46" s="47"/>
      <c r="HSL46" s="47"/>
      <c r="HSM46" s="47"/>
      <c r="HSN46" s="47"/>
      <c r="HSO46" s="47"/>
      <c r="HSP46" s="47"/>
      <c r="HSQ46" s="47"/>
      <c r="HSR46" s="47"/>
      <c r="HSS46" s="47"/>
      <c r="HST46" s="47"/>
      <c r="HSU46" s="47"/>
      <c r="HSV46" s="47"/>
      <c r="HSW46" s="47"/>
      <c r="HSX46" s="47"/>
      <c r="HSY46" s="47"/>
      <c r="HSZ46" s="47"/>
      <c r="HTA46" s="47"/>
      <c r="HTB46" s="47"/>
      <c r="HTC46" s="47"/>
      <c r="HTD46" s="47"/>
      <c r="HTE46" s="47"/>
      <c r="HTF46" s="47"/>
      <c r="HTG46" s="47"/>
      <c r="HTH46" s="47"/>
      <c r="HTI46" s="47"/>
      <c r="HTJ46" s="47"/>
      <c r="HTK46" s="47"/>
      <c r="HTL46" s="47"/>
      <c r="HTM46" s="47"/>
      <c r="HTN46" s="47"/>
      <c r="HTO46" s="47"/>
      <c r="HTP46" s="47"/>
      <c r="HTQ46" s="47"/>
      <c r="HTR46" s="47"/>
      <c r="HTS46" s="47"/>
      <c r="HTT46" s="47"/>
      <c r="HTU46" s="47"/>
      <c r="HTV46" s="47"/>
      <c r="HTW46" s="47"/>
      <c r="HTX46" s="47"/>
      <c r="HTY46" s="47"/>
      <c r="HTZ46" s="47"/>
      <c r="HUA46" s="47"/>
      <c r="HUB46" s="47"/>
      <c r="HUC46" s="47"/>
      <c r="HUD46" s="47"/>
      <c r="HUE46" s="47"/>
      <c r="HUF46" s="47"/>
      <c r="HUG46" s="47"/>
      <c r="HUH46" s="47"/>
      <c r="HUI46" s="47"/>
      <c r="HUJ46" s="47"/>
      <c r="HUK46" s="47"/>
      <c r="HUL46" s="47"/>
      <c r="HUM46" s="47"/>
      <c r="HUN46" s="47"/>
      <c r="HUO46" s="47"/>
      <c r="HUP46" s="47"/>
      <c r="HUQ46" s="47"/>
      <c r="HUR46" s="47"/>
      <c r="HUS46" s="47"/>
      <c r="HUT46" s="47"/>
      <c r="HUU46" s="47"/>
      <c r="HUV46" s="47"/>
      <c r="HUW46" s="47"/>
      <c r="HUX46" s="47"/>
      <c r="HUY46" s="47"/>
      <c r="HUZ46" s="47"/>
      <c r="HVA46" s="47"/>
      <c r="HVB46" s="47"/>
      <c r="HVC46" s="47"/>
      <c r="HVD46" s="47"/>
      <c r="HVE46" s="47"/>
      <c r="HVF46" s="47"/>
      <c r="HVG46" s="47"/>
      <c r="HVH46" s="47"/>
      <c r="HVI46" s="47"/>
      <c r="HVJ46" s="47"/>
      <c r="HVK46" s="47"/>
      <c r="HVL46" s="47"/>
      <c r="HVM46" s="47"/>
      <c r="HVN46" s="47"/>
      <c r="HVO46" s="47"/>
      <c r="HVP46" s="47"/>
      <c r="HVQ46" s="47"/>
      <c r="HVR46" s="47"/>
      <c r="HVS46" s="47"/>
      <c r="HVT46" s="47"/>
      <c r="HVU46" s="47"/>
      <c r="HVV46" s="47"/>
      <c r="HVW46" s="47"/>
      <c r="HVX46" s="47"/>
      <c r="HVY46" s="47"/>
      <c r="HVZ46" s="47"/>
      <c r="HWA46" s="47"/>
      <c r="HWB46" s="47"/>
      <c r="HWC46" s="47"/>
      <c r="HWD46" s="47"/>
      <c r="HWE46" s="47"/>
      <c r="HWF46" s="47"/>
      <c r="HWG46" s="47"/>
      <c r="HWH46" s="47"/>
      <c r="HWI46" s="47"/>
      <c r="HWJ46" s="47"/>
      <c r="HWK46" s="47"/>
      <c r="HWL46" s="47"/>
      <c r="HWM46" s="47"/>
      <c r="HWN46" s="47"/>
      <c r="HWO46" s="47"/>
      <c r="HWP46" s="47"/>
      <c r="HWQ46" s="47"/>
      <c r="HWR46" s="47"/>
      <c r="HWS46" s="47"/>
      <c r="HWT46" s="47"/>
      <c r="HWU46" s="47"/>
      <c r="HWV46" s="47"/>
      <c r="HWW46" s="47"/>
      <c r="HWX46" s="47"/>
      <c r="HWY46" s="47"/>
      <c r="HWZ46" s="47"/>
      <c r="HXA46" s="47"/>
      <c r="HXB46" s="47"/>
      <c r="HXC46" s="47"/>
      <c r="HXD46" s="47"/>
      <c r="HXE46" s="47"/>
      <c r="HXF46" s="47"/>
      <c r="HXG46" s="47"/>
      <c r="HXH46" s="47"/>
      <c r="HXI46" s="47"/>
      <c r="HXJ46" s="47"/>
      <c r="HXK46" s="47"/>
      <c r="HXL46" s="47"/>
      <c r="HXM46" s="47"/>
      <c r="HXN46" s="47"/>
      <c r="HXO46" s="47"/>
      <c r="HXP46" s="47"/>
      <c r="HXQ46" s="47"/>
      <c r="HXR46" s="47"/>
      <c r="HXS46" s="47"/>
      <c r="HXT46" s="47"/>
      <c r="HXU46" s="47"/>
      <c r="HXV46" s="47"/>
      <c r="HXW46" s="47"/>
      <c r="HXX46" s="47"/>
      <c r="HXY46" s="47"/>
      <c r="HXZ46" s="47"/>
      <c r="HYA46" s="47"/>
      <c r="HYB46" s="47"/>
      <c r="HYC46" s="47"/>
      <c r="HYD46" s="47"/>
      <c r="HYE46" s="47"/>
      <c r="HYF46" s="47"/>
      <c r="HYG46" s="47"/>
      <c r="HYH46" s="47"/>
      <c r="HYI46" s="47"/>
      <c r="HYJ46" s="47"/>
      <c r="HYK46" s="47"/>
      <c r="HYL46" s="47"/>
      <c r="HYM46" s="47"/>
      <c r="HYN46" s="47"/>
      <c r="HYO46" s="47"/>
      <c r="HYP46" s="47"/>
      <c r="HYQ46" s="47"/>
      <c r="HYR46" s="47"/>
      <c r="HYS46" s="47"/>
      <c r="HYT46" s="47"/>
      <c r="HYU46" s="47"/>
      <c r="HYV46" s="47"/>
      <c r="HYW46" s="47"/>
      <c r="HYX46" s="47"/>
      <c r="HYY46" s="47"/>
      <c r="HYZ46" s="47"/>
      <c r="HZA46" s="47"/>
      <c r="HZB46" s="47"/>
      <c r="HZC46" s="47"/>
      <c r="HZD46" s="47"/>
      <c r="HZE46" s="47"/>
      <c r="HZF46" s="47"/>
      <c r="HZG46" s="47"/>
      <c r="HZH46" s="47"/>
      <c r="HZI46" s="47"/>
      <c r="HZJ46" s="47"/>
      <c r="HZK46" s="47"/>
      <c r="HZL46" s="47"/>
      <c r="HZM46" s="47"/>
      <c r="HZN46" s="47"/>
      <c r="HZO46" s="47"/>
      <c r="HZP46" s="47"/>
      <c r="HZQ46" s="47"/>
      <c r="HZR46" s="47"/>
      <c r="HZS46" s="47"/>
      <c r="HZT46" s="47"/>
      <c r="HZU46" s="47"/>
      <c r="HZV46" s="47"/>
      <c r="HZW46" s="47"/>
      <c r="HZX46" s="47"/>
      <c r="HZY46" s="47"/>
      <c r="HZZ46" s="47"/>
      <c r="IAA46" s="47"/>
      <c r="IAB46" s="47"/>
      <c r="IAC46" s="47"/>
      <c r="IAD46" s="47"/>
      <c r="IAE46" s="47"/>
      <c r="IAF46" s="47"/>
      <c r="IAG46" s="47"/>
      <c r="IAH46" s="47"/>
      <c r="IAI46" s="47"/>
      <c r="IAJ46" s="47"/>
      <c r="IAK46" s="47"/>
      <c r="IAL46" s="47"/>
      <c r="IAM46" s="47"/>
      <c r="IAN46" s="47"/>
      <c r="IAO46" s="47"/>
      <c r="IAP46" s="47"/>
      <c r="IAQ46" s="47"/>
      <c r="IAR46" s="47"/>
      <c r="IAS46" s="47"/>
      <c r="IAT46" s="47"/>
      <c r="IAU46" s="47"/>
      <c r="IAV46" s="47"/>
      <c r="IAW46" s="47"/>
      <c r="IAX46" s="47"/>
      <c r="IAY46" s="47"/>
      <c r="IAZ46" s="47"/>
      <c r="IBA46" s="47"/>
      <c r="IBB46" s="47"/>
      <c r="IBC46" s="47"/>
      <c r="IBD46" s="47"/>
      <c r="IBE46" s="47"/>
      <c r="IBF46" s="47"/>
      <c r="IBG46" s="47"/>
      <c r="IBH46" s="47"/>
      <c r="IBI46" s="47"/>
      <c r="IBJ46" s="47"/>
      <c r="IBK46" s="47"/>
      <c r="IBL46" s="47"/>
      <c r="IBM46" s="47"/>
      <c r="IBN46" s="47"/>
      <c r="IBO46" s="47"/>
      <c r="IBP46" s="47"/>
      <c r="IBQ46" s="47"/>
      <c r="IBR46" s="47"/>
      <c r="IBS46" s="47"/>
      <c r="IBT46" s="47"/>
      <c r="IBU46" s="47"/>
      <c r="IBV46" s="47"/>
      <c r="IBW46" s="47"/>
      <c r="IBX46" s="47"/>
      <c r="IBY46" s="47"/>
      <c r="IBZ46" s="47"/>
      <c r="ICA46" s="47"/>
      <c r="ICB46" s="47"/>
      <c r="ICC46" s="47"/>
      <c r="ICD46" s="47"/>
      <c r="ICE46" s="47"/>
      <c r="ICF46" s="47"/>
      <c r="ICG46" s="47"/>
      <c r="ICH46" s="47"/>
      <c r="ICI46" s="47"/>
      <c r="ICJ46" s="47"/>
      <c r="ICK46" s="47"/>
      <c r="ICL46" s="47"/>
      <c r="ICM46" s="47"/>
      <c r="ICN46" s="47"/>
      <c r="ICO46" s="47"/>
      <c r="ICP46" s="47"/>
      <c r="ICQ46" s="47"/>
      <c r="ICR46" s="47"/>
      <c r="ICS46" s="47"/>
      <c r="ICT46" s="47"/>
      <c r="ICU46" s="47"/>
      <c r="ICV46" s="47"/>
      <c r="ICW46" s="47"/>
      <c r="ICX46" s="47"/>
      <c r="ICY46" s="47"/>
      <c r="ICZ46" s="47"/>
      <c r="IDA46" s="47"/>
      <c r="IDB46" s="47"/>
      <c r="IDC46" s="47"/>
      <c r="IDD46" s="47"/>
      <c r="IDE46" s="47"/>
      <c r="IDF46" s="47"/>
      <c r="IDG46" s="47"/>
      <c r="IDH46" s="47"/>
      <c r="IDI46" s="47"/>
      <c r="IDJ46" s="47"/>
      <c r="IDK46" s="47"/>
      <c r="IDL46" s="47"/>
      <c r="IDM46" s="47"/>
      <c r="IDN46" s="47"/>
      <c r="IDO46" s="47"/>
      <c r="IDP46" s="47"/>
      <c r="IDQ46" s="47"/>
      <c r="IDR46" s="47"/>
      <c r="IDS46" s="47"/>
      <c r="IDT46" s="47"/>
      <c r="IDU46" s="47"/>
      <c r="IDV46" s="47"/>
      <c r="IDW46" s="47"/>
      <c r="IDX46" s="47"/>
      <c r="IDY46" s="47"/>
      <c r="IDZ46" s="47"/>
      <c r="IEA46" s="47"/>
      <c r="IEB46" s="47"/>
      <c r="IEC46" s="47"/>
      <c r="IED46" s="47"/>
      <c r="IEE46" s="47"/>
      <c r="IEF46" s="47"/>
      <c r="IEG46" s="47"/>
      <c r="IEH46" s="47"/>
      <c r="IEI46" s="47"/>
      <c r="IEJ46" s="47"/>
      <c r="IEK46" s="47"/>
      <c r="IEL46" s="47"/>
      <c r="IEM46" s="47"/>
      <c r="IEN46" s="47"/>
      <c r="IEO46" s="47"/>
      <c r="IEP46" s="47"/>
      <c r="IEQ46" s="47"/>
      <c r="IER46" s="47"/>
      <c r="IES46" s="47"/>
      <c r="IET46" s="47"/>
      <c r="IEU46" s="47"/>
      <c r="IEV46" s="47"/>
      <c r="IEW46" s="47"/>
      <c r="IEX46" s="47"/>
      <c r="IEY46" s="47"/>
      <c r="IEZ46" s="47"/>
      <c r="IFA46" s="47"/>
      <c r="IFB46" s="47"/>
      <c r="IFC46" s="47"/>
      <c r="IFD46" s="47"/>
      <c r="IFE46" s="47"/>
      <c r="IFF46" s="47"/>
      <c r="IFG46" s="47"/>
      <c r="IFH46" s="47"/>
      <c r="IFI46" s="47"/>
      <c r="IFJ46" s="47"/>
      <c r="IFK46" s="47"/>
      <c r="IFL46" s="47"/>
      <c r="IFM46" s="47"/>
      <c r="IFN46" s="47"/>
      <c r="IFO46" s="47"/>
      <c r="IFP46" s="47"/>
      <c r="IFQ46" s="47"/>
      <c r="IFR46" s="47"/>
      <c r="IFS46" s="47"/>
      <c r="IFT46" s="47"/>
      <c r="IFU46" s="47"/>
      <c r="IFV46" s="47"/>
      <c r="IFW46" s="47"/>
      <c r="IFX46" s="47"/>
      <c r="IFY46" s="47"/>
      <c r="IFZ46" s="47"/>
      <c r="IGA46" s="47"/>
      <c r="IGB46" s="47"/>
      <c r="IGC46" s="47"/>
      <c r="IGD46" s="47"/>
      <c r="IGE46" s="47"/>
      <c r="IGF46" s="47"/>
      <c r="IGG46" s="47"/>
      <c r="IGH46" s="47"/>
      <c r="IGI46" s="47"/>
      <c r="IGJ46" s="47"/>
      <c r="IGK46" s="47"/>
      <c r="IGL46" s="47"/>
      <c r="IGM46" s="47"/>
      <c r="IGN46" s="47"/>
      <c r="IGO46" s="47"/>
      <c r="IGP46" s="47"/>
      <c r="IGQ46" s="47"/>
      <c r="IGR46" s="47"/>
      <c r="IGS46" s="47"/>
      <c r="IGT46" s="47"/>
      <c r="IGU46" s="47"/>
      <c r="IGV46" s="47"/>
      <c r="IGW46" s="47"/>
      <c r="IGX46" s="47"/>
      <c r="IGY46" s="47"/>
      <c r="IGZ46" s="47"/>
      <c r="IHA46" s="47"/>
      <c r="IHB46" s="47"/>
      <c r="IHC46" s="47"/>
      <c r="IHD46" s="47"/>
      <c r="IHE46" s="47"/>
      <c r="IHF46" s="47"/>
      <c r="IHG46" s="47"/>
      <c r="IHH46" s="47"/>
      <c r="IHI46" s="47"/>
      <c r="IHJ46" s="47"/>
      <c r="IHK46" s="47"/>
      <c r="IHL46" s="47"/>
      <c r="IHM46" s="47"/>
      <c r="IHN46" s="47"/>
      <c r="IHO46" s="47"/>
      <c r="IHP46" s="47"/>
      <c r="IHQ46" s="47"/>
      <c r="IHR46" s="47"/>
      <c r="IHS46" s="47"/>
      <c r="IHT46" s="47"/>
      <c r="IHU46" s="47"/>
      <c r="IHV46" s="47"/>
      <c r="IHW46" s="47"/>
      <c r="IHX46" s="47"/>
      <c r="IHY46" s="47"/>
      <c r="IHZ46" s="47"/>
      <c r="IIA46" s="47"/>
      <c r="IIB46" s="47"/>
      <c r="IIC46" s="47"/>
      <c r="IID46" s="47"/>
      <c r="IIE46" s="47"/>
      <c r="IIF46" s="47"/>
      <c r="IIG46" s="47"/>
      <c r="IIH46" s="47"/>
      <c r="III46" s="47"/>
      <c r="IIJ46" s="47"/>
      <c r="IIK46" s="47"/>
      <c r="IIL46" s="47"/>
      <c r="IIM46" s="47"/>
      <c r="IIN46" s="47"/>
      <c r="IIO46" s="47"/>
      <c r="IIP46" s="47"/>
      <c r="IIQ46" s="47"/>
      <c r="IIR46" s="47"/>
      <c r="IIS46" s="47"/>
      <c r="IIT46" s="47"/>
      <c r="IIU46" s="47"/>
      <c r="IIV46" s="47"/>
      <c r="IIW46" s="47"/>
      <c r="IIX46" s="47"/>
      <c r="IIY46" s="47"/>
      <c r="IIZ46" s="47"/>
      <c r="IJA46" s="47"/>
      <c r="IJB46" s="47"/>
      <c r="IJC46" s="47"/>
      <c r="IJD46" s="47"/>
      <c r="IJE46" s="47"/>
      <c r="IJF46" s="47"/>
      <c r="IJG46" s="47"/>
      <c r="IJH46" s="47"/>
      <c r="IJI46" s="47"/>
      <c r="IJJ46" s="47"/>
      <c r="IJK46" s="47"/>
      <c r="IJL46" s="47"/>
      <c r="IJM46" s="47"/>
      <c r="IJN46" s="47"/>
      <c r="IJO46" s="47"/>
      <c r="IJP46" s="47"/>
      <c r="IJQ46" s="47"/>
      <c r="IJR46" s="47"/>
      <c r="IJS46" s="47"/>
      <c r="IJT46" s="47"/>
      <c r="IJU46" s="47"/>
      <c r="IJV46" s="47"/>
      <c r="IJW46" s="47"/>
      <c r="IJX46" s="47"/>
      <c r="IJY46" s="47"/>
      <c r="IJZ46" s="47"/>
      <c r="IKA46" s="47"/>
      <c r="IKB46" s="47"/>
      <c r="IKC46" s="47"/>
      <c r="IKD46" s="47"/>
      <c r="IKE46" s="47"/>
      <c r="IKF46" s="47"/>
      <c r="IKG46" s="47"/>
      <c r="IKH46" s="47"/>
      <c r="IKI46" s="47"/>
      <c r="IKJ46" s="47"/>
      <c r="IKK46" s="47"/>
      <c r="IKL46" s="47"/>
      <c r="IKM46" s="47"/>
      <c r="IKN46" s="47"/>
      <c r="IKO46" s="47"/>
      <c r="IKP46" s="47"/>
      <c r="IKQ46" s="47"/>
      <c r="IKR46" s="47"/>
      <c r="IKS46" s="47"/>
      <c r="IKT46" s="47"/>
      <c r="IKU46" s="47"/>
      <c r="IKV46" s="47"/>
      <c r="IKW46" s="47"/>
      <c r="IKX46" s="47"/>
      <c r="IKY46" s="47"/>
      <c r="IKZ46" s="47"/>
      <c r="ILA46" s="47"/>
      <c r="ILB46" s="47"/>
      <c r="ILC46" s="47"/>
      <c r="ILD46" s="47"/>
      <c r="ILE46" s="47"/>
      <c r="ILF46" s="47"/>
      <c r="ILG46" s="47"/>
      <c r="ILH46" s="47"/>
      <c r="ILI46" s="47"/>
      <c r="ILJ46" s="47"/>
      <c r="ILK46" s="47"/>
      <c r="ILL46" s="47"/>
      <c r="ILM46" s="47"/>
      <c r="ILN46" s="47"/>
      <c r="ILO46" s="47"/>
      <c r="ILP46" s="47"/>
      <c r="ILQ46" s="47"/>
      <c r="ILR46" s="47"/>
      <c r="ILS46" s="47"/>
      <c r="ILT46" s="47"/>
      <c r="ILU46" s="47"/>
      <c r="ILV46" s="47"/>
      <c r="ILW46" s="47"/>
      <c r="ILX46" s="47"/>
      <c r="ILY46" s="47"/>
      <c r="ILZ46" s="47"/>
      <c r="IMA46" s="47"/>
      <c r="IMB46" s="47"/>
      <c r="IMC46" s="47"/>
      <c r="IMD46" s="47"/>
      <c r="IME46" s="47"/>
      <c r="IMF46" s="47"/>
      <c r="IMG46" s="47"/>
      <c r="IMH46" s="47"/>
      <c r="IMI46" s="47"/>
      <c r="IMJ46" s="47"/>
      <c r="IMK46" s="47"/>
      <c r="IML46" s="47"/>
      <c r="IMM46" s="47"/>
      <c r="IMN46" s="47"/>
      <c r="IMO46" s="47"/>
      <c r="IMP46" s="47"/>
      <c r="IMQ46" s="47"/>
      <c r="IMR46" s="47"/>
      <c r="IMS46" s="47"/>
      <c r="IMT46" s="47"/>
      <c r="IMU46" s="47"/>
      <c r="IMV46" s="47"/>
      <c r="IMW46" s="47"/>
      <c r="IMX46" s="47"/>
      <c r="IMY46" s="47"/>
      <c r="IMZ46" s="47"/>
      <c r="INA46" s="47"/>
      <c r="INB46" s="47"/>
      <c r="INC46" s="47"/>
      <c r="IND46" s="47"/>
      <c r="INE46" s="47"/>
      <c r="INF46" s="47"/>
      <c r="ING46" s="47"/>
      <c r="INH46" s="47"/>
      <c r="INI46" s="47"/>
      <c r="INJ46" s="47"/>
      <c r="INK46" s="47"/>
      <c r="INL46" s="47"/>
      <c r="INM46" s="47"/>
      <c r="INN46" s="47"/>
      <c r="INO46" s="47"/>
      <c r="INP46" s="47"/>
      <c r="INQ46" s="47"/>
      <c r="INR46" s="47"/>
      <c r="INS46" s="47"/>
      <c r="INT46" s="47"/>
      <c r="INU46" s="47"/>
      <c r="INV46" s="47"/>
      <c r="INW46" s="47"/>
      <c r="INX46" s="47"/>
      <c r="INY46" s="47"/>
      <c r="INZ46" s="47"/>
      <c r="IOA46" s="47"/>
      <c r="IOB46" s="47"/>
      <c r="IOC46" s="47"/>
      <c r="IOD46" s="47"/>
      <c r="IOE46" s="47"/>
      <c r="IOF46" s="47"/>
      <c r="IOG46" s="47"/>
      <c r="IOH46" s="47"/>
      <c r="IOI46" s="47"/>
      <c r="IOJ46" s="47"/>
      <c r="IOK46" s="47"/>
      <c r="IOL46" s="47"/>
      <c r="IOM46" s="47"/>
      <c r="ION46" s="47"/>
      <c r="IOO46" s="47"/>
      <c r="IOP46" s="47"/>
      <c r="IOQ46" s="47"/>
      <c r="IOR46" s="47"/>
      <c r="IOS46" s="47"/>
      <c r="IOT46" s="47"/>
      <c r="IOU46" s="47"/>
      <c r="IOV46" s="47"/>
      <c r="IOW46" s="47"/>
      <c r="IOX46" s="47"/>
      <c r="IOY46" s="47"/>
      <c r="IOZ46" s="47"/>
      <c r="IPA46" s="47"/>
      <c r="IPB46" s="47"/>
      <c r="IPC46" s="47"/>
      <c r="IPD46" s="47"/>
      <c r="IPE46" s="47"/>
      <c r="IPF46" s="47"/>
      <c r="IPG46" s="47"/>
      <c r="IPH46" s="47"/>
      <c r="IPI46" s="47"/>
      <c r="IPJ46" s="47"/>
      <c r="IPK46" s="47"/>
      <c r="IPL46" s="47"/>
      <c r="IPM46" s="47"/>
      <c r="IPN46" s="47"/>
      <c r="IPO46" s="47"/>
      <c r="IPP46" s="47"/>
      <c r="IPQ46" s="47"/>
      <c r="IPR46" s="47"/>
      <c r="IPS46" s="47"/>
      <c r="IPT46" s="47"/>
      <c r="IPU46" s="47"/>
      <c r="IPV46" s="47"/>
      <c r="IPW46" s="47"/>
      <c r="IPX46" s="47"/>
      <c r="IPY46" s="47"/>
      <c r="IPZ46" s="47"/>
      <c r="IQA46" s="47"/>
      <c r="IQB46" s="47"/>
      <c r="IQC46" s="47"/>
      <c r="IQD46" s="47"/>
      <c r="IQE46" s="47"/>
      <c r="IQF46" s="47"/>
      <c r="IQG46" s="47"/>
      <c r="IQH46" s="47"/>
      <c r="IQI46" s="47"/>
      <c r="IQJ46" s="47"/>
      <c r="IQK46" s="47"/>
      <c r="IQL46" s="47"/>
      <c r="IQM46" s="47"/>
      <c r="IQN46" s="47"/>
      <c r="IQO46" s="47"/>
      <c r="IQP46" s="47"/>
      <c r="IQQ46" s="47"/>
      <c r="IQR46" s="47"/>
      <c r="IQS46" s="47"/>
      <c r="IQT46" s="47"/>
      <c r="IQU46" s="47"/>
      <c r="IQV46" s="47"/>
      <c r="IQW46" s="47"/>
      <c r="IQX46" s="47"/>
      <c r="IQY46" s="47"/>
      <c r="IQZ46" s="47"/>
      <c r="IRA46" s="47"/>
      <c r="IRB46" s="47"/>
      <c r="IRC46" s="47"/>
      <c r="IRD46" s="47"/>
      <c r="IRE46" s="47"/>
      <c r="IRF46" s="47"/>
      <c r="IRG46" s="47"/>
      <c r="IRH46" s="47"/>
      <c r="IRI46" s="47"/>
      <c r="IRJ46" s="47"/>
      <c r="IRK46" s="47"/>
      <c r="IRL46" s="47"/>
      <c r="IRM46" s="47"/>
      <c r="IRN46" s="47"/>
      <c r="IRO46" s="47"/>
      <c r="IRP46" s="47"/>
      <c r="IRQ46" s="47"/>
      <c r="IRR46" s="47"/>
      <c r="IRS46" s="47"/>
      <c r="IRT46" s="47"/>
      <c r="IRU46" s="47"/>
      <c r="IRV46" s="47"/>
      <c r="IRW46" s="47"/>
      <c r="IRX46" s="47"/>
      <c r="IRY46" s="47"/>
      <c r="IRZ46" s="47"/>
      <c r="ISA46" s="47"/>
      <c r="ISB46" s="47"/>
      <c r="ISC46" s="47"/>
      <c r="ISD46" s="47"/>
      <c r="ISE46" s="47"/>
      <c r="ISF46" s="47"/>
      <c r="ISG46" s="47"/>
      <c r="ISH46" s="47"/>
      <c r="ISI46" s="47"/>
      <c r="ISJ46" s="47"/>
      <c r="ISK46" s="47"/>
      <c r="ISL46" s="47"/>
      <c r="ISM46" s="47"/>
      <c r="ISN46" s="47"/>
      <c r="ISO46" s="47"/>
      <c r="ISP46" s="47"/>
      <c r="ISQ46" s="47"/>
      <c r="ISR46" s="47"/>
      <c r="ISS46" s="47"/>
      <c r="IST46" s="47"/>
      <c r="ISU46" s="47"/>
      <c r="ISV46" s="47"/>
      <c r="ISW46" s="47"/>
      <c r="ISX46" s="47"/>
      <c r="ISY46" s="47"/>
      <c r="ISZ46" s="47"/>
      <c r="ITA46" s="47"/>
      <c r="ITB46" s="47"/>
      <c r="ITC46" s="47"/>
      <c r="ITD46" s="47"/>
      <c r="ITE46" s="47"/>
      <c r="ITF46" s="47"/>
      <c r="ITG46" s="47"/>
      <c r="ITH46" s="47"/>
      <c r="ITI46" s="47"/>
      <c r="ITJ46" s="47"/>
      <c r="ITK46" s="47"/>
      <c r="ITL46" s="47"/>
      <c r="ITM46" s="47"/>
      <c r="ITN46" s="47"/>
      <c r="ITO46" s="47"/>
      <c r="ITP46" s="47"/>
      <c r="ITQ46" s="47"/>
      <c r="ITR46" s="47"/>
      <c r="ITS46" s="47"/>
      <c r="ITT46" s="47"/>
      <c r="ITU46" s="47"/>
      <c r="ITV46" s="47"/>
      <c r="ITW46" s="47"/>
      <c r="ITX46" s="47"/>
      <c r="ITY46" s="47"/>
      <c r="ITZ46" s="47"/>
      <c r="IUA46" s="47"/>
      <c r="IUB46" s="47"/>
      <c r="IUC46" s="47"/>
      <c r="IUD46" s="47"/>
      <c r="IUE46" s="47"/>
      <c r="IUF46" s="47"/>
      <c r="IUG46" s="47"/>
      <c r="IUH46" s="47"/>
      <c r="IUI46" s="47"/>
      <c r="IUJ46" s="47"/>
      <c r="IUK46" s="47"/>
      <c r="IUL46" s="47"/>
      <c r="IUM46" s="47"/>
      <c r="IUN46" s="47"/>
      <c r="IUO46" s="47"/>
      <c r="IUP46" s="47"/>
      <c r="IUQ46" s="47"/>
      <c r="IUR46" s="47"/>
      <c r="IUS46" s="47"/>
      <c r="IUT46" s="47"/>
      <c r="IUU46" s="47"/>
      <c r="IUV46" s="47"/>
      <c r="IUW46" s="47"/>
      <c r="IUX46" s="47"/>
      <c r="IUY46" s="47"/>
      <c r="IUZ46" s="47"/>
      <c r="IVA46" s="47"/>
      <c r="IVB46" s="47"/>
      <c r="IVC46" s="47"/>
      <c r="IVD46" s="47"/>
      <c r="IVE46" s="47"/>
      <c r="IVF46" s="47"/>
      <c r="IVG46" s="47"/>
      <c r="IVH46" s="47"/>
      <c r="IVI46" s="47"/>
      <c r="IVJ46" s="47"/>
      <c r="IVK46" s="47"/>
      <c r="IVL46" s="47"/>
      <c r="IVM46" s="47"/>
      <c r="IVN46" s="47"/>
      <c r="IVO46" s="47"/>
      <c r="IVP46" s="47"/>
      <c r="IVQ46" s="47"/>
      <c r="IVR46" s="47"/>
      <c r="IVS46" s="47"/>
      <c r="IVT46" s="47"/>
      <c r="IVU46" s="47"/>
      <c r="IVV46" s="47"/>
      <c r="IVW46" s="47"/>
      <c r="IVX46" s="47"/>
      <c r="IVY46" s="47"/>
      <c r="IVZ46" s="47"/>
      <c r="IWA46" s="47"/>
      <c r="IWB46" s="47"/>
      <c r="IWC46" s="47"/>
      <c r="IWD46" s="47"/>
      <c r="IWE46" s="47"/>
      <c r="IWF46" s="47"/>
      <c r="IWG46" s="47"/>
      <c r="IWH46" s="47"/>
      <c r="IWI46" s="47"/>
      <c r="IWJ46" s="47"/>
      <c r="IWK46" s="47"/>
      <c r="IWL46" s="47"/>
      <c r="IWM46" s="47"/>
      <c r="IWN46" s="47"/>
      <c r="IWO46" s="47"/>
      <c r="IWP46" s="47"/>
      <c r="IWQ46" s="47"/>
      <c r="IWR46" s="47"/>
      <c r="IWS46" s="47"/>
      <c r="IWT46" s="47"/>
      <c r="IWU46" s="47"/>
      <c r="IWV46" s="47"/>
      <c r="IWW46" s="47"/>
      <c r="IWX46" s="47"/>
      <c r="IWY46" s="47"/>
      <c r="IWZ46" s="47"/>
      <c r="IXA46" s="47"/>
      <c r="IXB46" s="47"/>
      <c r="IXC46" s="47"/>
      <c r="IXD46" s="47"/>
      <c r="IXE46" s="47"/>
      <c r="IXF46" s="47"/>
      <c r="IXG46" s="47"/>
      <c r="IXH46" s="47"/>
      <c r="IXI46" s="47"/>
      <c r="IXJ46" s="47"/>
      <c r="IXK46" s="47"/>
      <c r="IXL46" s="47"/>
      <c r="IXM46" s="47"/>
      <c r="IXN46" s="47"/>
      <c r="IXO46" s="47"/>
      <c r="IXP46" s="47"/>
      <c r="IXQ46" s="47"/>
      <c r="IXR46" s="47"/>
      <c r="IXS46" s="47"/>
      <c r="IXT46" s="47"/>
      <c r="IXU46" s="47"/>
      <c r="IXV46" s="47"/>
      <c r="IXW46" s="47"/>
      <c r="IXX46" s="47"/>
      <c r="IXY46" s="47"/>
      <c r="IXZ46" s="47"/>
      <c r="IYA46" s="47"/>
      <c r="IYB46" s="47"/>
      <c r="IYC46" s="47"/>
      <c r="IYD46" s="47"/>
      <c r="IYE46" s="47"/>
      <c r="IYF46" s="47"/>
      <c r="IYG46" s="47"/>
      <c r="IYH46" s="47"/>
      <c r="IYI46" s="47"/>
      <c r="IYJ46" s="47"/>
      <c r="IYK46" s="47"/>
      <c r="IYL46" s="47"/>
      <c r="IYM46" s="47"/>
      <c r="IYN46" s="47"/>
      <c r="IYO46" s="47"/>
      <c r="IYP46" s="47"/>
      <c r="IYQ46" s="47"/>
      <c r="IYR46" s="47"/>
      <c r="IYS46" s="47"/>
      <c r="IYT46" s="47"/>
      <c r="IYU46" s="47"/>
      <c r="IYV46" s="47"/>
      <c r="IYW46" s="47"/>
      <c r="IYX46" s="47"/>
      <c r="IYY46" s="47"/>
      <c r="IYZ46" s="47"/>
      <c r="IZA46" s="47"/>
      <c r="IZB46" s="47"/>
      <c r="IZC46" s="47"/>
      <c r="IZD46" s="47"/>
      <c r="IZE46" s="47"/>
      <c r="IZF46" s="47"/>
      <c r="IZG46" s="47"/>
      <c r="IZH46" s="47"/>
      <c r="IZI46" s="47"/>
      <c r="IZJ46" s="47"/>
      <c r="IZK46" s="47"/>
      <c r="IZL46" s="47"/>
      <c r="IZM46" s="47"/>
      <c r="IZN46" s="47"/>
      <c r="IZO46" s="47"/>
      <c r="IZP46" s="47"/>
      <c r="IZQ46" s="47"/>
      <c r="IZR46" s="47"/>
      <c r="IZS46" s="47"/>
      <c r="IZT46" s="47"/>
      <c r="IZU46" s="47"/>
      <c r="IZV46" s="47"/>
      <c r="IZW46" s="47"/>
      <c r="IZX46" s="47"/>
      <c r="IZY46" s="47"/>
      <c r="IZZ46" s="47"/>
      <c r="JAA46" s="47"/>
      <c r="JAB46" s="47"/>
      <c r="JAC46" s="47"/>
      <c r="JAD46" s="47"/>
      <c r="JAE46" s="47"/>
      <c r="JAF46" s="47"/>
      <c r="JAG46" s="47"/>
      <c r="JAH46" s="47"/>
      <c r="JAI46" s="47"/>
      <c r="JAJ46" s="47"/>
      <c r="JAK46" s="47"/>
      <c r="JAL46" s="47"/>
      <c r="JAM46" s="47"/>
      <c r="JAN46" s="47"/>
      <c r="JAO46" s="47"/>
      <c r="JAP46" s="47"/>
      <c r="JAQ46" s="47"/>
      <c r="JAR46" s="47"/>
      <c r="JAS46" s="47"/>
      <c r="JAT46" s="47"/>
      <c r="JAU46" s="47"/>
      <c r="JAV46" s="47"/>
      <c r="JAW46" s="47"/>
      <c r="JAX46" s="47"/>
      <c r="JAY46" s="47"/>
      <c r="JAZ46" s="47"/>
      <c r="JBA46" s="47"/>
      <c r="JBB46" s="47"/>
      <c r="JBC46" s="47"/>
      <c r="JBD46" s="47"/>
      <c r="JBE46" s="47"/>
      <c r="JBF46" s="47"/>
      <c r="JBG46" s="47"/>
      <c r="JBH46" s="47"/>
      <c r="JBI46" s="47"/>
      <c r="JBJ46" s="47"/>
      <c r="JBK46" s="47"/>
      <c r="JBL46" s="47"/>
      <c r="JBM46" s="47"/>
      <c r="JBN46" s="47"/>
      <c r="JBO46" s="47"/>
      <c r="JBP46" s="47"/>
      <c r="JBQ46" s="47"/>
      <c r="JBR46" s="47"/>
      <c r="JBS46" s="47"/>
      <c r="JBT46" s="47"/>
      <c r="JBU46" s="47"/>
      <c r="JBV46" s="47"/>
      <c r="JBW46" s="47"/>
      <c r="JBX46" s="47"/>
      <c r="JBY46" s="47"/>
      <c r="JBZ46" s="47"/>
      <c r="JCA46" s="47"/>
      <c r="JCB46" s="47"/>
      <c r="JCC46" s="47"/>
      <c r="JCD46" s="47"/>
      <c r="JCE46" s="47"/>
      <c r="JCF46" s="47"/>
      <c r="JCG46" s="47"/>
      <c r="JCH46" s="47"/>
      <c r="JCI46" s="47"/>
      <c r="JCJ46" s="47"/>
      <c r="JCK46" s="47"/>
      <c r="JCL46" s="47"/>
      <c r="JCM46" s="47"/>
      <c r="JCN46" s="47"/>
      <c r="JCO46" s="47"/>
      <c r="JCP46" s="47"/>
      <c r="JCQ46" s="47"/>
      <c r="JCR46" s="47"/>
      <c r="JCS46" s="47"/>
      <c r="JCT46" s="47"/>
      <c r="JCU46" s="47"/>
      <c r="JCV46" s="47"/>
      <c r="JCW46" s="47"/>
      <c r="JCX46" s="47"/>
      <c r="JCY46" s="47"/>
      <c r="JCZ46" s="47"/>
      <c r="JDA46" s="47"/>
      <c r="JDB46" s="47"/>
      <c r="JDC46" s="47"/>
      <c r="JDD46" s="47"/>
      <c r="JDE46" s="47"/>
      <c r="JDF46" s="47"/>
      <c r="JDG46" s="47"/>
      <c r="JDH46" s="47"/>
      <c r="JDI46" s="47"/>
      <c r="JDJ46" s="47"/>
      <c r="JDK46" s="47"/>
      <c r="JDL46" s="47"/>
      <c r="JDM46" s="47"/>
      <c r="JDN46" s="47"/>
      <c r="JDO46" s="47"/>
      <c r="JDP46" s="47"/>
      <c r="JDQ46" s="47"/>
      <c r="JDR46" s="47"/>
      <c r="JDS46" s="47"/>
      <c r="JDT46" s="47"/>
      <c r="JDU46" s="47"/>
      <c r="JDV46" s="47"/>
      <c r="JDW46" s="47"/>
      <c r="JDX46" s="47"/>
      <c r="JDY46" s="47"/>
      <c r="JDZ46" s="47"/>
      <c r="JEA46" s="47"/>
      <c r="JEB46" s="47"/>
      <c r="JEC46" s="47"/>
      <c r="JED46" s="47"/>
      <c r="JEE46" s="47"/>
      <c r="JEF46" s="47"/>
      <c r="JEG46" s="47"/>
      <c r="JEH46" s="47"/>
      <c r="JEI46" s="47"/>
      <c r="JEJ46" s="47"/>
      <c r="JEK46" s="47"/>
      <c r="JEL46" s="47"/>
      <c r="JEM46" s="47"/>
      <c r="JEN46" s="47"/>
      <c r="JEO46" s="47"/>
      <c r="JEP46" s="47"/>
      <c r="JEQ46" s="47"/>
      <c r="JER46" s="47"/>
      <c r="JES46" s="47"/>
      <c r="JET46" s="47"/>
      <c r="JEU46" s="47"/>
      <c r="JEV46" s="47"/>
      <c r="JEW46" s="47"/>
      <c r="JEX46" s="47"/>
      <c r="JEY46" s="47"/>
      <c r="JEZ46" s="47"/>
      <c r="JFA46" s="47"/>
      <c r="JFB46" s="47"/>
      <c r="JFC46" s="47"/>
      <c r="JFD46" s="47"/>
      <c r="JFE46" s="47"/>
      <c r="JFF46" s="47"/>
      <c r="JFG46" s="47"/>
      <c r="JFH46" s="47"/>
      <c r="JFI46" s="47"/>
      <c r="JFJ46" s="47"/>
      <c r="JFK46" s="47"/>
      <c r="JFL46" s="47"/>
      <c r="JFM46" s="47"/>
      <c r="JFN46" s="47"/>
      <c r="JFO46" s="47"/>
      <c r="JFP46" s="47"/>
      <c r="JFQ46" s="47"/>
      <c r="JFR46" s="47"/>
      <c r="JFS46" s="47"/>
      <c r="JFT46" s="47"/>
      <c r="JFU46" s="47"/>
      <c r="JFV46" s="47"/>
      <c r="JFW46" s="47"/>
      <c r="JFX46" s="47"/>
      <c r="JFY46" s="47"/>
      <c r="JFZ46" s="47"/>
      <c r="JGA46" s="47"/>
      <c r="JGB46" s="47"/>
      <c r="JGC46" s="47"/>
      <c r="JGD46" s="47"/>
      <c r="JGE46" s="47"/>
      <c r="JGF46" s="47"/>
      <c r="JGG46" s="47"/>
      <c r="JGH46" s="47"/>
      <c r="JGI46" s="47"/>
      <c r="JGJ46" s="47"/>
      <c r="JGK46" s="47"/>
      <c r="JGL46" s="47"/>
      <c r="JGM46" s="47"/>
      <c r="JGN46" s="47"/>
      <c r="JGO46" s="47"/>
      <c r="JGP46" s="47"/>
      <c r="JGQ46" s="47"/>
      <c r="JGR46" s="47"/>
      <c r="JGS46" s="47"/>
      <c r="JGT46" s="47"/>
      <c r="JGU46" s="47"/>
      <c r="JGV46" s="47"/>
      <c r="JGW46" s="47"/>
      <c r="JGX46" s="47"/>
      <c r="JGY46" s="47"/>
      <c r="JGZ46" s="47"/>
      <c r="JHA46" s="47"/>
      <c r="JHB46" s="47"/>
      <c r="JHC46" s="47"/>
      <c r="JHD46" s="47"/>
      <c r="JHE46" s="47"/>
      <c r="JHF46" s="47"/>
      <c r="JHG46" s="47"/>
      <c r="JHH46" s="47"/>
      <c r="JHI46" s="47"/>
      <c r="JHJ46" s="47"/>
      <c r="JHK46" s="47"/>
      <c r="JHL46" s="47"/>
      <c r="JHM46" s="47"/>
      <c r="JHN46" s="47"/>
      <c r="JHO46" s="47"/>
      <c r="JHP46" s="47"/>
      <c r="JHQ46" s="47"/>
      <c r="JHR46" s="47"/>
      <c r="JHS46" s="47"/>
      <c r="JHT46" s="47"/>
      <c r="JHU46" s="47"/>
      <c r="JHV46" s="47"/>
      <c r="JHW46" s="47"/>
      <c r="JHX46" s="47"/>
      <c r="JHY46" s="47"/>
      <c r="JHZ46" s="47"/>
      <c r="JIA46" s="47"/>
      <c r="JIB46" s="47"/>
      <c r="JIC46" s="47"/>
      <c r="JID46" s="47"/>
      <c r="JIE46" s="47"/>
      <c r="JIF46" s="47"/>
      <c r="JIG46" s="47"/>
      <c r="JIH46" s="47"/>
      <c r="JII46" s="47"/>
      <c r="JIJ46" s="47"/>
      <c r="JIK46" s="47"/>
      <c r="JIL46" s="47"/>
      <c r="JIM46" s="47"/>
      <c r="JIN46" s="47"/>
      <c r="JIO46" s="47"/>
      <c r="JIP46" s="47"/>
      <c r="JIQ46" s="47"/>
      <c r="JIR46" s="47"/>
      <c r="JIS46" s="47"/>
      <c r="JIT46" s="47"/>
      <c r="JIU46" s="47"/>
      <c r="JIV46" s="47"/>
      <c r="JIW46" s="47"/>
      <c r="JIX46" s="47"/>
      <c r="JIY46" s="47"/>
      <c r="JIZ46" s="47"/>
      <c r="JJA46" s="47"/>
      <c r="JJB46" s="47"/>
      <c r="JJC46" s="47"/>
      <c r="JJD46" s="47"/>
      <c r="JJE46" s="47"/>
      <c r="JJF46" s="47"/>
      <c r="JJG46" s="47"/>
      <c r="JJH46" s="47"/>
      <c r="JJI46" s="47"/>
      <c r="JJJ46" s="47"/>
      <c r="JJK46" s="47"/>
      <c r="JJL46" s="47"/>
      <c r="JJM46" s="47"/>
      <c r="JJN46" s="47"/>
      <c r="JJO46" s="47"/>
      <c r="JJP46" s="47"/>
      <c r="JJQ46" s="47"/>
      <c r="JJR46" s="47"/>
      <c r="JJS46" s="47"/>
      <c r="JJT46" s="47"/>
      <c r="JJU46" s="47"/>
      <c r="JJV46" s="47"/>
      <c r="JJW46" s="47"/>
      <c r="JJX46" s="47"/>
      <c r="JJY46" s="47"/>
      <c r="JJZ46" s="47"/>
      <c r="JKA46" s="47"/>
      <c r="JKB46" s="47"/>
      <c r="JKC46" s="47"/>
      <c r="JKD46" s="47"/>
      <c r="JKE46" s="47"/>
      <c r="JKF46" s="47"/>
      <c r="JKG46" s="47"/>
      <c r="JKH46" s="47"/>
      <c r="JKI46" s="47"/>
      <c r="JKJ46" s="47"/>
      <c r="JKK46" s="47"/>
      <c r="JKL46" s="47"/>
      <c r="JKM46" s="47"/>
      <c r="JKN46" s="47"/>
      <c r="JKO46" s="47"/>
      <c r="JKP46" s="47"/>
      <c r="JKQ46" s="47"/>
      <c r="JKR46" s="47"/>
      <c r="JKS46" s="47"/>
      <c r="JKT46" s="47"/>
      <c r="JKU46" s="47"/>
      <c r="JKV46" s="47"/>
      <c r="JKW46" s="47"/>
      <c r="JKX46" s="47"/>
      <c r="JKY46" s="47"/>
      <c r="JKZ46" s="47"/>
      <c r="JLA46" s="47"/>
      <c r="JLB46" s="47"/>
      <c r="JLC46" s="47"/>
      <c r="JLD46" s="47"/>
      <c r="JLE46" s="47"/>
      <c r="JLF46" s="47"/>
      <c r="JLG46" s="47"/>
      <c r="JLH46" s="47"/>
      <c r="JLI46" s="47"/>
      <c r="JLJ46" s="47"/>
      <c r="JLK46" s="47"/>
      <c r="JLL46" s="47"/>
      <c r="JLM46" s="47"/>
      <c r="JLN46" s="47"/>
      <c r="JLO46" s="47"/>
      <c r="JLP46" s="47"/>
      <c r="JLQ46" s="47"/>
      <c r="JLR46" s="47"/>
      <c r="JLS46" s="47"/>
      <c r="JLT46" s="47"/>
      <c r="JLU46" s="47"/>
      <c r="JLV46" s="47"/>
      <c r="JLW46" s="47"/>
      <c r="JLX46" s="47"/>
      <c r="JLY46" s="47"/>
      <c r="JLZ46" s="47"/>
      <c r="JMA46" s="47"/>
      <c r="JMB46" s="47"/>
      <c r="JMC46" s="47"/>
      <c r="JMD46" s="47"/>
      <c r="JME46" s="47"/>
      <c r="JMF46" s="47"/>
      <c r="JMG46" s="47"/>
      <c r="JMH46" s="47"/>
      <c r="JMI46" s="47"/>
      <c r="JMJ46" s="47"/>
      <c r="JMK46" s="47"/>
      <c r="JML46" s="47"/>
      <c r="JMM46" s="47"/>
      <c r="JMN46" s="47"/>
      <c r="JMO46" s="47"/>
      <c r="JMP46" s="47"/>
      <c r="JMQ46" s="47"/>
      <c r="JMR46" s="47"/>
      <c r="JMS46" s="47"/>
      <c r="JMT46" s="47"/>
      <c r="JMU46" s="47"/>
      <c r="JMV46" s="47"/>
      <c r="JMW46" s="47"/>
      <c r="JMX46" s="47"/>
      <c r="JMY46" s="47"/>
      <c r="JMZ46" s="47"/>
      <c r="JNA46" s="47"/>
      <c r="JNB46" s="47"/>
      <c r="JNC46" s="47"/>
      <c r="JND46" s="47"/>
      <c r="JNE46" s="47"/>
      <c r="JNF46" s="47"/>
      <c r="JNG46" s="47"/>
      <c r="JNH46" s="47"/>
      <c r="JNI46" s="47"/>
      <c r="JNJ46" s="47"/>
      <c r="JNK46" s="47"/>
      <c r="JNL46" s="47"/>
      <c r="JNM46" s="47"/>
      <c r="JNN46" s="47"/>
      <c r="JNO46" s="47"/>
      <c r="JNP46" s="47"/>
      <c r="JNQ46" s="47"/>
      <c r="JNR46" s="47"/>
      <c r="JNS46" s="47"/>
      <c r="JNT46" s="47"/>
      <c r="JNU46" s="47"/>
      <c r="JNV46" s="47"/>
      <c r="JNW46" s="47"/>
      <c r="JNX46" s="47"/>
      <c r="JNY46" s="47"/>
      <c r="JNZ46" s="47"/>
      <c r="JOA46" s="47"/>
      <c r="JOB46" s="47"/>
      <c r="JOC46" s="47"/>
      <c r="JOD46" s="47"/>
      <c r="JOE46" s="47"/>
      <c r="JOF46" s="47"/>
      <c r="JOG46" s="47"/>
      <c r="JOH46" s="47"/>
      <c r="JOI46" s="47"/>
      <c r="JOJ46" s="47"/>
      <c r="JOK46" s="47"/>
      <c r="JOL46" s="47"/>
      <c r="JOM46" s="47"/>
      <c r="JON46" s="47"/>
      <c r="JOO46" s="47"/>
      <c r="JOP46" s="47"/>
      <c r="JOQ46" s="47"/>
      <c r="JOR46" s="47"/>
      <c r="JOS46" s="47"/>
      <c r="JOT46" s="47"/>
      <c r="JOU46" s="47"/>
      <c r="JOV46" s="47"/>
      <c r="JOW46" s="47"/>
      <c r="JOX46" s="47"/>
      <c r="JOY46" s="47"/>
      <c r="JOZ46" s="47"/>
      <c r="JPA46" s="47"/>
      <c r="JPB46" s="47"/>
      <c r="JPC46" s="47"/>
      <c r="JPD46" s="47"/>
      <c r="JPE46" s="47"/>
      <c r="JPF46" s="47"/>
      <c r="JPG46" s="47"/>
      <c r="JPH46" s="47"/>
      <c r="JPI46" s="47"/>
      <c r="JPJ46" s="47"/>
      <c r="JPK46" s="47"/>
      <c r="JPL46" s="47"/>
      <c r="JPM46" s="47"/>
      <c r="JPN46" s="47"/>
      <c r="JPO46" s="47"/>
      <c r="JPP46" s="47"/>
      <c r="JPQ46" s="47"/>
      <c r="JPR46" s="47"/>
      <c r="JPS46" s="47"/>
      <c r="JPT46" s="47"/>
      <c r="JPU46" s="47"/>
      <c r="JPV46" s="47"/>
      <c r="JPW46" s="47"/>
      <c r="JPX46" s="47"/>
      <c r="JPY46" s="47"/>
      <c r="JPZ46" s="47"/>
      <c r="JQA46" s="47"/>
      <c r="JQB46" s="47"/>
      <c r="JQC46" s="47"/>
      <c r="JQD46" s="47"/>
      <c r="JQE46" s="47"/>
      <c r="JQF46" s="47"/>
      <c r="JQG46" s="47"/>
      <c r="JQH46" s="47"/>
      <c r="JQI46" s="47"/>
      <c r="JQJ46" s="47"/>
      <c r="JQK46" s="47"/>
      <c r="JQL46" s="47"/>
      <c r="JQM46" s="47"/>
      <c r="JQN46" s="47"/>
      <c r="JQO46" s="47"/>
      <c r="JQP46" s="47"/>
      <c r="JQQ46" s="47"/>
      <c r="JQR46" s="47"/>
      <c r="JQS46" s="47"/>
      <c r="JQT46" s="47"/>
      <c r="JQU46" s="47"/>
      <c r="JQV46" s="47"/>
      <c r="JQW46" s="47"/>
      <c r="JQX46" s="47"/>
      <c r="JQY46" s="47"/>
      <c r="JQZ46" s="47"/>
      <c r="JRA46" s="47"/>
      <c r="JRB46" s="47"/>
      <c r="JRC46" s="47"/>
      <c r="JRD46" s="47"/>
      <c r="JRE46" s="47"/>
      <c r="JRF46" s="47"/>
      <c r="JRG46" s="47"/>
      <c r="JRH46" s="47"/>
      <c r="JRI46" s="47"/>
      <c r="JRJ46" s="47"/>
      <c r="JRK46" s="47"/>
      <c r="JRL46" s="47"/>
      <c r="JRM46" s="47"/>
      <c r="JRN46" s="47"/>
      <c r="JRO46" s="47"/>
      <c r="JRP46" s="47"/>
      <c r="JRQ46" s="47"/>
      <c r="JRR46" s="47"/>
      <c r="JRS46" s="47"/>
      <c r="JRT46" s="47"/>
      <c r="JRU46" s="47"/>
      <c r="JRV46" s="47"/>
      <c r="JRW46" s="47"/>
      <c r="JRX46" s="47"/>
      <c r="JRY46" s="47"/>
      <c r="JRZ46" s="47"/>
      <c r="JSA46" s="47"/>
      <c r="JSB46" s="47"/>
      <c r="JSC46" s="47"/>
      <c r="JSD46" s="47"/>
      <c r="JSE46" s="47"/>
      <c r="JSF46" s="47"/>
      <c r="JSG46" s="47"/>
      <c r="JSH46" s="47"/>
      <c r="JSI46" s="47"/>
      <c r="JSJ46" s="47"/>
      <c r="JSK46" s="47"/>
      <c r="JSL46" s="47"/>
      <c r="JSM46" s="47"/>
      <c r="JSN46" s="47"/>
      <c r="JSO46" s="47"/>
      <c r="JSP46" s="47"/>
      <c r="JSQ46" s="47"/>
      <c r="JSR46" s="47"/>
      <c r="JSS46" s="47"/>
      <c r="JST46" s="47"/>
      <c r="JSU46" s="47"/>
      <c r="JSV46" s="47"/>
      <c r="JSW46" s="47"/>
      <c r="JSX46" s="47"/>
      <c r="JSY46" s="47"/>
      <c r="JSZ46" s="47"/>
      <c r="JTA46" s="47"/>
      <c r="JTB46" s="47"/>
      <c r="JTC46" s="47"/>
      <c r="JTD46" s="47"/>
      <c r="JTE46" s="47"/>
      <c r="JTF46" s="47"/>
      <c r="JTG46" s="47"/>
      <c r="JTH46" s="47"/>
      <c r="JTI46" s="47"/>
      <c r="JTJ46" s="47"/>
      <c r="JTK46" s="47"/>
      <c r="JTL46" s="47"/>
      <c r="JTM46" s="47"/>
      <c r="JTN46" s="47"/>
      <c r="JTO46" s="47"/>
      <c r="JTP46" s="47"/>
      <c r="JTQ46" s="47"/>
      <c r="JTR46" s="47"/>
      <c r="JTS46" s="47"/>
      <c r="JTT46" s="47"/>
      <c r="JTU46" s="47"/>
      <c r="JTV46" s="47"/>
      <c r="JTW46" s="47"/>
      <c r="JTX46" s="47"/>
      <c r="JTY46" s="47"/>
      <c r="JTZ46" s="47"/>
      <c r="JUA46" s="47"/>
      <c r="JUB46" s="47"/>
      <c r="JUC46" s="47"/>
      <c r="JUD46" s="47"/>
      <c r="JUE46" s="47"/>
      <c r="JUF46" s="47"/>
      <c r="JUG46" s="47"/>
      <c r="JUH46" s="47"/>
      <c r="JUI46" s="47"/>
      <c r="JUJ46" s="47"/>
      <c r="JUK46" s="47"/>
      <c r="JUL46" s="47"/>
      <c r="JUM46" s="47"/>
      <c r="JUN46" s="47"/>
      <c r="JUO46" s="47"/>
      <c r="JUP46" s="47"/>
      <c r="JUQ46" s="47"/>
      <c r="JUR46" s="47"/>
      <c r="JUS46" s="47"/>
      <c r="JUT46" s="47"/>
      <c r="JUU46" s="47"/>
      <c r="JUV46" s="47"/>
      <c r="JUW46" s="47"/>
      <c r="JUX46" s="47"/>
      <c r="JUY46" s="47"/>
      <c r="JUZ46" s="47"/>
      <c r="JVA46" s="47"/>
      <c r="JVB46" s="47"/>
      <c r="JVC46" s="47"/>
      <c r="JVD46" s="47"/>
      <c r="JVE46" s="47"/>
      <c r="JVF46" s="47"/>
      <c r="JVG46" s="47"/>
      <c r="JVH46" s="47"/>
      <c r="JVI46" s="47"/>
      <c r="JVJ46" s="47"/>
      <c r="JVK46" s="47"/>
      <c r="JVL46" s="47"/>
      <c r="JVM46" s="47"/>
      <c r="JVN46" s="47"/>
      <c r="JVO46" s="47"/>
      <c r="JVP46" s="47"/>
      <c r="JVQ46" s="47"/>
      <c r="JVR46" s="47"/>
      <c r="JVS46" s="47"/>
      <c r="JVT46" s="47"/>
      <c r="JVU46" s="47"/>
      <c r="JVV46" s="47"/>
      <c r="JVW46" s="47"/>
      <c r="JVX46" s="47"/>
      <c r="JVY46" s="47"/>
      <c r="JVZ46" s="47"/>
      <c r="JWA46" s="47"/>
      <c r="JWB46" s="47"/>
      <c r="JWC46" s="47"/>
      <c r="JWD46" s="47"/>
      <c r="JWE46" s="47"/>
      <c r="JWF46" s="47"/>
      <c r="JWG46" s="47"/>
      <c r="JWH46" s="47"/>
      <c r="JWI46" s="47"/>
      <c r="JWJ46" s="47"/>
      <c r="JWK46" s="47"/>
      <c r="JWL46" s="47"/>
      <c r="JWM46" s="47"/>
      <c r="JWN46" s="47"/>
      <c r="JWO46" s="47"/>
      <c r="JWP46" s="47"/>
      <c r="JWQ46" s="47"/>
      <c r="JWR46" s="47"/>
      <c r="JWS46" s="47"/>
      <c r="JWT46" s="47"/>
      <c r="JWU46" s="47"/>
      <c r="JWV46" s="47"/>
      <c r="JWW46" s="47"/>
      <c r="JWX46" s="47"/>
      <c r="JWY46" s="47"/>
      <c r="JWZ46" s="47"/>
      <c r="JXA46" s="47"/>
      <c r="JXB46" s="47"/>
      <c r="JXC46" s="47"/>
      <c r="JXD46" s="47"/>
      <c r="JXE46" s="47"/>
      <c r="JXF46" s="47"/>
      <c r="JXG46" s="47"/>
      <c r="JXH46" s="47"/>
      <c r="JXI46" s="47"/>
      <c r="JXJ46" s="47"/>
      <c r="JXK46" s="47"/>
      <c r="JXL46" s="47"/>
      <c r="JXM46" s="47"/>
      <c r="JXN46" s="47"/>
      <c r="JXO46" s="47"/>
      <c r="JXP46" s="47"/>
      <c r="JXQ46" s="47"/>
      <c r="JXR46" s="47"/>
      <c r="JXS46" s="47"/>
      <c r="JXT46" s="47"/>
      <c r="JXU46" s="47"/>
      <c r="JXV46" s="47"/>
      <c r="JXW46" s="47"/>
      <c r="JXX46" s="47"/>
      <c r="JXY46" s="47"/>
      <c r="JXZ46" s="47"/>
      <c r="JYA46" s="47"/>
      <c r="JYB46" s="47"/>
      <c r="JYC46" s="47"/>
      <c r="JYD46" s="47"/>
      <c r="JYE46" s="47"/>
      <c r="JYF46" s="47"/>
      <c r="JYG46" s="47"/>
      <c r="JYH46" s="47"/>
      <c r="JYI46" s="47"/>
      <c r="JYJ46" s="47"/>
      <c r="JYK46" s="47"/>
      <c r="JYL46" s="47"/>
      <c r="JYM46" s="47"/>
      <c r="JYN46" s="47"/>
      <c r="JYO46" s="47"/>
      <c r="JYP46" s="47"/>
      <c r="JYQ46" s="47"/>
      <c r="JYR46" s="47"/>
      <c r="JYS46" s="47"/>
      <c r="JYT46" s="47"/>
      <c r="JYU46" s="47"/>
      <c r="JYV46" s="47"/>
      <c r="JYW46" s="47"/>
      <c r="JYX46" s="47"/>
      <c r="JYY46" s="47"/>
      <c r="JYZ46" s="47"/>
      <c r="JZA46" s="47"/>
      <c r="JZB46" s="47"/>
      <c r="JZC46" s="47"/>
      <c r="JZD46" s="47"/>
      <c r="JZE46" s="47"/>
      <c r="JZF46" s="47"/>
      <c r="JZG46" s="47"/>
      <c r="JZH46" s="47"/>
      <c r="JZI46" s="47"/>
      <c r="JZJ46" s="47"/>
      <c r="JZK46" s="47"/>
      <c r="JZL46" s="47"/>
      <c r="JZM46" s="47"/>
      <c r="JZN46" s="47"/>
      <c r="JZO46" s="47"/>
      <c r="JZP46" s="47"/>
      <c r="JZQ46" s="47"/>
      <c r="JZR46" s="47"/>
      <c r="JZS46" s="47"/>
      <c r="JZT46" s="47"/>
      <c r="JZU46" s="47"/>
      <c r="JZV46" s="47"/>
      <c r="JZW46" s="47"/>
      <c r="JZX46" s="47"/>
      <c r="JZY46" s="47"/>
      <c r="JZZ46" s="47"/>
      <c r="KAA46" s="47"/>
      <c r="KAB46" s="47"/>
      <c r="KAC46" s="47"/>
      <c r="KAD46" s="47"/>
      <c r="KAE46" s="47"/>
      <c r="KAF46" s="47"/>
      <c r="KAG46" s="47"/>
      <c r="KAH46" s="47"/>
      <c r="KAI46" s="47"/>
      <c r="KAJ46" s="47"/>
      <c r="KAK46" s="47"/>
      <c r="KAL46" s="47"/>
      <c r="KAM46" s="47"/>
      <c r="KAN46" s="47"/>
      <c r="KAO46" s="47"/>
      <c r="KAP46" s="47"/>
      <c r="KAQ46" s="47"/>
      <c r="KAR46" s="47"/>
      <c r="KAS46" s="47"/>
      <c r="KAT46" s="47"/>
      <c r="KAU46" s="47"/>
      <c r="KAV46" s="47"/>
      <c r="KAW46" s="47"/>
      <c r="KAX46" s="47"/>
      <c r="KAY46" s="47"/>
      <c r="KAZ46" s="47"/>
      <c r="KBA46" s="47"/>
      <c r="KBB46" s="47"/>
      <c r="KBC46" s="47"/>
      <c r="KBD46" s="47"/>
      <c r="KBE46" s="47"/>
      <c r="KBF46" s="47"/>
      <c r="KBG46" s="47"/>
      <c r="KBH46" s="47"/>
      <c r="KBI46" s="47"/>
      <c r="KBJ46" s="47"/>
      <c r="KBK46" s="47"/>
      <c r="KBL46" s="47"/>
      <c r="KBM46" s="47"/>
      <c r="KBN46" s="47"/>
      <c r="KBO46" s="47"/>
      <c r="KBP46" s="47"/>
      <c r="KBQ46" s="47"/>
      <c r="KBR46" s="47"/>
      <c r="KBS46" s="47"/>
      <c r="KBT46" s="47"/>
      <c r="KBU46" s="47"/>
      <c r="KBV46" s="47"/>
      <c r="KBW46" s="47"/>
      <c r="KBX46" s="47"/>
      <c r="KBY46" s="47"/>
      <c r="KBZ46" s="47"/>
      <c r="KCA46" s="47"/>
      <c r="KCB46" s="47"/>
      <c r="KCC46" s="47"/>
      <c r="KCD46" s="47"/>
      <c r="KCE46" s="47"/>
      <c r="KCF46" s="47"/>
      <c r="KCG46" s="47"/>
      <c r="KCH46" s="47"/>
      <c r="KCI46" s="47"/>
      <c r="KCJ46" s="47"/>
      <c r="KCK46" s="47"/>
      <c r="KCL46" s="47"/>
      <c r="KCM46" s="47"/>
      <c r="KCN46" s="47"/>
      <c r="KCO46" s="47"/>
      <c r="KCP46" s="47"/>
      <c r="KCQ46" s="47"/>
      <c r="KCR46" s="47"/>
      <c r="KCS46" s="47"/>
      <c r="KCT46" s="47"/>
      <c r="KCU46" s="47"/>
      <c r="KCV46" s="47"/>
      <c r="KCW46" s="47"/>
      <c r="KCX46" s="47"/>
      <c r="KCY46" s="47"/>
      <c r="KCZ46" s="47"/>
      <c r="KDA46" s="47"/>
      <c r="KDB46" s="47"/>
      <c r="KDC46" s="47"/>
      <c r="KDD46" s="47"/>
      <c r="KDE46" s="47"/>
      <c r="KDF46" s="47"/>
      <c r="KDG46" s="47"/>
      <c r="KDH46" s="47"/>
      <c r="KDI46" s="47"/>
      <c r="KDJ46" s="47"/>
      <c r="KDK46" s="47"/>
      <c r="KDL46" s="47"/>
      <c r="KDM46" s="47"/>
      <c r="KDN46" s="47"/>
      <c r="KDO46" s="47"/>
      <c r="KDP46" s="47"/>
      <c r="KDQ46" s="47"/>
      <c r="KDR46" s="47"/>
      <c r="KDS46" s="47"/>
      <c r="KDT46" s="47"/>
      <c r="KDU46" s="47"/>
      <c r="KDV46" s="47"/>
      <c r="KDW46" s="47"/>
      <c r="KDX46" s="47"/>
      <c r="KDY46" s="47"/>
      <c r="KDZ46" s="47"/>
      <c r="KEA46" s="47"/>
      <c r="KEB46" s="47"/>
      <c r="KEC46" s="47"/>
      <c r="KED46" s="47"/>
      <c r="KEE46" s="47"/>
      <c r="KEF46" s="47"/>
      <c r="KEG46" s="47"/>
      <c r="KEH46" s="47"/>
      <c r="KEI46" s="47"/>
      <c r="KEJ46" s="47"/>
      <c r="KEK46" s="47"/>
      <c r="KEL46" s="47"/>
      <c r="KEM46" s="47"/>
      <c r="KEN46" s="47"/>
      <c r="KEO46" s="47"/>
      <c r="KEP46" s="47"/>
      <c r="KEQ46" s="47"/>
      <c r="KER46" s="47"/>
      <c r="KES46" s="47"/>
      <c r="KET46" s="47"/>
      <c r="KEU46" s="47"/>
      <c r="KEV46" s="47"/>
      <c r="KEW46" s="47"/>
      <c r="KEX46" s="47"/>
      <c r="KEY46" s="47"/>
      <c r="KEZ46" s="47"/>
      <c r="KFA46" s="47"/>
      <c r="KFB46" s="47"/>
      <c r="KFC46" s="47"/>
      <c r="KFD46" s="47"/>
      <c r="KFE46" s="47"/>
      <c r="KFF46" s="47"/>
      <c r="KFG46" s="47"/>
      <c r="KFH46" s="47"/>
      <c r="KFI46" s="47"/>
      <c r="KFJ46" s="47"/>
      <c r="KFK46" s="47"/>
      <c r="KFL46" s="47"/>
      <c r="KFM46" s="47"/>
      <c r="KFN46" s="47"/>
      <c r="KFO46" s="47"/>
      <c r="KFP46" s="47"/>
      <c r="KFQ46" s="47"/>
      <c r="KFR46" s="47"/>
      <c r="KFS46" s="47"/>
      <c r="KFT46" s="47"/>
      <c r="KFU46" s="47"/>
      <c r="KFV46" s="47"/>
      <c r="KFW46" s="47"/>
      <c r="KFX46" s="47"/>
      <c r="KFY46" s="47"/>
      <c r="KFZ46" s="47"/>
      <c r="KGA46" s="47"/>
      <c r="KGB46" s="47"/>
      <c r="KGC46" s="47"/>
      <c r="KGD46" s="47"/>
      <c r="KGE46" s="47"/>
      <c r="KGF46" s="47"/>
      <c r="KGG46" s="47"/>
      <c r="KGH46" s="47"/>
      <c r="KGI46" s="47"/>
      <c r="KGJ46" s="47"/>
      <c r="KGK46" s="47"/>
      <c r="KGL46" s="47"/>
      <c r="KGM46" s="47"/>
      <c r="KGN46" s="47"/>
      <c r="KGO46" s="47"/>
      <c r="KGP46" s="47"/>
      <c r="KGQ46" s="47"/>
      <c r="KGR46" s="47"/>
      <c r="KGS46" s="47"/>
      <c r="KGT46" s="47"/>
      <c r="KGU46" s="47"/>
      <c r="KGV46" s="47"/>
      <c r="KGW46" s="47"/>
      <c r="KGX46" s="47"/>
      <c r="KGY46" s="47"/>
      <c r="KGZ46" s="47"/>
      <c r="KHA46" s="47"/>
      <c r="KHB46" s="47"/>
      <c r="KHC46" s="47"/>
      <c r="KHD46" s="47"/>
      <c r="KHE46" s="47"/>
      <c r="KHF46" s="47"/>
      <c r="KHG46" s="47"/>
      <c r="KHH46" s="47"/>
      <c r="KHI46" s="47"/>
      <c r="KHJ46" s="47"/>
      <c r="KHK46" s="47"/>
      <c r="KHL46" s="47"/>
      <c r="KHM46" s="47"/>
      <c r="KHN46" s="47"/>
      <c r="KHO46" s="47"/>
      <c r="KHP46" s="47"/>
      <c r="KHQ46" s="47"/>
      <c r="KHR46" s="47"/>
      <c r="KHS46" s="47"/>
      <c r="KHT46" s="47"/>
      <c r="KHU46" s="47"/>
      <c r="KHV46" s="47"/>
      <c r="KHW46" s="47"/>
      <c r="KHX46" s="47"/>
      <c r="KHY46" s="47"/>
      <c r="KHZ46" s="47"/>
      <c r="KIA46" s="47"/>
      <c r="KIB46" s="47"/>
      <c r="KIC46" s="47"/>
      <c r="KID46" s="47"/>
      <c r="KIE46" s="47"/>
      <c r="KIF46" s="47"/>
      <c r="KIG46" s="47"/>
      <c r="KIH46" s="47"/>
      <c r="KII46" s="47"/>
      <c r="KIJ46" s="47"/>
      <c r="KIK46" s="47"/>
      <c r="KIL46" s="47"/>
      <c r="KIM46" s="47"/>
      <c r="KIN46" s="47"/>
      <c r="KIO46" s="47"/>
      <c r="KIP46" s="47"/>
      <c r="KIQ46" s="47"/>
      <c r="KIR46" s="47"/>
      <c r="KIS46" s="47"/>
      <c r="KIT46" s="47"/>
      <c r="KIU46" s="47"/>
      <c r="KIV46" s="47"/>
      <c r="KIW46" s="47"/>
      <c r="KIX46" s="47"/>
      <c r="KIY46" s="47"/>
      <c r="KIZ46" s="47"/>
      <c r="KJA46" s="47"/>
      <c r="KJB46" s="47"/>
      <c r="KJC46" s="47"/>
      <c r="KJD46" s="47"/>
      <c r="KJE46" s="47"/>
      <c r="KJF46" s="47"/>
      <c r="KJG46" s="47"/>
      <c r="KJH46" s="47"/>
      <c r="KJI46" s="47"/>
      <c r="KJJ46" s="47"/>
      <c r="KJK46" s="47"/>
      <c r="KJL46" s="47"/>
      <c r="KJM46" s="47"/>
      <c r="KJN46" s="47"/>
      <c r="KJO46" s="47"/>
      <c r="KJP46" s="47"/>
      <c r="KJQ46" s="47"/>
      <c r="KJR46" s="47"/>
      <c r="KJS46" s="47"/>
      <c r="KJT46" s="47"/>
      <c r="KJU46" s="47"/>
      <c r="KJV46" s="47"/>
      <c r="KJW46" s="47"/>
      <c r="KJX46" s="47"/>
      <c r="KJY46" s="47"/>
      <c r="KJZ46" s="47"/>
      <c r="KKA46" s="47"/>
      <c r="KKB46" s="47"/>
      <c r="KKC46" s="47"/>
      <c r="KKD46" s="47"/>
      <c r="KKE46" s="47"/>
      <c r="KKF46" s="47"/>
      <c r="KKG46" s="47"/>
      <c r="KKH46" s="47"/>
      <c r="KKI46" s="47"/>
      <c r="KKJ46" s="47"/>
      <c r="KKK46" s="47"/>
      <c r="KKL46" s="47"/>
      <c r="KKM46" s="47"/>
      <c r="KKN46" s="47"/>
      <c r="KKO46" s="47"/>
      <c r="KKP46" s="47"/>
      <c r="KKQ46" s="47"/>
      <c r="KKR46" s="47"/>
      <c r="KKS46" s="47"/>
      <c r="KKT46" s="47"/>
      <c r="KKU46" s="47"/>
      <c r="KKV46" s="47"/>
      <c r="KKW46" s="47"/>
      <c r="KKX46" s="47"/>
      <c r="KKY46" s="47"/>
      <c r="KKZ46" s="47"/>
      <c r="KLA46" s="47"/>
      <c r="KLB46" s="47"/>
      <c r="KLC46" s="47"/>
      <c r="KLD46" s="47"/>
      <c r="KLE46" s="47"/>
      <c r="KLF46" s="47"/>
      <c r="KLG46" s="47"/>
      <c r="KLH46" s="47"/>
      <c r="KLI46" s="47"/>
      <c r="KLJ46" s="47"/>
      <c r="KLK46" s="47"/>
      <c r="KLL46" s="47"/>
      <c r="KLM46" s="47"/>
      <c r="KLN46" s="47"/>
      <c r="KLO46" s="47"/>
      <c r="KLP46" s="47"/>
      <c r="KLQ46" s="47"/>
      <c r="KLR46" s="47"/>
      <c r="KLS46" s="47"/>
      <c r="KLT46" s="47"/>
      <c r="KLU46" s="47"/>
      <c r="KLV46" s="47"/>
      <c r="KLW46" s="47"/>
      <c r="KLX46" s="47"/>
      <c r="KLY46" s="47"/>
      <c r="KLZ46" s="47"/>
      <c r="KMA46" s="47"/>
      <c r="KMB46" s="47"/>
      <c r="KMC46" s="47"/>
      <c r="KMD46" s="47"/>
      <c r="KME46" s="47"/>
      <c r="KMF46" s="47"/>
      <c r="KMG46" s="47"/>
      <c r="KMH46" s="47"/>
      <c r="KMI46" s="47"/>
      <c r="KMJ46" s="47"/>
      <c r="KMK46" s="47"/>
      <c r="KML46" s="47"/>
      <c r="KMM46" s="47"/>
      <c r="KMN46" s="47"/>
      <c r="KMO46" s="47"/>
      <c r="KMP46" s="47"/>
      <c r="KMQ46" s="47"/>
      <c r="KMR46" s="47"/>
      <c r="KMS46" s="47"/>
      <c r="KMT46" s="47"/>
      <c r="KMU46" s="47"/>
      <c r="KMV46" s="47"/>
      <c r="KMW46" s="47"/>
      <c r="KMX46" s="47"/>
      <c r="KMY46" s="47"/>
      <c r="KMZ46" s="47"/>
      <c r="KNA46" s="47"/>
      <c r="KNB46" s="47"/>
      <c r="KNC46" s="47"/>
      <c r="KND46" s="47"/>
      <c r="KNE46" s="47"/>
      <c r="KNF46" s="47"/>
      <c r="KNG46" s="47"/>
      <c r="KNH46" s="47"/>
      <c r="KNI46" s="47"/>
      <c r="KNJ46" s="47"/>
      <c r="KNK46" s="47"/>
      <c r="KNL46" s="47"/>
      <c r="KNM46" s="47"/>
      <c r="KNN46" s="47"/>
      <c r="KNO46" s="47"/>
      <c r="KNP46" s="47"/>
      <c r="KNQ46" s="47"/>
      <c r="KNR46" s="47"/>
      <c r="KNS46" s="47"/>
      <c r="KNT46" s="47"/>
      <c r="KNU46" s="47"/>
      <c r="KNV46" s="47"/>
      <c r="KNW46" s="47"/>
      <c r="KNX46" s="47"/>
      <c r="KNY46" s="47"/>
      <c r="KNZ46" s="47"/>
      <c r="KOA46" s="47"/>
      <c r="KOB46" s="47"/>
      <c r="KOC46" s="47"/>
      <c r="KOD46" s="47"/>
      <c r="KOE46" s="47"/>
      <c r="KOF46" s="47"/>
      <c r="KOG46" s="47"/>
      <c r="KOH46" s="47"/>
      <c r="KOI46" s="47"/>
      <c r="KOJ46" s="47"/>
      <c r="KOK46" s="47"/>
      <c r="KOL46" s="47"/>
      <c r="KOM46" s="47"/>
      <c r="KON46" s="47"/>
      <c r="KOO46" s="47"/>
      <c r="KOP46" s="47"/>
      <c r="KOQ46" s="47"/>
      <c r="KOR46" s="47"/>
      <c r="KOS46" s="47"/>
      <c r="KOT46" s="47"/>
      <c r="KOU46" s="47"/>
      <c r="KOV46" s="47"/>
      <c r="KOW46" s="47"/>
      <c r="KOX46" s="47"/>
      <c r="KOY46" s="47"/>
      <c r="KOZ46" s="47"/>
      <c r="KPA46" s="47"/>
      <c r="KPB46" s="47"/>
      <c r="KPC46" s="47"/>
      <c r="KPD46" s="47"/>
      <c r="KPE46" s="47"/>
      <c r="KPF46" s="47"/>
      <c r="KPG46" s="47"/>
      <c r="KPH46" s="47"/>
      <c r="KPI46" s="47"/>
      <c r="KPJ46" s="47"/>
      <c r="KPK46" s="47"/>
      <c r="KPL46" s="47"/>
      <c r="KPM46" s="47"/>
      <c r="KPN46" s="47"/>
      <c r="KPO46" s="47"/>
      <c r="KPP46" s="47"/>
      <c r="KPQ46" s="47"/>
      <c r="KPR46" s="47"/>
      <c r="KPS46" s="47"/>
      <c r="KPT46" s="47"/>
      <c r="KPU46" s="47"/>
      <c r="KPV46" s="47"/>
      <c r="KPW46" s="47"/>
      <c r="KPX46" s="47"/>
      <c r="KPY46" s="47"/>
      <c r="KPZ46" s="47"/>
      <c r="KQA46" s="47"/>
      <c r="KQB46" s="47"/>
      <c r="KQC46" s="47"/>
      <c r="KQD46" s="47"/>
      <c r="KQE46" s="47"/>
      <c r="KQF46" s="47"/>
      <c r="KQG46" s="47"/>
      <c r="KQH46" s="47"/>
      <c r="KQI46" s="47"/>
      <c r="KQJ46" s="47"/>
      <c r="KQK46" s="47"/>
      <c r="KQL46" s="47"/>
      <c r="KQM46" s="47"/>
      <c r="KQN46" s="47"/>
      <c r="KQO46" s="47"/>
      <c r="KQP46" s="47"/>
      <c r="KQQ46" s="47"/>
      <c r="KQR46" s="47"/>
      <c r="KQS46" s="47"/>
      <c r="KQT46" s="47"/>
      <c r="KQU46" s="47"/>
      <c r="KQV46" s="47"/>
      <c r="KQW46" s="47"/>
      <c r="KQX46" s="47"/>
      <c r="KQY46" s="47"/>
      <c r="KQZ46" s="47"/>
      <c r="KRA46" s="47"/>
      <c r="KRB46" s="47"/>
      <c r="KRC46" s="47"/>
      <c r="KRD46" s="47"/>
      <c r="KRE46" s="47"/>
      <c r="KRF46" s="47"/>
      <c r="KRG46" s="47"/>
      <c r="KRH46" s="47"/>
      <c r="KRI46" s="47"/>
      <c r="KRJ46" s="47"/>
      <c r="KRK46" s="47"/>
      <c r="KRL46" s="47"/>
      <c r="KRM46" s="47"/>
      <c r="KRN46" s="47"/>
      <c r="KRO46" s="47"/>
      <c r="KRP46" s="47"/>
      <c r="KRQ46" s="47"/>
      <c r="KRR46" s="47"/>
      <c r="KRS46" s="47"/>
      <c r="KRT46" s="47"/>
      <c r="KRU46" s="47"/>
      <c r="KRV46" s="47"/>
      <c r="KRW46" s="47"/>
      <c r="KRX46" s="47"/>
      <c r="KRY46" s="47"/>
      <c r="KRZ46" s="47"/>
      <c r="KSA46" s="47"/>
      <c r="KSB46" s="47"/>
      <c r="KSC46" s="47"/>
      <c r="KSD46" s="47"/>
      <c r="KSE46" s="47"/>
      <c r="KSF46" s="47"/>
      <c r="KSG46" s="47"/>
      <c r="KSH46" s="47"/>
      <c r="KSI46" s="47"/>
      <c r="KSJ46" s="47"/>
      <c r="KSK46" s="47"/>
      <c r="KSL46" s="47"/>
      <c r="KSM46" s="47"/>
      <c r="KSN46" s="47"/>
      <c r="KSO46" s="47"/>
      <c r="KSP46" s="47"/>
      <c r="KSQ46" s="47"/>
      <c r="KSR46" s="47"/>
      <c r="KSS46" s="47"/>
      <c r="KST46" s="47"/>
      <c r="KSU46" s="47"/>
      <c r="KSV46" s="47"/>
      <c r="KSW46" s="47"/>
      <c r="KSX46" s="47"/>
      <c r="KSY46" s="47"/>
      <c r="KSZ46" s="47"/>
      <c r="KTA46" s="47"/>
      <c r="KTB46" s="47"/>
      <c r="KTC46" s="47"/>
      <c r="KTD46" s="47"/>
      <c r="KTE46" s="47"/>
      <c r="KTF46" s="47"/>
      <c r="KTG46" s="47"/>
      <c r="KTH46" s="47"/>
      <c r="KTI46" s="47"/>
      <c r="KTJ46" s="47"/>
      <c r="KTK46" s="47"/>
      <c r="KTL46" s="47"/>
      <c r="KTM46" s="47"/>
      <c r="KTN46" s="47"/>
      <c r="KTO46" s="47"/>
      <c r="KTP46" s="47"/>
      <c r="KTQ46" s="47"/>
      <c r="KTR46" s="47"/>
      <c r="KTS46" s="47"/>
      <c r="KTT46" s="47"/>
      <c r="KTU46" s="47"/>
      <c r="KTV46" s="47"/>
      <c r="KTW46" s="47"/>
      <c r="KTX46" s="47"/>
      <c r="KTY46" s="47"/>
      <c r="KTZ46" s="47"/>
      <c r="KUA46" s="47"/>
      <c r="KUB46" s="47"/>
      <c r="KUC46" s="47"/>
      <c r="KUD46" s="47"/>
      <c r="KUE46" s="47"/>
      <c r="KUF46" s="47"/>
      <c r="KUG46" s="47"/>
      <c r="KUH46" s="47"/>
      <c r="KUI46" s="47"/>
      <c r="KUJ46" s="47"/>
      <c r="KUK46" s="47"/>
      <c r="KUL46" s="47"/>
      <c r="KUM46" s="47"/>
      <c r="KUN46" s="47"/>
      <c r="KUO46" s="47"/>
      <c r="KUP46" s="47"/>
      <c r="KUQ46" s="47"/>
      <c r="KUR46" s="47"/>
      <c r="KUS46" s="47"/>
      <c r="KUT46" s="47"/>
      <c r="KUU46" s="47"/>
      <c r="KUV46" s="47"/>
      <c r="KUW46" s="47"/>
      <c r="KUX46" s="47"/>
      <c r="KUY46" s="47"/>
      <c r="KUZ46" s="47"/>
      <c r="KVA46" s="47"/>
      <c r="KVB46" s="47"/>
      <c r="KVC46" s="47"/>
      <c r="KVD46" s="47"/>
      <c r="KVE46" s="47"/>
      <c r="KVF46" s="47"/>
      <c r="KVG46" s="47"/>
      <c r="KVH46" s="47"/>
      <c r="KVI46" s="47"/>
      <c r="KVJ46" s="47"/>
      <c r="KVK46" s="47"/>
      <c r="KVL46" s="47"/>
      <c r="KVM46" s="47"/>
      <c r="KVN46" s="47"/>
      <c r="KVO46" s="47"/>
      <c r="KVP46" s="47"/>
      <c r="KVQ46" s="47"/>
      <c r="KVR46" s="47"/>
      <c r="KVS46" s="47"/>
      <c r="KVT46" s="47"/>
      <c r="KVU46" s="47"/>
      <c r="KVV46" s="47"/>
      <c r="KVW46" s="47"/>
      <c r="KVX46" s="47"/>
      <c r="KVY46" s="47"/>
      <c r="KVZ46" s="47"/>
      <c r="KWA46" s="47"/>
      <c r="KWB46" s="47"/>
      <c r="KWC46" s="47"/>
      <c r="KWD46" s="47"/>
      <c r="KWE46" s="47"/>
      <c r="KWF46" s="47"/>
      <c r="KWG46" s="47"/>
      <c r="KWH46" s="47"/>
      <c r="KWI46" s="47"/>
      <c r="KWJ46" s="47"/>
      <c r="KWK46" s="47"/>
      <c r="KWL46" s="47"/>
      <c r="KWM46" s="47"/>
      <c r="KWN46" s="47"/>
      <c r="KWO46" s="47"/>
      <c r="KWP46" s="47"/>
      <c r="KWQ46" s="47"/>
      <c r="KWR46" s="47"/>
      <c r="KWS46" s="47"/>
      <c r="KWT46" s="47"/>
      <c r="KWU46" s="47"/>
      <c r="KWV46" s="47"/>
      <c r="KWW46" s="47"/>
      <c r="KWX46" s="47"/>
      <c r="KWY46" s="47"/>
      <c r="KWZ46" s="47"/>
      <c r="KXA46" s="47"/>
      <c r="KXB46" s="47"/>
      <c r="KXC46" s="47"/>
      <c r="KXD46" s="47"/>
      <c r="KXE46" s="47"/>
      <c r="KXF46" s="47"/>
      <c r="KXG46" s="47"/>
      <c r="KXH46" s="47"/>
      <c r="KXI46" s="47"/>
      <c r="KXJ46" s="47"/>
      <c r="KXK46" s="47"/>
      <c r="KXL46" s="47"/>
      <c r="KXM46" s="47"/>
      <c r="KXN46" s="47"/>
      <c r="KXO46" s="47"/>
      <c r="KXP46" s="47"/>
      <c r="KXQ46" s="47"/>
      <c r="KXR46" s="47"/>
      <c r="KXS46" s="47"/>
      <c r="KXT46" s="47"/>
      <c r="KXU46" s="47"/>
      <c r="KXV46" s="47"/>
      <c r="KXW46" s="47"/>
      <c r="KXX46" s="47"/>
      <c r="KXY46" s="47"/>
      <c r="KXZ46" s="47"/>
      <c r="KYA46" s="47"/>
      <c r="KYB46" s="47"/>
      <c r="KYC46" s="47"/>
      <c r="KYD46" s="47"/>
      <c r="KYE46" s="47"/>
      <c r="KYF46" s="47"/>
      <c r="KYG46" s="47"/>
      <c r="KYH46" s="47"/>
      <c r="KYI46" s="47"/>
      <c r="KYJ46" s="47"/>
      <c r="KYK46" s="47"/>
      <c r="KYL46" s="47"/>
      <c r="KYM46" s="47"/>
      <c r="KYN46" s="47"/>
      <c r="KYO46" s="47"/>
      <c r="KYP46" s="47"/>
      <c r="KYQ46" s="47"/>
      <c r="KYR46" s="47"/>
      <c r="KYS46" s="47"/>
      <c r="KYT46" s="47"/>
      <c r="KYU46" s="47"/>
      <c r="KYV46" s="47"/>
      <c r="KYW46" s="47"/>
      <c r="KYX46" s="47"/>
      <c r="KYY46" s="47"/>
      <c r="KYZ46" s="47"/>
      <c r="KZA46" s="47"/>
      <c r="KZB46" s="47"/>
      <c r="KZC46" s="47"/>
      <c r="KZD46" s="47"/>
      <c r="KZE46" s="47"/>
      <c r="KZF46" s="47"/>
      <c r="KZG46" s="47"/>
      <c r="KZH46" s="47"/>
      <c r="KZI46" s="47"/>
      <c r="KZJ46" s="47"/>
      <c r="KZK46" s="47"/>
      <c r="KZL46" s="47"/>
      <c r="KZM46" s="47"/>
      <c r="KZN46" s="47"/>
      <c r="KZO46" s="47"/>
      <c r="KZP46" s="47"/>
      <c r="KZQ46" s="47"/>
      <c r="KZR46" s="47"/>
      <c r="KZS46" s="47"/>
      <c r="KZT46" s="47"/>
      <c r="KZU46" s="47"/>
      <c r="KZV46" s="47"/>
      <c r="KZW46" s="47"/>
      <c r="KZX46" s="47"/>
      <c r="KZY46" s="47"/>
      <c r="KZZ46" s="47"/>
      <c r="LAA46" s="47"/>
      <c r="LAB46" s="47"/>
      <c r="LAC46" s="47"/>
      <c r="LAD46" s="47"/>
      <c r="LAE46" s="47"/>
      <c r="LAF46" s="47"/>
      <c r="LAG46" s="47"/>
      <c r="LAH46" s="47"/>
      <c r="LAI46" s="47"/>
      <c r="LAJ46" s="47"/>
      <c r="LAK46" s="47"/>
      <c r="LAL46" s="47"/>
      <c r="LAM46" s="47"/>
      <c r="LAN46" s="47"/>
      <c r="LAO46" s="47"/>
      <c r="LAP46" s="47"/>
      <c r="LAQ46" s="47"/>
      <c r="LAR46" s="47"/>
      <c r="LAS46" s="47"/>
      <c r="LAT46" s="47"/>
      <c r="LAU46" s="47"/>
      <c r="LAV46" s="47"/>
      <c r="LAW46" s="47"/>
      <c r="LAX46" s="47"/>
      <c r="LAY46" s="47"/>
      <c r="LAZ46" s="47"/>
      <c r="LBA46" s="47"/>
      <c r="LBB46" s="47"/>
      <c r="LBC46" s="47"/>
      <c r="LBD46" s="47"/>
      <c r="LBE46" s="47"/>
      <c r="LBF46" s="47"/>
      <c r="LBG46" s="47"/>
      <c r="LBH46" s="47"/>
      <c r="LBI46" s="47"/>
      <c r="LBJ46" s="47"/>
      <c r="LBK46" s="47"/>
      <c r="LBL46" s="47"/>
      <c r="LBM46" s="47"/>
      <c r="LBN46" s="47"/>
      <c r="LBO46" s="47"/>
      <c r="LBP46" s="47"/>
      <c r="LBQ46" s="47"/>
      <c r="LBR46" s="47"/>
      <c r="LBS46" s="47"/>
      <c r="LBT46" s="47"/>
      <c r="LBU46" s="47"/>
      <c r="LBV46" s="47"/>
      <c r="LBW46" s="47"/>
      <c r="LBX46" s="47"/>
      <c r="LBY46" s="47"/>
      <c r="LBZ46" s="47"/>
      <c r="LCA46" s="47"/>
      <c r="LCB46" s="47"/>
      <c r="LCC46" s="47"/>
      <c r="LCD46" s="47"/>
      <c r="LCE46" s="47"/>
      <c r="LCF46" s="47"/>
      <c r="LCG46" s="47"/>
      <c r="LCH46" s="47"/>
      <c r="LCI46" s="47"/>
      <c r="LCJ46" s="47"/>
      <c r="LCK46" s="47"/>
      <c r="LCL46" s="47"/>
      <c r="LCM46" s="47"/>
      <c r="LCN46" s="47"/>
      <c r="LCO46" s="47"/>
      <c r="LCP46" s="47"/>
      <c r="LCQ46" s="47"/>
      <c r="LCR46" s="47"/>
      <c r="LCS46" s="47"/>
      <c r="LCT46" s="47"/>
      <c r="LCU46" s="47"/>
      <c r="LCV46" s="47"/>
      <c r="LCW46" s="47"/>
      <c r="LCX46" s="47"/>
      <c r="LCY46" s="47"/>
      <c r="LCZ46" s="47"/>
      <c r="LDA46" s="47"/>
      <c r="LDB46" s="47"/>
      <c r="LDC46" s="47"/>
      <c r="LDD46" s="47"/>
      <c r="LDE46" s="47"/>
      <c r="LDF46" s="47"/>
      <c r="LDG46" s="47"/>
      <c r="LDH46" s="47"/>
      <c r="LDI46" s="47"/>
      <c r="LDJ46" s="47"/>
      <c r="LDK46" s="47"/>
      <c r="LDL46" s="47"/>
      <c r="LDM46" s="47"/>
      <c r="LDN46" s="47"/>
      <c r="LDO46" s="47"/>
      <c r="LDP46" s="47"/>
      <c r="LDQ46" s="47"/>
      <c r="LDR46" s="47"/>
      <c r="LDS46" s="47"/>
      <c r="LDT46" s="47"/>
      <c r="LDU46" s="47"/>
      <c r="LDV46" s="47"/>
      <c r="LDW46" s="47"/>
      <c r="LDX46" s="47"/>
      <c r="LDY46" s="47"/>
      <c r="LDZ46" s="47"/>
      <c r="LEA46" s="47"/>
      <c r="LEB46" s="47"/>
      <c r="LEC46" s="47"/>
      <c r="LED46" s="47"/>
      <c r="LEE46" s="47"/>
      <c r="LEF46" s="47"/>
      <c r="LEG46" s="47"/>
      <c r="LEH46" s="47"/>
      <c r="LEI46" s="47"/>
      <c r="LEJ46" s="47"/>
      <c r="LEK46" s="47"/>
      <c r="LEL46" s="47"/>
      <c r="LEM46" s="47"/>
      <c r="LEN46" s="47"/>
      <c r="LEO46" s="47"/>
      <c r="LEP46" s="47"/>
      <c r="LEQ46" s="47"/>
      <c r="LER46" s="47"/>
      <c r="LES46" s="47"/>
      <c r="LET46" s="47"/>
      <c r="LEU46" s="47"/>
      <c r="LEV46" s="47"/>
      <c r="LEW46" s="47"/>
      <c r="LEX46" s="47"/>
      <c r="LEY46" s="47"/>
      <c r="LEZ46" s="47"/>
      <c r="LFA46" s="47"/>
      <c r="LFB46" s="47"/>
      <c r="LFC46" s="47"/>
      <c r="LFD46" s="47"/>
      <c r="LFE46" s="47"/>
      <c r="LFF46" s="47"/>
      <c r="LFG46" s="47"/>
      <c r="LFH46" s="47"/>
      <c r="LFI46" s="47"/>
      <c r="LFJ46" s="47"/>
      <c r="LFK46" s="47"/>
      <c r="LFL46" s="47"/>
      <c r="LFM46" s="47"/>
      <c r="LFN46" s="47"/>
      <c r="LFO46" s="47"/>
      <c r="LFP46" s="47"/>
      <c r="LFQ46" s="47"/>
      <c r="LFR46" s="47"/>
      <c r="LFS46" s="47"/>
      <c r="LFT46" s="47"/>
      <c r="LFU46" s="47"/>
      <c r="LFV46" s="47"/>
      <c r="LFW46" s="47"/>
      <c r="LFX46" s="47"/>
      <c r="LFY46" s="47"/>
      <c r="LFZ46" s="47"/>
      <c r="LGA46" s="47"/>
      <c r="LGB46" s="47"/>
      <c r="LGC46" s="47"/>
      <c r="LGD46" s="47"/>
      <c r="LGE46" s="47"/>
      <c r="LGF46" s="47"/>
      <c r="LGG46" s="47"/>
      <c r="LGH46" s="47"/>
      <c r="LGI46" s="47"/>
      <c r="LGJ46" s="47"/>
      <c r="LGK46" s="47"/>
      <c r="LGL46" s="47"/>
      <c r="LGM46" s="47"/>
      <c r="LGN46" s="47"/>
      <c r="LGO46" s="47"/>
      <c r="LGP46" s="47"/>
      <c r="LGQ46" s="47"/>
      <c r="LGR46" s="47"/>
      <c r="LGS46" s="47"/>
      <c r="LGT46" s="47"/>
      <c r="LGU46" s="47"/>
      <c r="LGV46" s="47"/>
      <c r="LGW46" s="47"/>
      <c r="LGX46" s="47"/>
      <c r="LGY46" s="47"/>
      <c r="LGZ46" s="47"/>
      <c r="LHA46" s="47"/>
      <c r="LHB46" s="47"/>
      <c r="LHC46" s="47"/>
      <c r="LHD46" s="47"/>
      <c r="LHE46" s="47"/>
      <c r="LHF46" s="47"/>
      <c r="LHG46" s="47"/>
      <c r="LHH46" s="47"/>
      <c r="LHI46" s="47"/>
      <c r="LHJ46" s="47"/>
      <c r="LHK46" s="47"/>
      <c r="LHL46" s="47"/>
      <c r="LHM46" s="47"/>
      <c r="LHN46" s="47"/>
      <c r="LHO46" s="47"/>
      <c r="LHP46" s="47"/>
      <c r="LHQ46" s="47"/>
      <c r="LHR46" s="47"/>
      <c r="LHS46" s="47"/>
      <c r="LHT46" s="47"/>
      <c r="LHU46" s="47"/>
      <c r="LHV46" s="47"/>
      <c r="LHW46" s="47"/>
      <c r="LHX46" s="47"/>
      <c r="LHY46" s="47"/>
      <c r="LHZ46" s="47"/>
      <c r="LIA46" s="47"/>
      <c r="LIB46" s="47"/>
      <c r="LIC46" s="47"/>
      <c r="LID46" s="47"/>
      <c r="LIE46" s="47"/>
      <c r="LIF46" s="47"/>
      <c r="LIG46" s="47"/>
      <c r="LIH46" s="47"/>
      <c r="LII46" s="47"/>
      <c r="LIJ46" s="47"/>
      <c r="LIK46" s="47"/>
      <c r="LIL46" s="47"/>
      <c r="LIM46" s="47"/>
      <c r="LIN46" s="47"/>
      <c r="LIO46" s="47"/>
      <c r="LIP46" s="47"/>
      <c r="LIQ46" s="47"/>
      <c r="LIR46" s="47"/>
      <c r="LIS46" s="47"/>
      <c r="LIT46" s="47"/>
      <c r="LIU46" s="47"/>
      <c r="LIV46" s="47"/>
      <c r="LIW46" s="47"/>
      <c r="LIX46" s="47"/>
      <c r="LIY46" s="47"/>
      <c r="LIZ46" s="47"/>
      <c r="LJA46" s="47"/>
      <c r="LJB46" s="47"/>
      <c r="LJC46" s="47"/>
      <c r="LJD46" s="47"/>
      <c r="LJE46" s="47"/>
      <c r="LJF46" s="47"/>
      <c r="LJG46" s="47"/>
      <c r="LJH46" s="47"/>
      <c r="LJI46" s="47"/>
      <c r="LJJ46" s="47"/>
      <c r="LJK46" s="47"/>
      <c r="LJL46" s="47"/>
      <c r="LJM46" s="47"/>
      <c r="LJN46" s="47"/>
      <c r="LJO46" s="47"/>
      <c r="LJP46" s="47"/>
      <c r="LJQ46" s="47"/>
      <c r="LJR46" s="47"/>
      <c r="LJS46" s="47"/>
      <c r="LJT46" s="47"/>
      <c r="LJU46" s="47"/>
      <c r="LJV46" s="47"/>
      <c r="LJW46" s="47"/>
      <c r="LJX46" s="47"/>
      <c r="LJY46" s="47"/>
      <c r="LJZ46" s="47"/>
      <c r="LKA46" s="47"/>
      <c r="LKB46" s="47"/>
      <c r="LKC46" s="47"/>
      <c r="LKD46" s="47"/>
      <c r="LKE46" s="47"/>
      <c r="LKF46" s="47"/>
      <c r="LKG46" s="47"/>
      <c r="LKH46" s="47"/>
      <c r="LKI46" s="47"/>
      <c r="LKJ46" s="47"/>
      <c r="LKK46" s="47"/>
      <c r="LKL46" s="47"/>
      <c r="LKM46" s="47"/>
      <c r="LKN46" s="47"/>
      <c r="LKO46" s="47"/>
      <c r="LKP46" s="47"/>
      <c r="LKQ46" s="47"/>
      <c r="LKR46" s="47"/>
      <c r="LKS46" s="47"/>
      <c r="LKT46" s="47"/>
      <c r="LKU46" s="47"/>
      <c r="LKV46" s="47"/>
      <c r="LKW46" s="47"/>
      <c r="LKX46" s="47"/>
      <c r="LKY46" s="47"/>
      <c r="LKZ46" s="47"/>
      <c r="LLA46" s="47"/>
      <c r="LLB46" s="47"/>
      <c r="LLC46" s="47"/>
      <c r="LLD46" s="47"/>
      <c r="LLE46" s="47"/>
      <c r="LLF46" s="47"/>
      <c r="LLG46" s="47"/>
      <c r="LLH46" s="47"/>
      <c r="LLI46" s="47"/>
      <c r="LLJ46" s="47"/>
      <c r="LLK46" s="47"/>
      <c r="LLL46" s="47"/>
      <c r="LLM46" s="47"/>
      <c r="LLN46" s="47"/>
      <c r="LLO46" s="47"/>
      <c r="LLP46" s="47"/>
      <c r="LLQ46" s="47"/>
      <c r="LLR46" s="47"/>
      <c r="LLS46" s="47"/>
      <c r="LLT46" s="47"/>
      <c r="LLU46" s="47"/>
      <c r="LLV46" s="47"/>
      <c r="LLW46" s="47"/>
      <c r="LLX46" s="47"/>
      <c r="LLY46" s="47"/>
      <c r="LLZ46" s="47"/>
      <c r="LMA46" s="47"/>
      <c r="LMB46" s="47"/>
      <c r="LMC46" s="47"/>
      <c r="LMD46" s="47"/>
      <c r="LME46" s="47"/>
      <c r="LMF46" s="47"/>
      <c r="LMG46" s="47"/>
      <c r="LMH46" s="47"/>
      <c r="LMI46" s="47"/>
      <c r="LMJ46" s="47"/>
      <c r="LMK46" s="47"/>
      <c r="LML46" s="47"/>
      <c r="LMM46" s="47"/>
      <c r="LMN46" s="47"/>
      <c r="LMO46" s="47"/>
      <c r="LMP46" s="47"/>
      <c r="LMQ46" s="47"/>
      <c r="LMR46" s="47"/>
      <c r="LMS46" s="47"/>
      <c r="LMT46" s="47"/>
      <c r="LMU46" s="47"/>
      <c r="LMV46" s="47"/>
      <c r="LMW46" s="47"/>
      <c r="LMX46" s="47"/>
      <c r="LMY46" s="47"/>
      <c r="LMZ46" s="47"/>
      <c r="LNA46" s="47"/>
      <c r="LNB46" s="47"/>
      <c r="LNC46" s="47"/>
      <c r="LND46" s="47"/>
      <c r="LNE46" s="47"/>
      <c r="LNF46" s="47"/>
      <c r="LNG46" s="47"/>
      <c r="LNH46" s="47"/>
      <c r="LNI46" s="47"/>
      <c r="LNJ46" s="47"/>
      <c r="LNK46" s="47"/>
      <c r="LNL46" s="47"/>
      <c r="LNM46" s="47"/>
      <c r="LNN46" s="47"/>
      <c r="LNO46" s="47"/>
      <c r="LNP46" s="47"/>
      <c r="LNQ46" s="47"/>
      <c r="LNR46" s="47"/>
      <c r="LNS46" s="47"/>
      <c r="LNT46" s="47"/>
      <c r="LNU46" s="47"/>
      <c r="LNV46" s="47"/>
      <c r="LNW46" s="47"/>
      <c r="LNX46" s="47"/>
      <c r="LNY46" s="47"/>
      <c r="LNZ46" s="47"/>
      <c r="LOA46" s="47"/>
      <c r="LOB46" s="47"/>
      <c r="LOC46" s="47"/>
      <c r="LOD46" s="47"/>
      <c r="LOE46" s="47"/>
      <c r="LOF46" s="47"/>
      <c r="LOG46" s="47"/>
      <c r="LOH46" s="47"/>
      <c r="LOI46" s="47"/>
      <c r="LOJ46" s="47"/>
      <c r="LOK46" s="47"/>
      <c r="LOL46" s="47"/>
      <c r="LOM46" s="47"/>
      <c r="LON46" s="47"/>
      <c r="LOO46" s="47"/>
      <c r="LOP46" s="47"/>
      <c r="LOQ46" s="47"/>
      <c r="LOR46" s="47"/>
      <c r="LOS46" s="47"/>
      <c r="LOT46" s="47"/>
      <c r="LOU46" s="47"/>
      <c r="LOV46" s="47"/>
      <c r="LOW46" s="47"/>
      <c r="LOX46" s="47"/>
      <c r="LOY46" s="47"/>
      <c r="LOZ46" s="47"/>
      <c r="LPA46" s="47"/>
      <c r="LPB46" s="47"/>
      <c r="LPC46" s="47"/>
      <c r="LPD46" s="47"/>
      <c r="LPE46" s="47"/>
      <c r="LPF46" s="47"/>
      <c r="LPG46" s="47"/>
      <c r="LPH46" s="47"/>
      <c r="LPI46" s="47"/>
      <c r="LPJ46" s="47"/>
      <c r="LPK46" s="47"/>
      <c r="LPL46" s="47"/>
      <c r="LPM46" s="47"/>
      <c r="LPN46" s="47"/>
      <c r="LPO46" s="47"/>
      <c r="LPP46" s="47"/>
      <c r="LPQ46" s="47"/>
      <c r="LPR46" s="47"/>
      <c r="LPS46" s="47"/>
      <c r="LPT46" s="47"/>
      <c r="LPU46" s="47"/>
      <c r="LPV46" s="47"/>
      <c r="LPW46" s="47"/>
      <c r="LPX46" s="47"/>
      <c r="LPY46" s="47"/>
      <c r="LPZ46" s="47"/>
      <c r="LQA46" s="47"/>
      <c r="LQB46" s="47"/>
      <c r="LQC46" s="47"/>
      <c r="LQD46" s="47"/>
      <c r="LQE46" s="47"/>
      <c r="LQF46" s="47"/>
      <c r="LQG46" s="47"/>
      <c r="LQH46" s="47"/>
      <c r="LQI46" s="47"/>
      <c r="LQJ46" s="47"/>
      <c r="LQK46" s="47"/>
      <c r="LQL46" s="47"/>
      <c r="LQM46" s="47"/>
      <c r="LQN46" s="47"/>
      <c r="LQO46" s="47"/>
      <c r="LQP46" s="47"/>
      <c r="LQQ46" s="47"/>
      <c r="LQR46" s="47"/>
      <c r="LQS46" s="47"/>
      <c r="LQT46" s="47"/>
      <c r="LQU46" s="47"/>
      <c r="LQV46" s="47"/>
      <c r="LQW46" s="47"/>
      <c r="LQX46" s="47"/>
      <c r="LQY46" s="47"/>
      <c r="LQZ46" s="47"/>
      <c r="LRA46" s="47"/>
      <c r="LRB46" s="47"/>
      <c r="LRC46" s="47"/>
      <c r="LRD46" s="47"/>
      <c r="LRE46" s="47"/>
      <c r="LRF46" s="47"/>
      <c r="LRG46" s="47"/>
      <c r="LRH46" s="47"/>
      <c r="LRI46" s="47"/>
      <c r="LRJ46" s="47"/>
      <c r="LRK46" s="47"/>
      <c r="LRL46" s="47"/>
      <c r="LRM46" s="47"/>
      <c r="LRN46" s="47"/>
      <c r="LRO46" s="47"/>
      <c r="LRP46" s="47"/>
      <c r="LRQ46" s="47"/>
      <c r="LRR46" s="47"/>
      <c r="LRS46" s="47"/>
      <c r="LRT46" s="47"/>
      <c r="LRU46" s="47"/>
      <c r="LRV46" s="47"/>
      <c r="LRW46" s="47"/>
      <c r="LRX46" s="47"/>
      <c r="LRY46" s="47"/>
      <c r="LRZ46" s="47"/>
      <c r="LSA46" s="47"/>
      <c r="LSB46" s="47"/>
      <c r="LSC46" s="47"/>
      <c r="LSD46" s="47"/>
      <c r="LSE46" s="47"/>
      <c r="LSF46" s="47"/>
      <c r="LSG46" s="47"/>
      <c r="LSH46" s="47"/>
      <c r="LSI46" s="47"/>
      <c r="LSJ46" s="47"/>
      <c r="LSK46" s="47"/>
      <c r="LSL46" s="47"/>
      <c r="LSM46" s="47"/>
      <c r="LSN46" s="47"/>
      <c r="LSO46" s="47"/>
      <c r="LSP46" s="47"/>
      <c r="LSQ46" s="47"/>
      <c r="LSR46" s="47"/>
      <c r="LSS46" s="47"/>
      <c r="LST46" s="47"/>
      <c r="LSU46" s="47"/>
      <c r="LSV46" s="47"/>
      <c r="LSW46" s="47"/>
      <c r="LSX46" s="47"/>
      <c r="LSY46" s="47"/>
      <c r="LSZ46" s="47"/>
      <c r="LTA46" s="47"/>
      <c r="LTB46" s="47"/>
      <c r="LTC46" s="47"/>
      <c r="LTD46" s="47"/>
      <c r="LTE46" s="47"/>
      <c r="LTF46" s="47"/>
      <c r="LTG46" s="47"/>
      <c r="LTH46" s="47"/>
      <c r="LTI46" s="47"/>
      <c r="LTJ46" s="47"/>
      <c r="LTK46" s="47"/>
      <c r="LTL46" s="47"/>
      <c r="LTM46" s="47"/>
      <c r="LTN46" s="47"/>
      <c r="LTO46" s="47"/>
      <c r="LTP46" s="47"/>
      <c r="LTQ46" s="47"/>
      <c r="LTR46" s="47"/>
      <c r="LTS46" s="47"/>
      <c r="LTT46" s="47"/>
      <c r="LTU46" s="47"/>
      <c r="LTV46" s="47"/>
      <c r="LTW46" s="47"/>
      <c r="LTX46" s="47"/>
      <c r="LTY46" s="47"/>
      <c r="LTZ46" s="47"/>
      <c r="LUA46" s="47"/>
      <c r="LUB46" s="47"/>
      <c r="LUC46" s="47"/>
      <c r="LUD46" s="47"/>
      <c r="LUE46" s="47"/>
      <c r="LUF46" s="47"/>
      <c r="LUG46" s="47"/>
      <c r="LUH46" s="47"/>
      <c r="LUI46" s="47"/>
      <c r="LUJ46" s="47"/>
      <c r="LUK46" s="47"/>
      <c r="LUL46" s="47"/>
      <c r="LUM46" s="47"/>
      <c r="LUN46" s="47"/>
      <c r="LUO46" s="47"/>
      <c r="LUP46" s="47"/>
      <c r="LUQ46" s="47"/>
      <c r="LUR46" s="47"/>
      <c r="LUS46" s="47"/>
      <c r="LUT46" s="47"/>
      <c r="LUU46" s="47"/>
      <c r="LUV46" s="47"/>
      <c r="LUW46" s="47"/>
      <c r="LUX46" s="47"/>
      <c r="LUY46" s="47"/>
      <c r="LUZ46" s="47"/>
      <c r="LVA46" s="47"/>
      <c r="LVB46" s="47"/>
      <c r="LVC46" s="47"/>
      <c r="LVD46" s="47"/>
      <c r="LVE46" s="47"/>
      <c r="LVF46" s="47"/>
      <c r="LVG46" s="47"/>
      <c r="LVH46" s="47"/>
      <c r="LVI46" s="47"/>
      <c r="LVJ46" s="47"/>
      <c r="LVK46" s="47"/>
      <c r="LVL46" s="47"/>
      <c r="LVM46" s="47"/>
      <c r="LVN46" s="47"/>
      <c r="LVO46" s="47"/>
      <c r="LVP46" s="47"/>
      <c r="LVQ46" s="47"/>
      <c r="LVR46" s="47"/>
      <c r="LVS46" s="47"/>
      <c r="LVT46" s="47"/>
      <c r="LVU46" s="47"/>
      <c r="LVV46" s="47"/>
      <c r="LVW46" s="47"/>
      <c r="LVX46" s="47"/>
      <c r="LVY46" s="47"/>
      <c r="LVZ46" s="47"/>
      <c r="LWA46" s="47"/>
      <c r="LWB46" s="47"/>
      <c r="LWC46" s="47"/>
      <c r="LWD46" s="47"/>
      <c r="LWE46" s="47"/>
      <c r="LWF46" s="47"/>
      <c r="LWG46" s="47"/>
      <c r="LWH46" s="47"/>
      <c r="LWI46" s="47"/>
      <c r="LWJ46" s="47"/>
      <c r="LWK46" s="47"/>
      <c r="LWL46" s="47"/>
      <c r="LWM46" s="47"/>
      <c r="LWN46" s="47"/>
      <c r="LWO46" s="47"/>
      <c r="LWP46" s="47"/>
      <c r="LWQ46" s="47"/>
      <c r="LWR46" s="47"/>
      <c r="LWS46" s="47"/>
      <c r="LWT46" s="47"/>
      <c r="LWU46" s="47"/>
      <c r="LWV46" s="47"/>
      <c r="LWW46" s="47"/>
      <c r="LWX46" s="47"/>
      <c r="LWY46" s="47"/>
      <c r="LWZ46" s="47"/>
      <c r="LXA46" s="47"/>
      <c r="LXB46" s="47"/>
      <c r="LXC46" s="47"/>
      <c r="LXD46" s="47"/>
      <c r="LXE46" s="47"/>
      <c r="LXF46" s="47"/>
      <c r="LXG46" s="47"/>
      <c r="LXH46" s="47"/>
      <c r="LXI46" s="47"/>
      <c r="LXJ46" s="47"/>
      <c r="LXK46" s="47"/>
      <c r="LXL46" s="47"/>
      <c r="LXM46" s="47"/>
      <c r="LXN46" s="47"/>
      <c r="LXO46" s="47"/>
      <c r="LXP46" s="47"/>
      <c r="LXQ46" s="47"/>
      <c r="LXR46" s="47"/>
      <c r="LXS46" s="47"/>
      <c r="LXT46" s="47"/>
      <c r="LXU46" s="47"/>
      <c r="LXV46" s="47"/>
      <c r="LXW46" s="47"/>
      <c r="LXX46" s="47"/>
      <c r="LXY46" s="47"/>
      <c r="LXZ46" s="47"/>
      <c r="LYA46" s="47"/>
      <c r="LYB46" s="47"/>
      <c r="LYC46" s="47"/>
      <c r="LYD46" s="47"/>
      <c r="LYE46" s="47"/>
      <c r="LYF46" s="47"/>
      <c r="LYG46" s="47"/>
      <c r="LYH46" s="47"/>
      <c r="LYI46" s="47"/>
      <c r="LYJ46" s="47"/>
      <c r="LYK46" s="47"/>
      <c r="LYL46" s="47"/>
      <c r="LYM46" s="47"/>
      <c r="LYN46" s="47"/>
      <c r="LYO46" s="47"/>
      <c r="LYP46" s="47"/>
      <c r="LYQ46" s="47"/>
      <c r="LYR46" s="47"/>
      <c r="LYS46" s="47"/>
      <c r="LYT46" s="47"/>
      <c r="LYU46" s="47"/>
      <c r="LYV46" s="47"/>
      <c r="LYW46" s="47"/>
      <c r="LYX46" s="47"/>
      <c r="LYY46" s="47"/>
      <c r="LYZ46" s="47"/>
      <c r="LZA46" s="47"/>
      <c r="LZB46" s="47"/>
      <c r="LZC46" s="47"/>
      <c r="LZD46" s="47"/>
      <c r="LZE46" s="47"/>
      <c r="LZF46" s="47"/>
      <c r="LZG46" s="47"/>
      <c r="LZH46" s="47"/>
      <c r="LZI46" s="47"/>
      <c r="LZJ46" s="47"/>
      <c r="LZK46" s="47"/>
      <c r="LZL46" s="47"/>
      <c r="LZM46" s="47"/>
      <c r="LZN46" s="47"/>
      <c r="LZO46" s="47"/>
      <c r="LZP46" s="47"/>
      <c r="LZQ46" s="47"/>
      <c r="LZR46" s="47"/>
      <c r="LZS46" s="47"/>
      <c r="LZT46" s="47"/>
      <c r="LZU46" s="47"/>
      <c r="LZV46" s="47"/>
      <c r="LZW46" s="47"/>
      <c r="LZX46" s="47"/>
      <c r="LZY46" s="47"/>
      <c r="LZZ46" s="47"/>
      <c r="MAA46" s="47"/>
      <c r="MAB46" s="47"/>
      <c r="MAC46" s="47"/>
      <c r="MAD46" s="47"/>
      <c r="MAE46" s="47"/>
      <c r="MAF46" s="47"/>
      <c r="MAG46" s="47"/>
      <c r="MAH46" s="47"/>
      <c r="MAI46" s="47"/>
      <c r="MAJ46" s="47"/>
      <c r="MAK46" s="47"/>
      <c r="MAL46" s="47"/>
      <c r="MAM46" s="47"/>
      <c r="MAN46" s="47"/>
      <c r="MAO46" s="47"/>
      <c r="MAP46" s="47"/>
      <c r="MAQ46" s="47"/>
      <c r="MAR46" s="47"/>
      <c r="MAS46" s="47"/>
      <c r="MAT46" s="47"/>
      <c r="MAU46" s="47"/>
      <c r="MAV46" s="47"/>
      <c r="MAW46" s="47"/>
      <c r="MAX46" s="47"/>
      <c r="MAY46" s="47"/>
      <c r="MAZ46" s="47"/>
      <c r="MBA46" s="47"/>
      <c r="MBB46" s="47"/>
      <c r="MBC46" s="47"/>
      <c r="MBD46" s="47"/>
      <c r="MBE46" s="47"/>
      <c r="MBF46" s="47"/>
      <c r="MBG46" s="47"/>
      <c r="MBH46" s="47"/>
      <c r="MBI46" s="47"/>
      <c r="MBJ46" s="47"/>
      <c r="MBK46" s="47"/>
      <c r="MBL46" s="47"/>
      <c r="MBM46" s="47"/>
      <c r="MBN46" s="47"/>
      <c r="MBO46" s="47"/>
      <c r="MBP46" s="47"/>
      <c r="MBQ46" s="47"/>
      <c r="MBR46" s="47"/>
      <c r="MBS46" s="47"/>
      <c r="MBT46" s="47"/>
      <c r="MBU46" s="47"/>
      <c r="MBV46" s="47"/>
      <c r="MBW46" s="47"/>
      <c r="MBX46" s="47"/>
      <c r="MBY46" s="47"/>
      <c r="MBZ46" s="47"/>
      <c r="MCA46" s="47"/>
      <c r="MCB46" s="47"/>
      <c r="MCC46" s="47"/>
      <c r="MCD46" s="47"/>
      <c r="MCE46" s="47"/>
      <c r="MCF46" s="47"/>
      <c r="MCG46" s="47"/>
      <c r="MCH46" s="47"/>
      <c r="MCI46" s="47"/>
      <c r="MCJ46" s="47"/>
      <c r="MCK46" s="47"/>
      <c r="MCL46" s="47"/>
      <c r="MCM46" s="47"/>
      <c r="MCN46" s="47"/>
      <c r="MCO46" s="47"/>
      <c r="MCP46" s="47"/>
      <c r="MCQ46" s="47"/>
      <c r="MCR46" s="47"/>
      <c r="MCS46" s="47"/>
      <c r="MCT46" s="47"/>
      <c r="MCU46" s="47"/>
      <c r="MCV46" s="47"/>
      <c r="MCW46" s="47"/>
      <c r="MCX46" s="47"/>
      <c r="MCY46" s="47"/>
      <c r="MCZ46" s="47"/>
      <c r="MDA46" s="47"/>
      <c r="MDB46" s="47"/>
      <c r="MDC46" s="47"/>
      <c r="MDD46" s="47"/>
      <c r="MDE46" s="47"/>
      <c r="MDF46" s="47"/>
      <c r="MDG46" s="47"/>
      <c r="MDH46" s="47"/>
      <c r="MDI46" s="47"/>
      <c r="MDJ46" s="47"/>
      <c r="MDK46" s="47"/>
      <c r="MDL46" s="47"/>
      <c r="MDM46" s="47"/>
      <c r="MDN46" s="47"/>
      <c r="MDO46" s="47"/>
      <c r="MDP46" s="47"/>
      <c r="MDQ46" s="47"/>
      <c r="MDR46" s="47"/>
      <c r="MDS46" s="47"/>
      <c r="MDT46" s="47"/>
      <c r="MDU46" s="47"/>
      <c r="MDV46" s="47"/>
      <c r="MDW46" s="47"/>
      <c r="MDX46" s="47"/>
      <c r="MDY46" s="47"/>
      <c r="MDZ46" s="47"/>
      <c r="MEA46" s="47"/>
      <c r="MEB46" s="47"/>
      <c r="MEC46" s="47"/>
      <c r="MED46" s="47"/>
      <c r="MEE46" s="47"/>
      <c r="MEF46" s="47"/>
      <c r="MEG46" s="47"/>
      <c r="MEH46" s="47"/>
      <c r="MEI46" s="47"/>
      <c r="MEJ46" s="47"/>
      <c r="MEK46" s="47"/>
      <c r="MEL46" s="47"/>
      <c r="MEM46" s="47"/>
      <c r="MEN46" s="47"/>
      <c r="MEO46" s="47"/>
      <c r="MEP46" s="47"/>
      <c r="MEQ46" s="47"/>
      <c r="MER46" s="47"/>
      <c r="MES46" s="47"/>
      <c r="MET46" s="47"/>
      <c r="MEU46" s="47"/>
      <c r="MEV46" s="47"/>
      <c r="MEW46" s="47"/>
      <c r="MEX46" s="47"/>
      <c r="MEY46" s="47"/>
      <c r="MEZ46" s="47"/>
      <c r="MFA46" s="47"/>
      <c r="MFB46" s="47"/>
      <c r="MFC46" s="47"/>
      <c r="MFD46" s="47"/>
      <c r="MFE46" s="47"/>
      <c r="MFF46" s="47"/>
      <c r="MFG46" s="47"/>
      <c r="MFH46" s="47"/>
      <c r="MFI46" s="47"/>
      <c r="MFJ46" s="47"/>
      <c r="MFK46" s="47"/>
      <c r="MFL46" s="47"/>
      <c r="MFM46" s="47"/>
      <c r="MFN46" s="47"/>
      <c r="MFO46" s="47"/>
      <c r="MFP46" s="47"/>
      <c r="MFQ46" s="47"/>
      <c r="MFR46" s="47"/>
      <c r="MFS46" s="47"/>
      <c r="MFT46" s="47"/>
      <c r="MFU46" s="47"/>
      <c r="MFV46" s="47"/>
      <c r="MFW46" s="47"/>
      <c r="MFX46" s="47"/>
      <c r="MFY46" s="47"/>
      <c r="MFZ46" s="47"/>
      <c r="MGA46" s="47"/>
      <c r="MGB46" s="47"/>
      <c r="MGC46" s="47"/>
      <c r="MGD46" s="47"/>
      <c r="MGE46" s="47"/>
      <c r="MGF46" s="47"/>
      <c r="MGG46" s="47"/>
      <c r="MGH46" s="47"/>
      <c r="MGI46" s="47"/>
      <c r="MGJ46" s="47"/>
      <c r="MGK46" s="47"/>
      <c r="MGL46" s="47"/>
      <c r="MGM46" s="47"/>
      <c r="MGN46" s="47"/>
      <c r="MGO46" s="47"/>
      <c r="MGP46" s="47"/>
      <c r="MGQ46" s="47"/>
      <c r="MGR46" s="47"/>
      <c r="MGS46" s="47"/>
      <c r="MGT46" s="47"/>
      <c r="MGU46" s="47"/>
      <c r="MGV46" s="47"/>
      <c r="MGW46" s="47"/>
      <c r="MGX46" s="47"/>
      <c r="MGY46" s="47"/>
      <c r="MGZ46" s="47"/>
      <c r="MHA46" s="47"/>
      <c r="MHB46" s="47"/>
      <c r="MHC46" s="47"/>
      <c r="MHD46" s="47"/>
      <c r="MHE46" s="47"/>
      <c r="MHF46" s="47"/>
      <c r="MHG46" s="47"/>
      <c r="MHH46" s="47"/>
      <c r="MHI46" s="47"/>
      <c r="MHJ46" s="47"/>
      <c r="MHK46" s="47"/>
      <c r="MHL46" s="47"/>
      <c r="MHM46" s="47"/>
      <c r="MHN46" s="47"/>
      <c r="MHO46" s="47"/>
      <c r="MHP46" s="47"/>
      <c r="MHQ46" s="47"/>
      <c r="MHR46" s="47"/>
      <c r="MHS46" s="47"/>
      <c r="MHT46" s="47"/>
      <c r="MHU46" s="47"/>
      <c r="MHV46" s="47"/>
      <c r="MHW46" s="47"/>
      <c r="MHX46" s="47"/>
      <c r="MHY46" s="47"/>
      <c r="MHZ46" s="47"/>
      <c r="MIA46" s="47"/>
      <c r="MIB46" s="47"/>
      <c r="MIC46" s="47"/>
      <c r="MID46" s="47"/>
      <c r="MIE46" s="47"/>
      <c r="MIF46" s="47"/>
      <c r="MIG46" s="47"/>
      <c r="MIH46" s="47"/>
      <c r="MII46" s="47"/>
      <c r="MIJ46" s="47"/>
      <c r="MIK46" s="47"/>
      <c r="MIL46" s="47"/>
      <c r="MIM46" s="47"/>
      <c r="MIN46" s="47"/>
      <c r="MIO46" s="47"/>
      <c r="MIP46" s="47"/>
      <c r="MIQ46" s="47"/>
      <c r="MIR46" s="47"/>
      <c r="MIS46" s="47"/>
      <c r="MIT46" s="47"/>
      <c r="MIU46" s="47"/>
      <c r="MIV46" s="47"/>
      <c r="MIW46" s="47"/>
      <c r="MIX46" s="47"/>
      <c r="MIY46" s="47"/>
      <c r="MIZ46" s="47"/>
      <c r="MJA46" s="47"/>
      <c r="MJB46" s="47"/>
      <c r="MJC46" s="47"/>
      <c r="MJD46" s="47"/>
      <c r="MJE46" s="47"/>
      <c r="MJF46" s="47"/>
      <c r="MJG46" s="47"/>
      <c r="MJH46" s="47"/>
      <c r="MJI46" s="47"/>
      <c r="MJJ46" s="47"/>
      <c r="MJK46" s="47"/>
      <c r="MJL46" s="47"/>
      <c r="MJM46" s="47"/>
      <c r="MJN46" s="47"/>
      <c r="MJO46" s="47"/>
      <c r="MJP46" s="47"/>
      <c r="MJQ46" s="47"/>
      <c r="MJR46" s="47"/>
      <c r="MJS46" s="47"/>
      <c r="MJT46" s="47"/>
      <c r="MJU46" s="47"/>
      <c r="MJV46" s="47"/>
      <c r="MJW46" s="47"/>
      <c r="MJX46" s="47"/>
      <c r="MJY46" s="47"/>
      <c r="MJZ46" s="47"/>
      <c r="MKA46" s="47"/>
      <c r="MKB46" s="47"/>
      <c r="MKC46" s="47"/>
      <c r="MKD46" s="47"/>
      <c r="MKE46" s="47"/>
      <c r="MKF46" s="47"/>
      <c r="MKG46" s="47"/>
      <c r="MKH46" s="47"/>
      <c r="MKI46" s="47"/>
      <c r="MKJ46" s="47"/>
      <c r="MKK46" s="47"/>
      <c r="MKL46" s="47"/>
      <c r="MKM46" s="47"/>
      <c r="MKN46" s="47"/>
      <c r="MKO46" s="47"/>
      <c r="MKP46" s="47"/>
      <c r="MKQ46" s="47"/>
      <c r="MKR46" s="47"/>
      <c r="MKS46" s="47"/>
      <c r="MKT46" s="47"/>
      <c r="MKU46" s="47"/>
      <c r="MKV46" s="47"/>
      <c r="MKW46" s="47"/>
      <c r="MKX46" s="47"/>
      <c r="MKY46" s="47"/>
      <c r="MKZ46" s="47"/>
      <c r="MLA46" s="47"/>
      <c r="MLB46" s="47"/>
      <c r="MLC46" s="47"/>
      <c r="MLD46" s="47"/>
      <c r="MLE46" s="47"/>
      <c r="MLF46" s="47"/>
      <c r="MLG46" s="47"/>
      <c r="MLH46" s="47"/>
      <c r="MLI46" s="47"/>
      <c r="MLJ46" s="47"/>
      <c r="MLK46" s="47"/>
      <c r="MLL46" s="47"/>
      <c r="MLM46" s="47"/>
      <c r="MLN46" s="47"/>
      <c r="MLO46" s="47"/>
      <c r="MLP46" s="47"/>
      <c r="MLQ46" s="47"/>
      <c r="MLR46" s="47"/>
      <c r="MLS46" s="47"/>
      <c r="MLT46" s="47"/>
      <c r="MLU46" s="47"/>
      <c r="MLV46" s="47"/>
      <c r="MLW46" s="47"/>
      <c r="MLX46" s="47"/>
      <c r="MLY46" s="47"/>
      <c r="MLZ46" s="47"/>
      <c r="MMA46" s="47"/>
      <c r="MMB46" s="47"/>
      <c r="MMC46" s="47"/>
      <c r="MMD46" s="47"/>
      <c r="MME46" s="47"/>
      <c r="MMF46" s="47"/>
      <c r="MMG46" s="47"/>
      <c r="MMH46" s="47"/>
      <c r="MMI46" s="47"/>
      <c r="MMJ46" s="47"/>
      <c r="MMK46" s="47"/>
      <c r="MML46" s="47"/>
      <c r="MMM46" s="47"/>
      <c r="MMN46" s="47"/>
      <c r="MMO46" s="47"/>
      <c r="MMP46" s="47"/>
      <c r="MMQ46" s="47"/>
      <c r="MMR46" s="47"/>
      <c r="MMS46" s="47"/>
      <c r="MMT46" s="47"/>
      <c r="MMU46" s="47"/>
      <c r="MMV46" s="47"/>
      <c r="MMW46" s="47"/>
      <c r="MMX46" s="47"/>
      <c r="MMY46" s="47"/>
      <c r="MMZ46" s="47"/>
      <c r="MNA46" s="47"/>
      <c r="MNB46" s="47"/>
      <c r="MNC46" s="47"/>
      <c r="MND46" s="47"/>
      <c r="MNE46" s="47"/>
      <c r="MNF46" s="47"/>
      <c r="MNG46" s="47"/>
      <c r="MNH46" s="47"/>
      <c r="MNI46" s="47"/>
      <c r="MNJ46" s="47"/>
      <c r="MNK46" s="47"/>
      <c r="MNL46" s="47"/>
      <c r="MNM46" s="47"/>
      <c r="MNN46" s="47"/>
      <c r="MNO46" s="47"/>
      <c r="MNP46" s="47"/>
      <c r="MNQ46" s="47"/>
      <c r="MNR46" s="47"/>
      <c r="MNS46" s="47"/>
      <c r="MNT46" s="47"/>
      <c r="MNU46" s="47"/>
      <c r="MNV46" s="47"/>
      <c r="MNW46" s="47"/>
      <c r="MNX46" s="47"/>
      <c r="MNY46" s="47"/>
      <c r="MNZ46" s="47"/>
      <c r="MOA46" s="47"/>
      <c r="MOB46" s="47"/>
      <c r="MOC46" s="47"/>
      <c r="MOD46" s="47"/>
      <c r="MOE46" s="47"/>
      <c r="MOF46" s="47"/>
      <c r="MOG46" s="47"/>
      <c r="MOH46" s="47"/>
      <c r="MOI46" s="47"/>
      <c r="MOJ46" s="47"/>
      <c r="MOK46" s="47"/>
      <c r="MOL46" s="47"/>
      <c r="MOM46" s="47"/>
      <c r="MON46" s="47"/>
      <c r="MOO46" s="47"/>
      <c r="MOP46" s="47"/>
      <c r="MOQ46" s="47"/>
      <c r="MOR46" s="47"/>
      <c r="MOS46" s="47"/>
      <c r="MOT46" s="47"/>
      <c r="MOU46" s="47"/>
      <c r="MOV46" s="47"/>
      <c r="MOW46" s="47"/>
      <c r="MOX46" s="47"/>
      <c r="MOY46" s="47"/>
      <c r="MOZ46" s="47"/>
      <c r="MPA46" s="47"/>
      <c r="MPB46" s="47"/>
      <c r="MPC46" s="47"/>
      <c r="MPD46" s="47"/>
      <c r="MPE46" s="47"/>
      <c r="MPF46" s="47"/>
      <c r="MPG46" s="47"/>
      <c r="MPH46" s="47"/>
      <c r="MPI46" s="47"/>
      <c r="MPJ46" s="47"/>
      <c r="MPK46" s="47"/>
      <c r="MPL46" s="47"/>
      <c r="MPM46" s="47"/>
      <c r="MPN46" s="47"/>
      <c r="MPO46" s="47"/>
      <c r="MPP46" s="47"/>
      <c r="MPQ46" s="47"/>
      <c r="MPR46" s="47"/>
      <c r="MPS46" s="47"/>
      <c r="MPT46" s="47"/>
      <c r="MPU46" s="47"/>
      <c r="MPV46" s="47"/>
      <c r="MPW46" s="47"/>
      <c r="MPX46" s="47"/>
      <c r="MPY46" s="47"/>
      <c r="MPZ46" s="47"/>
      <c r="MQA46" s="47"/>
      <c r="MQB46" s="47"/>
      <c r="MQC46" s="47"/>
      <c r="MQD46" s="47"/>
      <c r="MQE46" s="47"/>
      <c r="MQF46" s="47"/>
      <c r="MQG46" s="47"/>
      <c r="MQH46" s="47"/>
      <c r="MQI46" s="47"/>
      <c r="MQJ46" s="47"/>
      <c r="MQK46" s="47"/>
      <c r="MQL46" s="47"/>
      <c r="MQM46" s="47"/>
      <c r="MQN46" s="47"/>
      <c r="MQO46" s="47"/>
      <c r="MQP46" s="47"/>
      <c r="MQQ46" s="47"/>
      <c r="MQR46" s="47"/>
      <c r="MQS46" s="47"/>
      <c r="MQT46" s="47"/>
      <c r="MQU46" s="47"/>
      <c r="MQV46" s="47"/>
      <c r="MQW46" s="47"/>
      <c r="MQX46" s="47"/>
      <c r="MQY46" s="47"/>
      <c r="MQZ46" s="47"/>
      <c r="MRA46" s="47"/>
      <c r="MRB46" s="47"/>
      <c r="MRC46" s="47"/>
      <c r="MRD46" s="47"/>
      <c r="MRE46" s="47"/>
      <c r="MRF46" s="47"/>
      <c r="MRG46" s="47"/>
      <c r="MRH46" s="47"/>
      <c r="MRI46" s="47"/>
      <c r="MRJ46" s="47"/>
      <c r="MRK46" s="47"/>
      <c r="MRL46" s="47"/>
      <c r="MRM46" s="47"/>
      <c r="MRN46" s="47"/>
      <c r="MRO46" s="47"/>
      <c r="MRP46" s="47"/>
      <c r="MRQ46" s="47"/>
      <c r="MRR46" s="47"/>
      <c r="MRS46" s="47"/>
      <c r="MRT46" s="47"/>
      <c r="MRU46" s="47"/>
      <c r="MRV46" s="47"/>
      <c r="MRW46" s="47"/>
      <c r="MRX46" s="47"/>
      <c r="MRY46" s="47"/>
      <c r="MRZ46" s="47"/>
      <c r="MSA46" s="47"/>
      <c r="MSB46" s="47"/>
      <c r="MSC46" s="47"/>
      <c r="MSD46" s="47"/>
      <c r="MSE46" s="47"/>
      <c r="MSF46" s="47"/>
      <c r="MSG46" s="47"/>
      <c r="MSH46" s="47"/>
      <c r="MSI46" s="47"/>
      <c r="MSJ46" s="47"/>
      <c r="MSK46" s="47"/>
      <c r="MSL46" s="47"/>
      <c r="MSM46" s="47"/>
      <c r="MSN46" s="47"/>
      <c r="MSO46" s="47"/>
      <c r="MSP46" s="47"/>
      <c r="MSQ46" s="47"/>
      <c r="MSR46" s="47"/>
      <c r="MSS46" s="47"/>
      <c r="MST46" s="47"/>
      <c r="MSU46" s="47"/>
      <c r="MSV46" s="47"/>
      <c r="MSW46" s="47"/>
      <c r="MSX46" s="47"/>
      <c r="MSY46" s="47"/>
      <c r="MSZ46" s="47"/>
      <c r="MTA46" s="47"/>
      <c r="MTB46" s="47"/>
      <c r="MTC46" s="47"/>
      <c r="MTD46" s="47"/>
      <c r="MTE46" s="47"/>
      <c r="MTF46" s="47"/>
      <c r="MTG46" s="47"/>
      <c r="MTH46" s="47"/>
      <c r="MTI46" s="47"/>
      <c r="MTJ46" s="47"/>
      <c r="MTK46" s="47"/>
      <c r="MTL46" s="47"/>
      <c r="MTM46" s="47"/>
      <c r="MTN46" s="47"/>
      <c r="MTO46" s="47"/>
      <c r="MTP46" s="47"/>
      <c r="MTQ46" s="47"/>
      <c r="MTR46" s="47"/>
      <c r="MTS46" s="47"/>
      <c r="MTT46" s="47"/>
      <c r="MTU46" s="47"/>
      <c r="MTV46" s="47"/>
      <c r="MTW46" s="47"/>
      <c r="MTX46" s="47"/>
      <c r="MTY46" s="47"/>
      <c r="MTZ46" s="47"/>
      <c r="MUA46" s="47"/>
      <c r="MUB46" s="47"/>
      <c r="MUC46" s="47"/>
      <c r="MUD46" s="47"/>
      <c r="MUE46" s="47"/>
      <c r="MUF46" s="47"/>
      <c r="MUG46" s="47"/>
      <c r="MUH46" s="47"/>
      <c r="MUI46" s="47"/>
      <c r="MUJ46" s="47"/>
      <c r="MUK46" s="47"/>
      <c r="MUL46" s="47"/>
      <c r="MUM46" s="47"/>
      <c r="MUN46" s="47"/>
      <c r="MUO46" s="47"/>
      <c r="MUP46" s="47"/>
      <c r="MUQ46" s="47"/>
      <c r="MUR46" s="47"/>
      <c r="MUS46" s="47"/>
      <c r="MUT46" s="47"/>
      <c r="MUU46" s="47"/>
      <c r="MUV46" s="47"/>
      <c r="MUW46" s="47"/>
      <c r="MUX46" s="47"/>
      <c r="MUY46" s="47"/>
      <c r="MUZ46" s="47"/>
      <c r="MVA46" s="47"/>
      <c r="MVB46" s="47"/>
      <c r="MVC46" s="47"/>
      <c r="MVD46" s="47"/>
      <c r="MVE46" s="47"/>
      <c r="MVF46" s="47"/>
      <c r="MVG46" s="47"/>
      <c r="MVH46" s="47"/>
      <c r="MVI46" s="47"/>
      <c r="MVJ46" s="47"/>
      <c r="MVK46" s="47"/>
      <c r="MVL46" s="47"/>
      <c r="MVM46" s="47"/>
      <c r="MVN46" s="47"/>
      <c r="MVO46" s="47"/>
      <c r="MVP46" s="47"/>
      <c r="MVQ46" s="47"/>
      <c r="MVR46" s="47"/>
      <c r="MVS46" s="47"/>
      <c r="MVT46" s="47"/>
      <c r="MVU46" s="47"/>
      <c r="MVV46" s="47"/>
      <c r="MVW46" s="47"/>
      <c r="MVX46" s="47"/>
      <c r="MVY46" s="47"/>
      <c r="MVZ46" s="47"/>
      <c r="MWA46" s="47"/>
      <c r="MWB46" s="47"/>
      <c r="MWC46" s="47"/>
      <c r="MWD46" s="47"/>
      <c r="MWE46" s="47"/>
      <c r="MWF46" s="47"/>
      <c r="MWG46" s="47"/>
      <c r="MWH46" s="47"/>
      <c r="MWI46" s="47"/>
      <c r="MWJ46" s="47"/>
      <c r="MWK46" s="47"/>
      <c r="MWL46" s="47"/>
      <c r="MWM46" s="47"/>
      <c r="MWN46" s="47"/>
      <c r="MWO46" s="47"/>
      <c r="MWP46" s="47"/>
      <c r="MWQ46" s="47"/>
      <c r="MWR46" s="47"/>
      <c r="MWS46" s="47"/>
      <c r="MWT46" s="47"/>
      <c r="MWU46" s="47"/>
      <c r="MWV46" s="47"/>
      <c r="MWW46" s="47"/>
      <c r="MWX46" s="47"/>
      <c r="MWY46" s="47"/>
      <c r="MWZ46" s="47"/>
      <c r="MXA46" s="47"/>
      <c r="MXB46" s="47"/>
      <c r="MXC46" s="47"/>
      <c r="MXD46" s="47"/>
      <c r="MXE46" s="47"/>
      <c r="MXF46" s="47"/>
      <c r="MXG46" s="47"/>
      <c r="MXH46" s="47"/>
      <c r="MXI46" s="47"/>
      <c r="MXJ46" s="47"/>
      <c r="MXK46" s="47"/>
      <c r="MXL46" s="47"/>
      <c r="MXM46" s="47"/>
      <c r="MXN46" s="47"/>
      <c r="MXO46" s="47"/>
      <c r="MXP46" s="47"/>
      <c r="MXQ46" s="47"/>
      <c r="MXR46" s="47"/>
      <c r="MXS46" s="47"/>
      <c r="MXT46" s="47"/>
      <c r="MXU46" s="47"/>
      <c r="MXV46" s="47"/>
      <c r="MXW46" s="47"/>
      <c r="MXX46" s="47"/>
      <c r="MXY46" s="47"/>
      <c r="MXZ46" s="47"/>
      <c r="MYA46" s="47"/>
      <c r="MYB46" s="47"/>
      <c r="MYC46" s="47"/>
      <c r="MYD46" s="47"/>
      <c r="MYE46" s="47"/>
      <c r="MYF46" s="47"/>
      <c r="MYG46" s="47"/>
      <c r="MYH46" s="47"/>
      <c r="MYI46" s="47"/>
      <c r="MYJ46" s="47"/>
      <c r="MYK46" s="47"/>
      <c r="MYL46" s="47"/>
      <c r="MYM46" s="47"/>
      <c r="MYN46" s="47"/>
      <c r="MYO46" s="47"/>
      <c r="MYP46" s="47"/>
      <c r="MYQ46" s="47"/>
      <c r="MYR46" s="47"/>
      <c r="MYS46" s="47"/>
      <c r="MYT46" s="47"/>
      <c r="MYU46" s="47"/>
      <c r="MYV46" s="47"/>
      <c r="MYW46" s="47"/>
      <c r="MYX46" s="47"/>
      <c r="MYY46" s="47"/>
      <c r="MYZ46" s="47"/>
      <c r="MZA46" s="47"/>
      <c r="MZB46" s="47"/>
      <c r="MZC46" s="47"/>
      <c r="MZD46" s="47"/>
      <c r="MZE46" s="47"/>
      <c r="MZF46" s="47"/>
      <c r="MZG46" s="47"/>
      <c r="MZH46" s="47"/>
      <c r="MZI46" s="47"/>
      <c r="MZJ46" s="47"/>
      <c r="MZK46" s="47"/>
      <c r="MZL46" s="47"/>
      <c r="MZM46" s="47"/>
      <c r="MZN46" s="47"/>
      <c r="MZO46" s="47"/>
      <c r="MZP46" s="47"/>
      <c r="MZQ46" s="47"/>
      <c r="MZR46" s="47"/>
      <c r="MZS46" s="47"/>
      <c r="MZT46" s="47"/>
      <c r="MZU46" s="47"/>
      <c r="MZV46" s="47"/>
      <c r="MZW46" s="47"/>
      <c r="MZX46" s="47"/>
      <c r="MZY46" s="47"/>
      <c r="MZZ46" s="47"/>
      <c r="NAA46" s="47"/>
      <c r="NAB46" s="47"/>
      <c r="NAC46" s="47"/>
      <c r="NAD46" s="47"/>
      <c r="NAE46" s="47"/>
      <c r="NAF46" s="47"/>
      <c r="NAG46" s="47"/>
      <c r="NAH46" s="47"/>
      <c r="NAI46" s="47"/>
      <c r="NAJ46" s="47"/>
      <c r="NAK46" s="47"/>
      <c r="NAL46" s="47"/>
      <c r="NAM46" s="47"/>
      <c r="NAN46" s="47"/>
      <c r="NAO46" s="47"/>
      <c r="NAP46" s="47"/>
      <c r="NAQ46" s="47"/>
      <c r="NAR46" s="47"/>
      <c r="NAS46" s="47"/>
      <c r="NAT46" s="47"/>
      <c r="NAU46" s="47"/>
      <c r="NAV46" s="47"/>
      <c r="NAW46" s="47"/>
      <c r="NAX46" s="47"/>
      <c r="NAY46" s="47"/>
      <c r="NAZ46" s="47"/>
      <c r="NBA46" s="47"/>
      <c r="NBB46" s="47"/>
      <c r="NBC46" s="47"/>
      <c r="NBD46" s="47"/>
      <c r="NBE46" s="47"/>
      <c r="NBF46" s="47"/>
      <c r="NBG46" s="47"/>
      <c r="NBH46" s="47"/>
      <c r="NBI46" s="47"/>
      <c r="NBJ46" s="47"/>
      <c r="NBK46" s="47"/>
      <c r="NBL46" s="47"/>
      <c r="NBM46" s="47"/>
      <c r="NBN46" s="47"/>
      <c r="NBO46" s="47"/>
      <c r="NBP46" s="47"/>
      <c r="NBQ46" s="47"/>
      <c r="NBR46" s="47"/>
      <c r="NBS46" s="47"/>
      <c r="NBT46" s="47"/>
      <c r="NBU46" s="47"/>
      <c r="NBV46" s="47"/>
      <c r="NBW46" s="47"/>
      <c r="NBX46" s="47"/>
      <c r="NBY46" s="47"/>
      <c r="NBZ46" s="47"/>
      <c r="NCA46" s="47"/>
      <c r="NCB46" s="47"/>
      <c r="NCC46" s="47"/>
      <c r="NCD46" s="47"/>
      <c r="NCE46" s="47"/>
      <c r="NCF46" s="47"/>
      <c r="NCG46" s="47"/>
      <c r="NCH46" s="47"/>
      <c r="NCI46" s="47"/>
      <c r="NCJ46" s="47"/>
      <c r="NCK46" s="47"/>
      <c r="NCL46" s="47"/>
      <c r="NCM46" s="47"/>
      <c r="NCN46" s="47"/>
      <c r="NCO46" s="47"/>
      <c r="NCP46" s="47"/>
      <c r="NCQ46" s="47"/>
      <c r="NCR46" s="47"/>
      <c r="NCS46" s="47"/>
      <c r="NCT46" s="47"/>
      <c r="NCU46" s="47"/>
      <c r="NCV46" s="47"/>
      <c r="NCW46" s="47"/>
      <c r="NCX46" s="47"/>
      <c r="NCY46" s="47"/>
      <c r="NCZ46" s="47"/>
      <c r="NDA46" s="47"/>
      <c r="NDB46" s="47"/>
      <c r="NDC46" s="47"/>
      <c r="NDD46" s="47"/>
      <c r="NDE46" s="47"/>
      <c r="NDF46" s="47"/>
      <c r="NDG46" s="47"/>
      <c r="NDH46" s="47"/>
      <c r="NDI46" s="47"/>
      <c r="NDJ46" s="47"/>
      <c r="NDK46" s="47"/>
      <c r="NDL46" s="47"/>
      <c r="NDM46" s="47"/>
      <c r="NDN46" s="47"/>
      <c r="NDO46" s="47"/>
      <c r="NDP46" s="47"/>
      <c r="NDQ46" s="47"/>
      <c r="NDR46" s="47"/>
      <c r="NDS46" s="47"/>
      <c r="NDT46" s="47"/>
      <c r="NDU46" s="47"/>
      <c r="NDV46" s="47"/>
      <c r="NDW46" s="47"/>
      <c r="NDX46" s="47"/>
      <c r="NDY46" s="47"/>
      <c r="NDZ46" s="47"/>
      <c r="NEA46" s="47"/>
      <c r="NEB46" s="47"/>
      <c r="NEC46" s="47"/>
      <c r="NED46" s="47"/>
      <c r="NEE46" s="47"/>
      <c r="NEF46" s="47"/>
      <c r="NEG46" s="47"/>
      <c r="NEH46" s="47"/>
      <c r="NEI46" s="47"/>
      <c r="NEJ46" s="47"/>
      <c r="NEK46" s="47"/>
      <c r="NEL46" s="47"/>
      <c r="NEM46" s="47"/>
      <c r="NEN46" s="47"/>
      <c r="NEO46" s="47"/>
      <c r="NEP46" s="47"/>
      <c r="NEQ46" s="47"/>
      <c r="NER46" s="47"/>
      <c r="NES46" s="47"/>
      <c r="NET46" s="47"/>
      <c r="NEU46" s="47"/>
      <c r="NEV46" s="47"/>
      <c r="NEW46" s="47"/>
      <c r="NEX46" s="47"/>
      <c r="NEY46" s="47"/>
      <c r="NEZ46" s="47"/>
      <c r="NFA46" s="47"/>
      <c r="NFB46" s="47"/>
      <c r="NFC46" s="47"/>
      <c r="NFD46" s="47"/>
      <c r="NFE46" s="47"/>
      <c r="NFF46" s="47"/>
      <c r="NFG46" s="47"/>
      <c r="NFH46" s="47"/>
      <c r="NFI46" s="47"/>
      <c r="NFJ46" s="47"/>
      <c r="NFK46" s="47"/>
      <c r="NFL46" s="47"/>
      <c r="NFM46" s="47"/>
      <c r="NFN46" s="47"/>
      <c r="NFO46" s="47"/>
      <c r="NFP46" s="47"/>
      <c r="NFQ46" s="47"/>
      <c r="NFR46" s="47"/>
      <c r="NFS46" s="47"/>
      <c r="NFT46" s="47"/>
      <c r="NFU46" s="47"/>
      <c r="NFV46" s="47"/>
      <c r="NFW46" s="47"/>
      <c r="NFX46" s="47"/>
      <c r="NFY46" s="47"/>
      <c r="NFZ46" s="47"/>
      <c r="NGA46" s="47"/>
      <c r="NGB46" s="47"/>
      <c r="NGC46" s="47"/>
      <c r="NGD46" s="47"/>
      <c r="NGE46" s="47"/>
      <c r="NGF46" s="47"/>
      <c r="NGG46" s="47"/>
      <c r="NGH46" s="47"/>
      <c r="NGI46" s="47"/>
      <c r="NGJ46" s="47"/>
      <c r="NGK46" s="47"/>
      <c r="NGL46" s="47"/>
      <c r="NGM46" s="47"/>
      <c r="NGN46" s="47"/>
      <c r="NGO46" s="47"/>
      <c r="NGP46" s="47"/>
      <c r="NGQ46" s="47"/>
      <c r="NGR46" s="47"/>
      <c r="NGS46" s="47"/>
      <c r="NGT46" s="47"/>
      <c r="NGU46" s="47"/>
      <c r="NGV46" s="47"/>
      <c r="NGW46" s="47"/>
      <c r="NGX46" s="47"/>
      <c r="NGY46" s="47"/>
      <c r="NGZ46" s="47"/>
      <c r="NHA46" s="47"/>
      <c r="NHB46" s="47"/>
      <c r="NHC46" s="47"/>
      <c r="NHD46" s="47"/>
      <c r="NHE46" s="47"/>
      <c r="NHF46" s="47"/>
      <c r="NHG46" s="47"/>
      <c r="NHH46" s="47"/>
      <c r="NHI46" s="47"/>
      <c r="NHJ46" s="47"/>
      <c r="NHK46" s="47"/>
      <c r="NHL46" s="47"/>
      <c r="NHM46" s="47"/>
      <c r="NHN46" s="47"/>
      <c r="NHO46" s="47"/>
      <c r="NHP46" s="47"/>
      <c r="NHQ46" s="47"/>
      <c r="NHR46" s="47"/>
      <c r="NHS46" s="47"/>
      <c r="NHT46" s="47"/>
      <c r="NHU46" s="47"/>
      <c r="NHV46" s="47"/>
      <c r="NHW46" s="47"/>
      <c r="NHX46" s="47"/>
      <c r="NHY46" s="47"/>
      <c r="NHZ46" s="47"/>
      <c r="NIA46" s="47"/>
      <c r="NIB46" s="47"/>
      <c r="NIC46" s="47"/>
      <c r="NID46" s="47"/>
      <c r="NIE46" s="47"/>
      <c r="NIF46" s="47"/>
      <c r="NIG46" s="47"/>
      <c r="NIH46" s="47"/>
      <c r="NII46" s="47"/>
      <c r="NIJ46" s="47"/>
      <c r="NIK46" s="47"/>
      <c r="NIL46" s="47"/>
      <c r="NIM46" s="47"/>
      <c r="NIN46" s="47"/>
      <c r="NIO46" s="47"/>
      <c r="NIP46" s="47"/>
      <c r="NIQ46" s="47"/>
      <c r="NIR46" s="47"/>
      <c r="NIS46" s="47"/>
      <c r="NIT46" s="47"/>
      <c r="NIU46" s="47"/>
      <c r="NIV46" s="47"/>
      <c r="NIW46" s="47"/>
      <c r="NIX46" s="47"/>
      <c r="NIY46" s="47"/>
      <c r="NIZ46" s="47"/>
      <c r="NJA46" s="47"/>
      <c r="NJB46" s="47"/>
      <c r="NJC46" s="47"/>
      <c r="NJD46" s="47"/>
      <c r="NJE46" s="47"/>
      <c r="NJF46" s="47"/>
      <c r="NJG46" s="47"/>
      <c r="NJH46" s="47"/>
      <c r="NJI46" s="47"/>
      <c r="NJJ46" s="47"/>
      <c r="NJK46" s="47"/>
      <c r="NJL46" s="47"/>
      <c r="NJM46" s="47"/>
      <c r="NJN46" s="47"/>
      <c r="NJO46" s="47"/>
      <c r="NJP46" s="47"/>
      <c r="NJQ46" s="47"/>
      <c r="NJR46" s="47"/>
      <c r="NJS46" s="47"/>
      <c r="NJT46" s="47"/>
      <c r="NJU46" s="47"/>
      <c r="NJV46" s="47"/>
      <c r="NJW46" s="47"/>
      <c r="NJX46" s="47"/>
      <c r="NJY46" s="47"/>
      <c r="NJZ46" s="47"/>
      <c r="NKA46" s="47"/>
      <c r="NKB46" s="47"/>
      <c r="NKC46" s="47"/>
      <c r="NKD46" s="47"/>
      <c r="NKE46" s="47"/>
      <c r="NKF46" s="47"/>
      <c r="NKG46" s="47"/>
      <c r="NKH46" s="47"/>
      <c r="NKI46" s="47"/>
      <c r="NKJ46" s="47"/>
      <c r="NKK46" s="47"/>
      <c r="NKL46" s="47"/>
      <c r="NKM46" s="47"/>
      <c r="NKN46" s="47"/>
      <c r="NKO46" s="47"/>
      <c r="NKP46" s="47"/>
      <c r="NKQ46" s="47"/>
      <c r="NKR46" s="47"/>
      <c r="NKS46" s="47"/>
      <c r="NKT46" s="47"/>
      <c r="NKU46" s="47"/>
      <c r="NKV46" s="47"/>
      <c r="NKW46" s="47"/>
      <c r="NKX46" s="47"/>
      <c r="NKY46" s="47"/>
      <c r="NKZ46" s="47"/>
      <c r="NLA46" s="47"/>
      <c r="NLB46" s="47"/>
      <c r="NLC46" s="47"/>
      <c r="NLD46" s="47"/>
      <c r="NLE46" s="47"/>
      <c r="NLF46" s="47"/>
      <c r="NLG46" s="47"/>
      <c r="NLH46" s="47"/>
      <c r="NLI46" s="47"/>
      <c r="NLJ46" s="47"/>
      <c r="NLK46" s="47"/>
      <c r="NLL46" s="47"/>
      <c r="NLM46" s="47"/>
      <c r="NLN46" s="47"/>
      <c r="NLO46" s="47"/>
      <c r="NLP46" s="47"/>
      <c r="NLQ46" s="47"/>
      <c r="NLR46" s="47"/>
      <c r="NLS46" s="47"/>
      <c r="NLT46" s="47"/>
      <c r="NLU46" s="47"/>
      <c r="NLV46" s="47"/>
      <c r="NLW46" s="47"/>
      <c r="NLX46" s="47"/>
      <c r="NLY46" s="47"/>
      <c r="NLZ46" s="47"/>
      <c r="NMA46" s="47"/>
      <c r="NMB46" s="47"/>
      <c r="NMC46" s="47"/>
      <c r="NMD46" s="47"/>
      <c r="NME46" s="47"/>
      <c r="NMF46" s="47"/>
      <c r="NMG46" s="47"/>
      <c r="NMH46" s="47"/>
      <c r="NMI46" s="47"/>
      <c r="NMJ46" s="47"/>
      <c r="NMK46" s="47"/>
      <c r="NML46" s="47"/>
      <c r="NMM46" s="47"/>
      <c r="NMN46" s="47"/>
      <c r="NMO46" s="47"/>
      <c r="NMP46" s="47"/>
      <c r="NMQ46" s="47"/>
      <c r="NMR46" s="47"/>
      <c r="NMS46" s="47"/>
      <c r="NMT46" s="47"/>
      <c r="NMU46" s="47"/>
      <c r="NMV46" s="47"/>
      <c r="NMW46" s="47"/>
      <c r="NMX46" s="47"/>
      <c r="NMY46" s="47"/>
      <c r="NMZ46" s="47"/>
      <c r="NNA46" s="47"/>
      <c r="NNB46" s="47"/>
      <c r="NNC46" s="47"/>
      <c r="NND46" s="47"/>
      <c r="NNE46" s="47"/>
      <c r="NNF46" s="47"/>
      <c r="NNG46" s="47"/>
      <c r="NNH46" s="47"/>
      <c r="NNI46" s="47"/>
      <c r="NNJ46" s="47"/>
      <c r="NNK46" s="47"/>
      <c r="NNL46" s="47"/>
      <c r="NNM46" s="47"/>
      <c r="NNN46" s="47"/>
      <c r="NNO46" s="47"/>
      <c r="NNP46" s="47"/>
      <c r="NNQ46" s="47"/>
      <c r="NNR46" s="47"/>
      <c r="NNS46" s="47"/>
      <c r="NNT46" s="47"/>
      <c r="NNU46" s="47"/>
      <c r="NNV46" s="47"/>
      <c r="NNW46" s="47"/>
      <c r="NNX46" s="47"/>
      <c r="NNY46" s="47"/>
      <c r="NNZ46" s="47"/>
      <c r="NOA46" s="47"/>
      <c r="NOB46" s="47"/>
      <c r="NOC46" s="47"/>
      <c r="NOD46" s="47"/>
      <c r="NOE46" s="47"/>
      <c r="NOF46" s="47"/>
      <c r="NOG46" s="47"/>
      <c r="NOH46" s="47"/>
      <c r="NOI46" s="47"/>
      <c r="NOJ46" s="47"/>
      <c r="NOK46" s="47"/>
      <c r="NOL46" s="47"/>
      <c r="NOM46" s="47"/>
      <c r="NON46" s="47"/>
      <c r="NOO46" s="47"/>
      <c r="NOP46" s="47"/>
      <c r="NOQ46" s="47"/>
      <c r="NOR46" s="47"/>
      <c r="NOS46" s="47"/>
      <c r="NOT46" s="47"/>
      <c r="NOU46" s="47"/>
      <c r="NOV46" s="47"/>
      <c r="NOW46" s="47"/>
      <c r="NOX46" s="47"/>
      <c r="NOY46" s="47"/>
      <c r="NOZ46" s="47"/>
      <c r="NPA46" s="47"/>
      <c r="NPB46" s="47"/>
      <c r="NPC46" s="47"/>
      <c r="NPD46" s="47"/>
      <c r="NPE46" s="47"/>
      <c r="NPF46" s="47"/>
      <c r="NPG46" s="47"/>
      <c r="NPH46" s="47"/>
      <c r="NPI46" s="47"/>
      <c r="NPJ46" s="47"/>
      <c r="NPK46" s="47"/>
      <c r="NPL46" s="47"/>
      <c r="NPM46" s="47"/>
      <c r="NPN46" s="47"/>
      <c r="NPO46" s="47"/>
      <c r="NPP46" s="47"/>
      <c r="NPQ46" s="47"/>
      <c r="NPR46" s="47"/>
      <c r="NPS46" s="47"/>
      <c r="NPT46" s="47"/>
      <c r="NPU46" s="47"/>
      <c r="NPV46" s="47"/>
      <c r="NPW46" s="47"/>
      <c r="NPX46" s="47"/>
      <c r="NPY46" s="47"/>
      <c r="NPZ46" s="47"/>
      <c r="NQA46" s="47"/>
      <c r="NQB46" s="47"/>
      <c r="NQC46" s="47"/>
      <c r="NQD46" s="47"/>
      <c r="NQE46" s="47"/>
      <c r="NQF46" s="47"/>
      <c r="NQG46" s="47"/>
      <c r="NQH46" s="47"/>
      <c r="NQI46" s="47"/>
      <c r="NQJ46" s="47"/>
      <c r="NQK46" s="47"/>
      <c r="NQL46" s="47"/>
      <c r="NQM46" s="47"/>
      <c r="NQN46" s="47"/>
      <c r="NQO46" s="47"/>
      <c r="NQP46" s="47"/>
      <c r="NQQ46" s="47"/>
      <c r="NQR46" s="47"/>
      <c r="NQS46" s="47"/>
      <c r="NQT46" s="47"/>
      <c r="NQU46" s="47"/>
      <c r="NQV46" s="47"/>
      <c r="NQW46" s="47"/>
      <c r="NQX46" s="47"/>
      <c r="NQY46" s="47"/>
      <c r="NQZ46" s="47"/>
      <c r="NRA46" s="47"/>
      <c r="NRB46" s="47"/>
      <c r="NRC46" s="47"/>
      <c r="NRD46" s="47"/>
      <c r="NRE46" s="47"/>
      <c r="NRF46" s="47"/>
      <c r="NRG46" s="47"/>
      <c r="NRH46" s="47"/>
      <c r="NRI46" s="47"/>
      <c r="NRJ46" s="47"/>
      <c r="NRK46" s="47"/>
      <c r="NRL46" s="47"/>
      <c r="NRM46" s="47"/>
      <c r="NRN46" s="47"/>
      <c r="NRO46" s="47"/>
      <c r="NRP46" s="47"/>
      <c r="NRQ46" s="47"/>
      <c r="NRR46" s="47"/>
      <c r="NRS46" s="47"/>
      <c r="NRT46" s="47"/>
      <c r="NRU46" s="47"/>
      <c r="NRV46" s="47"/>
      <c r="NRW46" s="47"/>
      <c r="NRX46" s="47"/>
      <c r="NRY46" s="47"/>
      <c r="NRZ46" s="47"/>
      <c r="NSA46" s="47"/>
      <c r="NSB46" s="47"/>
      <c r="NSC46" s="47"/>
      <c r="NSD46" s="47"/>
      <c r="NSE46" s="47"/>
      <c r="NSF46" s="47"/>
      <c r="NSG46" s="47"/>
      <c r="NSH46" s="47"/>
      <c r="NSI46" s="47"/>
      <c r="NSJ46" s="47"/>
      <c r="NSK46" s="47"/>
      <c r="NSL46" s="47"/>
      <c r="NSM46" s="47"/>
      <c r="NSN46" s="47"/>
      <c r="NSO46" s="47"/>
      <c r="NSP46" s="47"/>
      <c r="NSQ46" s="47"/>
      <c r="NSR46" s="47"/>
      <c r="NSS46" s="47"/>
      <c r="NST46" s="47"/>
      <c r="NSU46" s="47"/>
      <c r="NSV46" s="47"/>
      <c r="NSW46" s="47"/>
      <c r="NSX46" s="47"/>
      <c r="NSY46" s="47"/>
      <c r="NSZ46" s="47"/>
      <c r="NTA46" s="47"/>
      <c r="NTB46" s="47"/>
      <c r="NTC46" s="47"/>
      <c r="NTD46" s="47"/>
      <c r="NTE46" s="47"/>
      <c r="NTF46" s="47"/>
      <c r="NTG46" s="47"/>
      <c r="NTH46" s="47"/>
      <c r="NTI46" s="47"/>
      <c r="NTJ46" s="47"/>
      <c r="NTK46" s="47"/>
      <c r="NTL46" s="47"/>
      <c r="NTM46" s="47"/>
      <c r="NTN46" s="47"/>
      <c r="NTO46" s="47"/>
      <c r="NTP46" s="47"/>
      <c r="NTQ46" s="47"/>
      <c r="NTR46" s="47"/>
      <c r="NTS46" s="47"/>
      <c r="NTT46" s="47"/>
      <c r="NTU46" s="47"/>
      <c r="NTV46" s="47"/>
      <c r="NTW46" s="47"/>
      <c r="NTX46" s="47"/>
      <c r="NTY46" s="47"/>
      <c r="NTZ46" s="47"/>
      <c r="NUA46" s="47"/>
      <c r="NUB46" s="47"/>
      <c r="NUC46" s="47"/>
      <c r="NUD46" s="47"/>
      <c r="NUE46" s="47"/>
      <c r="NUF46" s="47"/>
      <c r="NUG46" s="47"/>
      <c r="NUH46" s="47"/>
      <c r="NUI46" s="47"/>
      <c r="NUJ46" s="47"/>
      <c r="NUK46" s="47"/>
      <c r="NUL46" s="47"/>
      <c r="NUM46" s="47"/>
      <c r="NUN46" s="47"/>
      <c r="NUO46" s="47"/>
      <c r="NUP46" s="47"/>
      <c r="NUQ46" s="47"/>
      <c r="NUR46" s="47"/>
      <c r="NUS46" s="47"/>
      <c r="NUT46" s="47"/>
      <c r="NUU46" s="47"/>
      <c r="NUV46" s="47"/>
      <c r="NUW46" s="47"/>
      <c r="NUX46" s="47"/>
      <c r="NUY46" s="47"/>
      <c r="NUZ46" s="47"/>
      <c r="NVA46" s="47"/>
      <c r="NVB46" s="47"/>
      <c r="NVC46" s="47"/>
      <c r="NVD46" s="47"/>
      <c r="NVE46" s="47"/>
      <c r="NVF46" s="47"/>
      <c r="NVG46" s="47"/>
      <c r="NVH46" s="47"/>
      <c r="NVI46" s="47"/>
      <c r="NVJ46" s="47"/>
      <c r="NVK46" s="47"/>
      <c r="NVL46" s="47"/>
      <c r="NVM46" s="47"/>
      <c r="NVN46" s="47"/>
      <c r="NVO46" s="47"/>
      <c r="NVP46" s="47"/>
      <c r="NVQ46" s="47"/>
      <c r="NVR46" s="47"/>
      <c r="NVS46" s="47"/>
      <c r="NVT46" s="47"/>
      <c r="NVU46" s="47"/>
      <c r="NVV46" s="47"/>
      <c r="NVW46" s="47"/>
      <c r="NVX46" s="47"/>
      <c r="NVY46" s="47"/>
      <c r="NVZ46" s="47"/>
      <c r="NWA46" s="47"/>
      <c r="NWB46" s="47"/>
      <c r="NWC46" s="47"/>
      <c r="NWD46" s="47"/>
      <c r="NWE46" s="47"/>
      <c r="NWF46" s="47"/>
      <c r="NWG46" s="47"/>
      <c r="NWH46" s="47"/>
      <c r="NWI46" s="47"/>
      <c r="NWJ46" s="47"/>
      <c r="NWK46" s="47"/>
      <c r="NWL46" s="47"/>
      <c r="NWM46" s="47"/>
      <c r="NWN46" s="47"/>
      <c r="NWO46" s="47"/>
      <c r="NWP46" s="47"/>
      <c r="NWQ46" s="47"/>
      <c r="NWR46" s="47"/>
      <c r="NWS46" s="47"/>
      <c r="NWT46" s="47"/>
      <c r="NWU46" s="47"/>
      <c r="NWV46" s="47"/>
      <c r="NWW46" s="47"/>
      <c r="NWX46" s="47"/>
      <c r="NWY46" s="47"/>
      <c r="NWZ46" s="47"/>
      <c r="NXA46" s="47"/>
      <c r="NXB46" s="47"/>
      <c r="NXC46" s="47"/>
      <c r="NXD46" s="47"/>
      <c r="NXE46" s="47"/>
      <c r="NXF46" s="47"/>
      <c r="NXG46" s="47"/>
      <c r="NXH46" s="47"/>
      <c r="NXI46" s="47"/>
      <c r="NXJ46" s="47"/>
      <c r="NXK46" s="47"/>
      <c r="NXL46" s="47"/>
      <c r="NXM46" s="47"/>
      <c r="NXN46" s="47"/>
      <c r="NXO46" s="47"/>
      <c r="NXP46" s="47"/>
      <c r="NXQ46" s="47"/>
      <c r="NXR46" s="47"/>
      <c r="NXS46" s="47"/>
      <c r="NXT46" s="47"/>
      <c r="NXU46" s="47"/>
      <c r="NXV46" s="47"/>
      <c r="NXW46" s="47"/>
      <c r="NXX46" s="47"/>
      <c r="NXY46" s="47"/>
      <c r="NXZ46" s="47"/>
      <c r="NYA46" s="47"/>
      <c r="NYB46" s="47"/>
      <c r="NYC46" s="47"/>
      <c r="NYD46" s="47"/>
      <c r="NYE46" s="47"/>
      <c r="NYF46" s="47"/>
      <c r="NYG46" s="47"/>
      <c r="NYH46" s="47"/>
      <c r="NYI46" s="47"/>
      <c r="NYJ46" s="47"/>
      <c r="NYK46" s="47"/>
      <c r="NYL46" s="47"/>
      <c r="NYM46" s="47"/>
      <c r="NYN46" s="47"/>
      <c r="NYO46" s="47"/>
      <c r="NYP46" s="47"/>
      <c r="NYQ46" s="47"/>
      <c r="NYR46" s="47"/>
      <c r="NYS46" s="47"/>
      <c r="NYT46" s="47"/>
      <c r="NYU46" s="47"/>
      <c r="NYV46" s="47"/>
      <c r="NYW46" s="47"/>
      <c r="NYX46" s="47"/>
      <c r="NYY46" s="47"/>
      <c r="NYZ46" s="47"/>
      <c r="NZA46" s="47"/>
      <c r="NZB46" s="47"/>
      <c r="NZC46" s="47"/>
      <c r="NZD46" s="47"/>
      <c r="NZE46" s="47"/>
      <c r="NZF46" s="47"/>
      <c r="NZG46" s="47"/>
      <c r="NZH46" s="47"/>
      <c r="NZI46" s="47"/>
      <c r="NZJ46" s="47"/>
      <c r="NZK46" s="47"/>
      <c r="NZL46" s="47"/>
      <c r="NZM46" s="47"/>
      <c r="NZN46" s="47"/>
      <c r="NZO46" s="47"/>
      <c r="NZP46" s="47"/>
      <c r="NZQ46" s="47"/>
      <c r="NZR46" s="47"/>
      <c r="NZS46" s="47"/>
      <c r="NZT46" s="47"/>
      <c r="NZU46" s="47"/>
      <c r="NZV46" s="47"/>
      <c r="NZW46" s="47"/>
      <c r="NZX46" s="47"/>
      <c r="NZY46" s="47"/>
      <c r="NZZ46" s="47"/>
      <c r="OAA46" s="47"/>
      <c r="OAB46" s="47"/>
      <c r="OAC46" s="47"/>
      <c r="OAD46" s="47"/>
      <c r="OAE46" s="47"/>
      <c r="OAF46" s="47"/>
      <c r="OAG46" s="47"/>
      <c r="OAH46" s="47"/>
      <c r="OAI46" s="47"/>
      <c r="OAJ46" s="47"/>
      <c r="OAK46" s="47"/>
      <c r="OAL46" s="47"/>
      <c r="OAM46" s="47"/>
      <c r="OAN46" s="47"/>
      <c r="OAO46" s="47"/>
      <c r="OAP46" s="47"/>
      <c r="OAQ46" s="47"/>
      <c r="OAR46" s="47"/>
      <c r="OAS46" s="47"/>
      <c r="OAT46" s="47"/>
      <c r="OAU46" s="47"/>
      <c r="OAV46" s="47"/>
      <c r="OAW46" s="47"/>
      <c r="OAX46" s="47"/>
      <c r="OAY46" s="47"/>
      <c r="OAZ46" s="47"/>
      <c r="OBA46" s="47"/>
      <c r="OBB46" s="47"/>
      <c r="OBC46" s="47"/>
      <c r="OBD46" s="47"/>
      <c r="OBE46" s="47"/>
      <c r="OBF46" s="47"/>
      <c r="OBG46" s="47"/>
      <c r="OBH46" s="47"/>
      <c r="OBI46" s="47"/>
      <c r="OBJ46" s="47"/>
      <c r="OBK46" s="47"/>
      <c r="OBL46" s="47"/>
      <c r="OBM46" s="47"/>
      <c r="OBN46" s="47"/>
      <c r="OBO46" s="47"/>
      <c r="OBP46" s="47"/>
      <c r="OBQ46" s="47"/>
      <c r="OBR46" s="47"/>
      <c r="OBS46" s="47"/>
      <c r="OBT46" s="47"/>
      <c r="OBU46" s="47"/>
      <c r="OBV46" s="47"/>
      <c r="OBW46" s="47"/>
      <c r="OBX46" s="47"/>
      <c r="OBY46" s="47"/>
      <c r="OBZ46" s="47"/>
      <c r="OCA46" s="47"/>
      <c r="OCB46" s="47"/>
      <c r="OCC46" s="47"/>
      <c r="OCD46" s="47"/>
      <c r="OCE46" s="47"/>
      <c r="OCF46" s="47"/>
      <c r="OCG46" s="47"/>
      <c r="OCH46" s="47"/>
      <c r="OCI46" s="47"/>
      <c r="OCJ46" s="47"/>
      <c r="OCK46" s="47"/>
      <c r="OCL46" s="47"/>
      <c r="OCM46" s="47"/>
      <c r="OCN46" s="47"/>
      <c r="OCO46" s="47"/>
      <c r="OCP46" s="47"/>
      <c r="OCQ46" s="47"/>
      <c r="OCR46" s="47"/>
      <c r="OCS46" s="47"/>
      <c r="OCT46" s="47"/>
      <c r="OCU46" s="47"/>
      <c r="OCV46" s="47"/>
      <c r="OCW46" s="47"/>
      <c r="OCX46" s="47"/>
      <c r="OCY46" s="47"/>
      <c r="OCZ46" s="47"/>
      <c r="ODA46" s="47"/>
      <c r="ODB46" s="47"/>
      <c r="ODC46" s="47"/>
      <c r="ODD46" s="47"/>
      <c r="ODE46" s="47"/>
      <c r="ODF46" s="47"/>
      <c r="ODG46" s="47"/>
      <c r="ODH46" s="47"/>
      <c r="ODI46" s="47"/>
      <c r="ODJ46" s="47"/>
      <c r="ODK46" s="47"/>
      <c r="ODL46" s="47"/>
      <c r="ODM46" s="47"/>
      <c r="ODN46" s="47"/>
      <c r="ODO46" s="47"/>
      <c r="ODP46" s="47"/>
      <c r="ODQ46" s="47"/>
      <c r="ODR46" s="47"/>
      <c r="ODS46" s="47"/>
      <c r="ODT46" s="47"/>
      <c r="ODU46" s="47"/>
      <c r="ODV46" s="47"/>
      <c r="ODW46" s="47"/>
      <c r="ODX46" s="47"/>
      <c r="ODY46" s="47"/>
      <c r="ODZ46" s="47"/>
      <c r="OEA46" s="47"/>
      <c r="OEB46" s="47"/>
      <c r="OEC46" s="47"/>
      <c r="OED46" s="47"/>
      <c r="OEE46" s="47"/>
      <c r="OEF46" s="47"/>
      <c r="OEG46" s="47"/>
      <c r="OEH46" s="47"/>
      <c r="OEI46" s="47"/>
      <c r="OEJ46" s="47"/>
      <c r="OEK46" s="47"/>
      <c r="OEL46" s="47"/>
      <c r="OEM46" s="47"/>
      <c r="OEN46" s="47"/>
      <c r="OEO46" s="47"/>
      <c r="OEP46" s="47"/>
      <c r="OEQ46" s="47"/>
      <c r="OER46" s="47"/>
      <c r="OES46" s="47"/>
      <c r="OET46" s="47"/>
      <c r="OEU46" s="47"/>
      <c r="OEV46" s="47"/>
      <c r="OEW46" s="47"/>
      <c r="OEX46" s="47"/>
      <c r="OEY46" s="47"/>
      <c r="OEZ46" s="47"/>
      <c r="OFA46" s="47"/>
      <c r="OFB46" s="47"/>
      <c r="OFC46" s="47"/>
      <c r="OFD46" s="47"/>
      <c r="OFE46" s="47"/>
      <c r="OFF46" s="47"/>
      <c r="OFG46" s="47"/>
      <c r="OFH46" s="47"/>
      <c r="OFI46" s="47"/>
      <c r="OFJ46" s="47"/>
      <c r="OFK46" s="47"/>
      <c r="OFL46" s="47"/>
      <c r="OFM46" s="47"/>
      <c r="OFN46" s="47"/>
      <c r="OFO46" s="47"/>
      <c r="OFP46" s="47"/>
      <c r="OFQ46" s="47"/>
      <c r="OFR46" s="47"/>
      <c r="OFS46" s="47"/>
      <c r="OFT46" s="47"/>
      <c r="OFU46" s="47"/>
      <c r="OFV46" s="47"/>
      <c r="OFW46" s="47"/>
      <c r="OFX46" s="47"/>
      <c r="OFY46" s="47"/>
      <c r="OFZ46" s="47"/>
      <c r="OGA46" s="47"/>
      <c r="OGB46" s="47"/>
      <c r="OGC46" s="47"/>
      <c r="OGD46" s="47"/>
      <c r="OGE46" s="47"/>
      <c r="OGF46" s="47"/>
      <c r="OGG46" s="47"/>
      <c r="OGH46" s="47"/>
      <c r="OGI46" s="47"/>
      <c r="OGJ46" s="47"/>
      <c r="OGK46" s="47"/>
      <c r="OGL46" s="47"/>
      <c r="OGM46" s="47"/>
      <c r="OGN46" s="47"/>
      <c r="OGO46" s="47"/>
      <c r="OGP46" s="47"/>
      <c r="OGQ46" s="47"/>
      <c r="OGR46" s="47"/>
      <c r="OGS46" s="47"/>
      <c r="OGT46" s="47"/>
      <c r="OGU46" s="47"/>
      <c r="OGV46" s="47"/>
      <c r="OGW46" s="47"/>
      <c r="OGX46" s="47"/>
      <c r="OGY46" s="47"/>
      <c r="OGZ46" s="47"/>
      <c r="OHA46" s="47"/>
      <c r="OHB46" s="47"/>
      <c r="OHC46" s="47"/>
      <c r="OHD46" s="47"/>
      <c r="OHE46" s="47"/>
      <c r="OHF46" s="47"/>
      <c r="OHG46" s="47"/>
      <c r="OHH46" s="47"/>
      <c r="OHI46" s="47"/>
      <c r="OHJ46" s="47"/>
      <c r="OHK46" s="47"/>
      <c r="OHL46" s="47"/>
      <c r="OHM46" s="47"/>
      <c r="OHN46" s="47"/>
      <c r="OHO46" s="47"/>
      <c r="OHP46" s="47"/>
      <c r="OHQ46" s="47"/>
      <c r="OHR46" s="47"/>
      <c r="OHS46" s="47"/>
      <c r="OHT46" s="47"/>
      <c r="OHU46" s="47"/>
      <c r="OHV46" s="47"/>
      <c r="OHW46" s="47"/>
      <c r="OHX46" s="47"/>
      <c r="OHY46" s="47"/>
      <c r="OHZ46" s="47"/>
      <c r="OIA46" s="47"/>
      <c r="OIB46" s="47"/>
      <c r="OIC46" s="47"/>
      <c r="OID46" s="47"/>
      <c r="OIE46" s="47"/>
      <c r="OIF46" s="47"/>
      <c r="OIG46" s="47"/>
      <c r="OIH46" s="47"/>
      <c r="OII46" s="47"/>
      <c r="OIJ46" s="47"/>
      <c r="OIK46" s="47"/>
      <c r="OIL46" s="47"/>
      <c r="OIM46" s="47"/>
      <c r="OIN46" s="47"/>
      <c r="OIO46" s="47"/>
      <c r="OIP46" s="47"/>
      <c r="OIQ46" s="47"/>
      <c r="OIR46" s="47"/>
      <c r="OIS46" s="47"/>
      <c r="OIT46" s="47"/>
      <c r="OIU46" s="47"/>
      <c r="OIV46" s="47"/>
      <c r="OIW46" s="47"/>
      <c r="OIX46" s="47"/>
      <c r="OIY46" s="47"/>
      <c r="OIZ46" s="47"/>
      <c r="OJA46" s="47"/>
      <c r="OJB46" s="47"/>
      <c r="OJC46" s="47"/>
      <c r="OJD46" s="47"/>
      <c r="OJE46" s="47"/>
      <c r="OJF46" s="47"/>
      <c r="OJG46" s="47"/>
      <c r="OJH46" s="47"/>
      <c r="OJI46" s="47"/>
      <c r="OJJ46" s="47"/>
      <c r="OJK46" s="47"/>
      <c r="OJL46" s="47"/>
      <c r="OJM46" s="47"/>
      <c r="OJN46" s="47"/>
      <c r="OJO46" s="47"/>
      <c r="OJP46" s="47"/>
      <c r="OJQ46" s="47"/>
      <c r="OJR46" s="47"/>
      <c r="OJS46" s="47"/>
      <c r="OJT46" s="47"/>
      <c r="OJU46" s="47"/>
      <c r="OJV46" s="47"/>
      <c r="OJW46" s="47"/>
      <c r="OJX46" s="47"/>
      <c r="OJY46" s="47"/>
      <c r="OJZ46" s="47"/>
      <c r="OKA46" s="47"/>
      <c r="OKB46" s="47"/>
      <c r="OKC46" s="47"/>
      <c r="OKD46" s="47"/>
      <c r="OKE46" s="47"/>
      <c r="OKF46" s="47"/>
      <c r="OKG46" s="47"/>
      <c r="OKH46" s="47"/>
      <c r="OKI46" s="47"/>
      <c r="OKJ46" s="47"/>
      <c r="OKK46" s="47"/>
      <c r="OKL46" s="47"/>
      <c r="OKM46" s="47"/>
      <c r="OKN46" s="47"/>
      <c r="OKO46" s="47"/>
      <c r="OKP46" s="47"/>
      <c r="OKQ46" s="47"/>
      <c r="OKR46" s="47"/>
      <c r="OKS46" s="47"/>
      <c r="OKT46" s="47"/>
      <c r="OKU46" s="47"/>
      <c r="OKV46" s="47"/>
      <c r="OKW46" s="47"/>
      <c r="OKX46" s="47"/>
      <c r="OKY46" s="47"/>
      <c r="OKZ46" s="47"/>
      <c r="OLA46" s="47"/>
      <c r="OLB46" s="47"/>
      <c r="OLC46" s="47"/>
      <c r="OLD46" s="47"/>
      <c r="OLE46" s="47"/>
      <c r="OLF46" s="47"/>
      <c r="OLG46" s="47"/>
      <c r="OLH46" s="47"/>
      <c r="OLI46" s="47"/>
      <c r="OLJ46" s="47"/>
      <c r="OLK46" s="47"/>
      <c r="OLL46" s="47"/>
      <c r="OLM46" s="47"/>
      <c r="OLN46" s="47"/>
      <c r="OLO46" s="47"/>
      <c r="OLP46" s="47"/>
      <c r="OLQ46" s="47"/>
      <c r="OLR46" s="47"/>
      <c r="OLS46" s="47"/>
      <c r="OLT46" s="47"/>
      <c r="OLU46" s="47"/>
      <c r="OLV46" s="47"/>
      <c r="OLW46" s="47"/>
      <c r="OLX46" s="47"/>
      <c r="OLY46" s="47"/>
      <c r="OLZ46" s="47"/>
      <c r="OMA46" s="47"/>
      <c r="OMB46" s="47"/>
      <c r="OMC46" s="47"/>
      <c r="OMD46" s="47"/>
      <c r="OME46" s="47"/>
      <c r="OMF46" s="47"/>
      <c r="OMG46" s="47"/>
      <c r="OMH46" s="47"/>
      <c r="OMI46" s="47"/>
      <c r="OMJ46" s="47"/>
      <c r="OMK46" s="47"/>
      <c r="OML46" s="47"/>
      <c r="OMM46" s="47"/>
      <c r="OMN46" s="47"/>
      <c r="OMO46" s="47"/>
      <c r="OMP46" s="47"/>
      <c r="OMQ46" s="47"/>
      <c r="OMR46" s="47"/>
      <c r="OMS46" s="47"/>
      <c r="OMT46" s="47"/>
      <c r="OMU46" s="47"/>
      <c r="OMV46" s="47"/>
      <c r="OMW46" s="47"/>
      <c r="OMX46" s="47"/>
      <c r="OMY46" s="47"/>
      <c r="OMZ46" s="47"/>
      <c r="ONA46" s="47"/>
      <c r="ONB46" s="47"/>
      <c r="ONC46" s="47"/>
      <c r="OND46" s="47"/>
      <c r="ONE46" s="47"/>
      <c r="ONF46" s="47"/>
      <c r="ONG46" s="47"/>
      <c r="ONH46" s="47"/>
      <c r="ONI46" s="47"/>
      <c r="ONJ46" s="47"/>
      <c r="ONK46" s="47"/>
      <c r="ONL46" s="47"/>
      <c r="ONM46" s="47"/>
      <c r="ONN46" s="47"/>
      <c r="ONO46" s="47"/>
      <c r="ONP46" s="47"/>
      <c r="ONQ46" s="47"/>
      <c r="ONR46" s="47"/>
      <c r="ONS46" s="47"/>
      <c r="ONT46" s="47"/>
      <c r="ONU46" s="47"/>
      <c r="ONV46" s="47"/>
      <c r="ONW46" s="47"/>
      <c r="ONX46" s="47"/>
      <c r="ONY46" s="47"/>
      <c r="ONZ46" s="47"/>
      <c r="OOA46" s="47"/>
      <c r="OOB46" s="47"/>
      <c r="OOC46" s="47"/>
      <c r="OOD46" s="47"/>
      <c r="OOE46" s="47"/>
      <c r="OOF46" s="47"/>
      <c r="OOG46" s="47"/>
      <c r="OOH46" s="47"/>
      <c r="OOI46" s="47"/>
      <c r="OOJ46" s="47"/>
      <c r="OOK46" s="47"/>
      <c r="OOL46" s="47"/>
      <c r="OOM46" s="47"/>
      <c r="OON46" s="47"/>
      <c r="OOO46" s="47"/>
      <c r="OOP46" s="47"/>
      <c r="OOQ46" s="47"/>
      <c r="OOR46" s="47"/>
      <c r="OOS46" s="47"/>
      <c r="OOT46" s="47"/>
      <c r="OOU46" s="47"/>
      <c r="OOV46" s="47"/>
      <c r="OOW46" s="47"/>
      <c r="OOX46" s="47"/>
      <c r="OOY46" s="47"/>
      <c r="OOZ46" s="47"/>
      <c r="OPA46" s="47"/>
      <c r="OPB46" s="47"/>
      <c r="OPC46" s="47"/>
      <c r="OPD46" s="47"/>
      <c r="OPE46" s="47"/>
      <c r="OPF46" s="47"/>
      <c r="OPG46" s="47"/>
      <c r="OPH46" s="47"/>
      <c r="OPI46" s="47"/>
      <c r="OPJ46" s="47"/>
      <c r="OPK46" s="47"/>
      <c r="OPL46" s="47"/>
      <c r="OPM46" s="47"/>
      <c r="OPN46" s="47"/>
      <c r="OPO46" s="47"/>
      <c r="OPP46" s="47"/>
      <c r="OPQ46" s="47"/>
      <c r="OPR46" s="47"/>
      <c r="OPS46" s="47"/>
      <c r="OPT46" s="47"/>
      <c r="OPU46" s="47"/>
      <c r="OPV46" s="47"/>
      <c r="OPW46" s="47"/>
      <c r="OPX46" s="47"/>
      <c r="OPY46" s="47"/>
      <c r="OPZ46" s="47"/>
      <c r="OQA46" s="47"/>
      <c r="OQB46" s="47"/>
      <c r="OQC46" s="47"/>
      <c r="OQD46" s="47"/>
      <c r="OQE46" s="47"/>
      <c r="OQF46" s="47"/>
      <c r="OQG46" s="47"/>
      <c r="OQH46" s="47"/>
      <c r="OQI46" s="47"/>
      <c r="OQJ46" s="47"/>
      <c r="OQK46" s="47"/>
      <c r="OQL46" s="47"/>
      <c r="OQM46" s="47"/>
      <c r="OQN46" s="47"/>
      <c r="OQO46" s="47"/>
      <c r="OQP46" s="47"/>
      <c r="OQQ46" s="47"/>
      <c r="OQR46" s="47"/>
      <c r="OQS46" s="47"/>
      <c r="OQT46" s="47"/>
      <c r="OQU46" s="47"/>
      <c r="OQV46" s="47"/>
      <c r="OQW46" s="47"/>
      <c r="OQX46" s="47"/>
      <c r="OQY46" s="47"/>
      <c r="OQZ46" s="47"/>
      <c r="ORA46" s="47"/>
      <c r="ORB46" s="47"/>
      <c r="ORC46" s="47"/>
      <c r="ORD46" s="47"/>
      <c r="ORE46" s="47"/>
      <c r="ORF46" s="47"/>
      <c r="ORG46" s="47"/>
      <c r="ORH46" s="47"/>
      <c r="ORI46" s="47"/>
      <c r="ORJ46" s="47"/>
      <c r="ORK46" s="47"/>
      <c r="ORL46" s="47"/>
      <c r="ORM46" s="47"/>
      <c r="ORN46" s="47"/>
      <c r="ORO46" s="47"/>
      <c r="ORP46" s="47"/>
      <c r="ORQ46" s="47"/>
      <c r="ORR46" s="47"/>
      <c r="ORS46" s="47"/>
      <c r="ORT46" s="47"/>
      <c r="ORU46" s="47"/>
      <c r="ORV46" s="47"/>
      <c r="ORW46" s="47"/>
      <c r="ORX46" s="47"/>
      <c r="ORY46" s="47"/>
      <c r="ORZ46" s="47"/>
      <c r="OSA46" s="47"/>
      <c r="OSB46" s="47"/>
      <c r="OSC46" s="47"/>
      <c r="OSD46" s="47"/>
      <c r="OSE46" s="47"/>
      <c r="OSF46" s="47"/>
      <c r="OSG46" s="47"/>
      <c r="OSH46" s="47"/>
      <c r="OSI46" s="47"/>
      <c r="OSJ46" s="47"/>
      <c r="OSK46" s="47"/>
      <c r="OSL46" s="47"/>
      <c r="OSM46" s="47"/>
      <c r="OSN46" s="47"/>
      <c r="OSO46" s="47"/>
      <c r="OSP46" s="47"/>
      <c r="OSQ46" s="47"/>
      <c r="OSR46" s="47"/>
      <c r="OSS46" s="47"/>
      <c r="OST46" s="47"/>
      <c r="OSU46" s="47"/>
      <c r="OSV46" s="47"/>
      <c r="OSW46" s="47"/>
      <c r="OSX46" s="47"/>
      <c r="OSY46" s="47"/>
      <c r="OSZ46" s="47"/>
      <c r="OTA46" s="47"/>
      <c r="OTB46" s="47"/>
      <c r="OTC46" s="47"/>
      <c r="OTD46" s="47"/>
      <c r="OTE46" s="47"/>
      <c r="OTF46" s="47"/>
      <c r="OTG46" s="47"/>
      <c r="OTH46" s="47"/>
      <c r="OTI46" s="47"/>
      <c r="OTJ46" s="47"/>
      <c r="OTK46" s="47"/>
      <c r="OTL46" s="47"/>
      <c r="OTM46" s="47"/>
      <c r="OTN46" s="47"/>
      <c r="OTO46" s="47"/>
      <c r="OTP46" s="47"/>
      <c r="OTQ46" s="47"/>
      <c r="OTR46" s="47"/>
      <c r="OTS46" s="47"/>
      <c r="OTT46" s="47"/>
      <c r="OTU46" s="47"/>
      <c r="OTV46" s="47"/>
      <c r="OTW46" s="47"/>
      <c r="OTX46" s="47"/>
      <c r="OTY46" s="47"/>
      <c r="OTZ46" s="47"/>
      <c r="OUA46" s="47"/>
      <c r="OUB46" s="47"/>
      <c r="OUC46" s="47"/>
      <c r="OUD46" s="47"/>
      <c r="OUE46" s="47"/>
      <c r="OUF46" s="47"/>
      <c r="OUG46" s="47"/>
      <c r="OUH46" s="47"/>
      <c r="OUI46" s="47"/>
      <c r="OUJ46" s="47"/>
      <c r="OUK46" s="47"/>
      <c r="OUL46" s="47"/>
      <c r="OUM46" s="47"/>
      <c r="OUN46" s="47"/>
      <c r="OUO46" s="47"/>
      <c r="OUP46" s="47"/>
      <c r="OUQ46" s="47"/>
      <c r="OUR46" s="47"/>
      <c r="OUS46" s="47"/>
      <c r="OUT46" s="47"/>
      <c r="OUU46" s="47"/>
      <c r="OUV46" s="47"/>
      <c r="OUW46" s="47"/>
      <c r="OUX46" s="47"/>
      <c r="OUY46" s="47"/>
      <c r="OUZ46" s="47"/>
      <c r="OVA46" s="47"/>
      <c r="OVB46" s="47"/>
      <c r="OVC46" s="47"/>
      <c r="OVD46" s="47"/>
      <c r="OVE46" s="47"/>
      <c r="OVF46" s="47"/>
      <c r="OVG46" s="47"/>
      <c r="OVH46" s="47"/>
      <c r="OVI46" s="47"/>
      <c r="OVJ46" s="47"/>
      <c r="OVK46" s="47"/>
      <c r="OVL46" s="47"/>
      <c r="OVM46" s="47"/>
      <c r="OVN46" s="47"/>
      <c r="OVO46" s="47"/>
      <c r="OVP46" s="47"/>
      <c r="OVQ46" s="47"/>
      <c r="OVR46" s="47"/>
      <c r="OVS46" s="47"/>
      <c r="OVT46" s="47"/>
      <c r="OVU46" s="47"/>
      <c r="OVV46" s="47"/>
      <c r="OVW46" s="47"/>
      <c r="OVX46" s="47"/>
      <c r="OVY46" s="47"/>
      <c r="OVZ46" s="47"/>
      <c r="OWA46" s="47"/>
      <c r="OWB46" s="47"/>
      <c r="OWC46" s="47"/>
      <c r="OWD46" s="47"/>
      <c r="OWE46" s="47"/>
      <c r="OWF46" s="47"/>
      <c r="OWG46" s="47"/>
      <c r="OWH46" s="47"/>
      <c r="OWI46" s="47"/>
      <c r="OWJ46" s="47"/>
      <c r="OWK46" s="47"/>
      <c r="OWL46" s="47"/>
      <c r="OWM46" s="47"/>
      <c r="OWN46" s="47"/>
      <c r="OWO46" s="47"/>
      <c r="OWP46" s="47"/>
      <c r="OWQ46" s="47"/>
      <c r="OWR46" s="47"/>
      <c r="OWS46" s="47"/>
      <c r="OWT46" s="47"/>
      <c r="OWU46" s="47"/>
      <c r="OWV46" s="47"/>
      <c r="OWW46" s="47"/>
      <c r="OWX46" s="47"/>
      <c r="OWY46" s="47"/>
      <c r="OWZ46" s="47"/>
      <c r="OXA46" s="47"/>
      <c r="OXB46" s="47"/>
      <c r="OXC46" s="47"/>
      <c r="OXD46" s="47"/>
      <c r="OXE46" s="47"/>
      <c r="OXF46" s="47"/>
      <c r="OXG46" s="47"/>
      <c r="OXH46" s="47"/>
      <c r="OXI46" s="47"/>
      <c r="OXJ46" s="47"/>
      <c r="OXK46" s="47"/>
      <c r="OXL46" s="47"/>
      <c r="OXM46" s="47"/>
      <c r="OXN46" s="47"/>
      <c r="OXO46" s="47"/>
      <c r="OXP46" s="47"/>
      <c r="OXQ46" s="47"/>
      <c r="OXR46" s="47"/>
      <c r="OXS46" s="47"/>
      <c r="OXT46" s="47"/>
      <c r="OXU46" s="47"/>
      <c r="OXV46" s="47"/>
      <c r="OXW46" s="47"/>
      <c r="OXX46" s="47"/>
      <c r="OXY46" s="47"/>
      <c r="OXZ46" s="47"/>
      <c r="OYA46" s="47"/>
      <c r="OYB46" s="47"/>
      <c r="OYC46" s="47"/>
      <c r="OYD46" s="47"/>
      <c r="OYE46" s="47"/>
      <c r="OYF46" s="47"/>
      <c r="OYG46" s="47"/>
      <c r="OYH46" s="47"/>
      <c r="OYI46" s="47"/>
      <c r="OYJ46" s="47"/>
      <c r="OYK46" s="47"/>
      <c r="OYL46" s="47"/>
      <c r="OYM46" s="47"/>
      <c r="OYN46" s="47"/>
      <c r="OYO46" s="47"/>
      <c r="OYP46" s="47"/>
      <c r="OYQ46" s="47"/>
      <c r="OYR46" s="47"/>
      <c r="OYS46" s="47"/>
      <c r="OYT46" s="47"/>
      <c r="OYU46" s="47"/>
      <c r="OYV46" s="47"/>
      <c r="OYW46" s="47"/>
      <c r="OYX46" s="47"/>
      <c r="OYY46" s="47"/>
      <c r="OYZ46" s="47"/>
      <c r="OZA46" s="47"/>
      <c r="OZB46" s="47"/>
      <c r="OZC46" s="47"/>
      <c r="OZD46" s="47"/>
      <c r="OZE46" s="47"/>
      <c r="OZF46" s="47"/>
      <c r="OZG46" s="47"/>
      <c r="OZH46" s="47"/>
      <c r="OZI46" s="47"/>
      <c r="OZJ46" s="47"/>
      <c r="OZK46" s="47"/>
      <c r="OZL46" s="47"/>
      <c r="OZM46" s="47"/>
      <c r="OZN46" s="47"/>
      <c r="OZO46" s="47"/>
      <c r="OZP46" s="47"/>
      <c r="OZQ46" s="47"/>
      <c r="OZR46" s="47"/>
      <c r="OZS46" s="47"/>
      <c r="OZT46" s="47"/>
      <c r="OZU46" s="47"/>
      <c r="OZV46" s="47"/>
      <c r="OZW46" s="47"/>
      <c r="OZX46" s="47"/>
      <c r="OZY46" s="47"/>
      <c r="OZZ46" s="47"/>
      <c r="PAA46" s="47"/>
      <c r="PAB46" s="47"/>
      <c r="PAC46" s="47"/>
      <c r="PAD46" s="47"/>
      <c r="PAE46" s="47"/>
      <c r="PAF46" s="47"/>
      <c r="PAG46" s="47"/>
      <c r="PAH46" s="47"/>
      <c r="PAI46" s="47"/>
      <c r="PAJ46" s="47"/>
      <c r="PAK46" s="47"/>
      <c r="PAL46" s="47"/>
      <c r="PAM46" s="47"/>
      <c r="PAN46" s="47"/>
      <c r="PAO46" s="47"/>
      <c r="PAP46" s="47"/>
      <c r="PAQ46" s="47"/>
      <c r="PAR46" s="47"/>
      <c r="PAS46" s="47"/>
      <c r="PAT46" s="47"/>
      <c r="PAU46" s="47"/>
      <c r="PAV46" s="47"/>
      <c r="PAW46" s="47"/>
      <c r="PAX46" s="47"/>
      <c r="PAY46" s="47"/>
      <c r="PAZ46" s="47"/>
      <c r="PBA46" s="47"/>
      <c r="PBB46" s="47"/>
      <c r="PBC46" s="47"/>
      <c r="PBD46" s="47"/>
      <c r="PBE46" s="47"/>
      <c r="PBF46" s="47"/>
      <c r="PBG46" s="47"/>
      <c r="PBH46" s="47"/>
      <c r="PBI46" s="47"/>
      <c r="PBJ46" s="47"/>
      <c r="PBK46" s="47"/>
      <c r="PBL46" s="47"/>
      <c r="PBM46" s="47"/>
      <c r="PBN46" s="47"/>
      <c r="PBO46" s="47"/>
      <c r="PBP46" s="47"/>
      <c r="PBQ46" s="47"/>
      <c r="PBR46" s="47"/>
      <c r="PBS46" s="47"/>
      <c r="PBT46" s="47"/>
      <c r="PBU46" s="47"/>
      <c r="PBV46" s="47"/>
      <c r="PBW46" s="47"/>
      <c r="PBX46" s="47"/>
      <c r="PBY46" s="47"/>
      <c r="PBZ46" s="47"/>
      <c r="PCA46" s="47"/>
      <c r="PCB46" s="47"/>
      <c r="PCC46" s="47"/>
      <c r="PCD46" s="47"/>
      <c r="PCE46" s="47"/>
      <c r="PCF46" s="47"/>
      <c r="PCG46" s="47"/>
      <c r="PCH46" s="47"/>
      <c r="PCI46" s="47"/>
      <c r="PCJ46" s="47"/>
      <c r="PCK46" s="47"/>
      <c r="PCL46" s="47"/>
      <c r="PCM46" s="47"/>
      <c r="PCN46" s="47"/>
      <c r="PCO46" s="47"/>
      <c r="PCP46" s="47"/>
      <c r="PCQ46" s="47"/>
      <c r="PCR46" s="47"/>
      <c r="PCS46" s="47"/>
      <c r="PCT46" s="47"/>
      <c r="PCU46" s="47"/>
      <c r="PCV46" s="47"/>
      <c r="PCW46" s="47"/>
      <c r="PCX46" s="47"/>
      <c r="PCY46" s="47"/>
      <c r="PCZ46" s="47"/>
      <c r="PDA46" s="47"/>
      <c r="PDB46" s="47"/>
      <c r="PDC46" s="47"/>
      <c r="PDD46" s="47"/>
      <c r="PDE46" s="47"/>
      <c r="PDF46" s="47"/>
      <c r="PDG46" s="47"/>
      <c r="PDH46" s="47"/>
      <c r="PDI46" s="47"/>
      <c r="PDJ46" s="47"/>
      <c r="PDK46" s="47"/>
      <c r="PDL46" s="47"/>
      <c r="PDM46" s="47"/>
      <c r="PDN46" s="47"/>
      <c r="PDO46" s="47"/>
      <c r="PDP46" s="47"/>
      <c r="PDQ46" s="47"/>
      <c r="PDR46" s="47"/>
      <c r="PDS46" s="47"/>
      <c r="PDT46" s="47"/>
      <c r="PDU46" s="47"/>
      <c r="PDV46" s="47"/>
      <c r="PDW46" s="47"/>
      <c r="PDX46" s="47"/>
      <c r="PDY46" s="47"/>
      <c r="PDZ46" s="47"/>
      <c r="PEA46" s="47"/>
      <c r="PEB46" s="47"/>
      <c r="PEC46" s="47"/>
      <c r="PED46" s="47"/>
      <c r="PEE46" s="47"/>
      <c r="PEF46" s="47"/>
      <c r="PEG46" s="47"/>
      <c r="PEH46" s="47"/>
      <c r="PEI46" s="47"/>
      <c r="PEJ46" s="47"/>
      <c r="PEK46" s="47"/>
      <c r="PEL46" s="47"/>
      <c r="PEM46" s="47"/>
      <c r="PEN46" s="47"/>
      <c r="PEO46" s="47"/>
      <c r="PEP46" s="47"/>
      <c r="PEQ46" s="47"/>
      <c r="PER46" s="47"/>
      <c r="PES46" s="47"/>
      <c r="PET46" s="47"/>
      <c r="PEU46" s="47"/>
      <c r="PEV46" s="47"/>
      <c r="PEW46" s="47"/>
      <c r="PEX46" s="47"/>
      <c r="PEY46" s="47"/>
      <c r="PEZ46" s="47"/>
      <c r="PFA46" s="47"/>
      <c r="PFB46" s="47"/>
      <c r="PFC46" s="47"/>
      <c r="PFD46" s="47"/>
      <c r="PFE46" s="47"/>
      <c r="PFF46" s="47"/>
      <c r="PFG46" s="47"/>
      <c r="PFH46" s="47"/>
      <c r="PFI46" s="47"/>
      <c r="PFJ46" s="47"/>
      <c r="PFK46" s="47"/>
      <c r="PFL46" s="47"/>
      <c r="PFM46" s="47"/>
      <c r="PFN46" s="47"/>
      <c r="PFO46" s="47"/>
      <c r="PFP46" s="47"/>
      <c r="PFQ46" s="47"/>
      <c r="PFR46" s="47"/>
      <c r="PFS46" s="47"/>
      <c r="PFT46" s="47"/>
      <c r="PFU46" s="47"/>
      <c r="PFV46" s="47"/>
      <c r="PFW46" s="47"/>
      <c r="PFX46" s="47"/>
      <c r="PFY46" s="47"/>
      <c r="PFZ46" s="47"/>
      <c r="PGA46" s="47"/>
      <c r="PGB46" s="47"/>
      <c r="PGC46" s="47"/>
      <c r="PGD46" s="47"/>
      <c r="PGE46" s="47"/>
      <c r="PGF46" s="47"/>
      <c r="PGG46" s="47"/>
      <c r="PGH46" s="47"/>
      <c r="PGI46" s="47"/>
      <c r="PGJ46" s="47"/>
      <c r="PGK46" s="47"/>
      <c r="PGL46" s="47"/>
      <c r="PGM46" s="47"/>
      <c r="PGN46" s="47"/>
      <c r="PGO46" s="47"/>
      <c r="PGP46" s="47"/>
      <c r="PGQ46" s="47"/>
      <c r="PGR46" s="47"/>
      <c r="PGS46" s="47"/>
      <c r="PGT46" s="47"/>
      <c r="PGU46" s="47"/>
      <c r="PGV46" s="47"/>
      <c r="PGW46" s="47"/>
      <c r="PGX46" s="47"/>
      <c r="PGY46" s="47"/>
      <c r="PGZ46" s="47"/>
      <c r="PHA46" s="47"/>
      <c r="PHB46" s="47"/>
      <c r="PHC46" s="47"/>
      <c r="PHD46" s="47"/>
      <c r="PHE46" s="47"/>
      <c r="PHF46" s="47"/>
      <c r="PHG46" s="47"/>
      <c r="PHH46" s="47"/>
      <c r="PHI46" s="47"/>
      <c r="PHJ46" s="47"/>
      <c r="PHK46" s="47"/>
      <c r="PHL46" s="47"/>
      <c r="PHM46" s="47"/>
      <c r="PHN46" s="47"/>
      <c r="PHO46" s="47"/>
      <c r="PHP46" s="47"/>
      <c r="PHQ46" s="47"/>
      <c r="PHR46" s="47"/>
      <c r="PHS46" s="47"/>
      <c r="PHT46" s="47"/>
      <c r="PHU46" s="47"/>
      <c r="PHV46" s="47"/>
      <c r="PHW46" s="47"/>
      <c r="PHX46" s="47"/>
      <c r="PHY46" s="47"/>
      <c r="PHZ46" s="47"/>
      <c r="PIA46" s="47"/>
      <c r="PIB46" s="47"/>
      <c r="PIC46" s="47"/>
      <c r="PID46" s="47"/>
      <c r="PIE46" s="47"/>
      <c r="PIF46" s="47"/>
      <c r="PIG46" s="47"/>
      <c r="PIH46" s="47"/>
      <c r="PII46" s="47"/>
      <c r="PIJ46" s="47"/>
      <c r="PIK46" s="47"/>
      <c r="PIL46" s="47"/>
      <c r="PIM46" s="47"/>
      <c r="PIN46" s="47"/>
      <c r="PIO46" s="47"/>
      <c r="PIP46" s="47"/>
      <c r="PIQ46" s="47"/>
      <c r="PIR46" s="47"/>
      <c r="PIS46" s="47"/>
      <c r="PIT46" s="47"/>
      <c r="PIU46" s="47"/>
      <c r="PIV46" s="47"/>
      <c r="PIW46" s="47"/>
      <c r="PIX46" s="47"/>
      <c r="PIY46" s="47"/>
      <c r="PIZ46" s="47"/>
      <c r="PJA46" s="47"/>
      <c r="PJB46" s="47"/>
      <c r="PJC46" s="47"/>
      <c r="PJD46" s="47"/>
      <c r="PJE46" s="47"/>
      <c r="PJF46" s="47"/>
      <c r="PJG46" s="47"/>
      <c r="PJH46" s="47"/>
      <c r="PJI46" s="47"/>
      <c r="PJJ46" s="47"/>
      <c r="PJK46" s="47"/>
      <c r="PJL46" s="47"/>
      <c r="PJM46" s="47"/>
      <c r="PJN46" s="47"/>
      <c r="PJO46" s="47"/>
      <c r="PJP46" s="47"/>
      <c r="PJQ46" s="47"/>
      <c r="PJR46" s="47"/>
      <c r="PJS46" s="47"/>
      <c r="PJT46" s="47"/>
      <c r="PJU46" s="47"/>
      <c r="PJV46" s="47"/>
      <c r="PJW46" s="47"/>
      <c r="PJX46" s="47"/>
      <c r="PJY46" s="47"/>
      <c r="PJZ46" s="47"/>
      <c r="PKA46" s="47"/>
      <c r="PKB46" s="47"/>
      <c r="PKC46" s="47"/>
      <c r="PKD46" s="47"/>
      <c r="PKE46" s="47"/>
      <c r="PKF46" s="47"/>
      <c r="PKG46" s="47"/>
      <c r="PKH46" s="47"/>
      <c r="PKI46" s="47"/>
      <c r="PKJ46" s="47"/>
      <c r="PKK46" s="47"/>
      <c r="PKL46" s="47"/>
      <c r="PKM46" s="47"/>
      <c r="PKN46" s="47"/>
      <c r="PKO46" s="47"/>
      <c r="PKP46" s="47"/>
      <c r="PKQ46" s="47"/>
      <c r="PKR46" s="47"/>
      <c r="PKS46" s="47"/>
      <c r="PKT46" s="47"/>
      <c r="PKU46" s="47"/>
      <c r="PKV46" s="47"/>
      <c r="PKW46" s="47"/>
      <c r="PKX46" s="47"/>
      <c r="PKY46" s="47"/>
      <c r="PKZ46" s="47"/>
      <c r="PLA46" s="47"/>
      <c r="PLB46" s="47"/>
      <c r="PLC46" s="47"/>
      <c r="PLD46" s="47"/>
      <c r="PLE46" s="47"/>
      <c r="PLF46" s="47"/>
      <c r="PLG46" s="47"/>
      <c r="PLH46" s="47"/>
      <c r="PLI46" s="47"/>
      <c r="PLJ46" s="47"/>
      <c r="PLK46" s="47"/>
      <c r="PLL46" s="47"/>
      <c r="PLM46" s="47"/>
      <c r="PLN46" s="47"/>
      <c r="PLO46" s="47"/>
      <c r="PLP46" s="47"/>
      <c r="PLQ46" s="47"/>
      <c r="PLR46" s="47"/>
      <c r="PLS46" s="47"/>
      <c r="PLT46" s="47"/>
      <c r="PLU46" s="47"/>
      <c r="PLV46" s="47"/>
      <c r="PLW46" s="47"/>
      <c r="PLX46" s="47"/>
      <c r="PLY46" s="47"/>
      <c r="PLZ46" s="47"/>
      <c r="PMA46" s="47"/>
      <c r="PMB46" s="47"/>
      <c r="PMC46" s="47"/>
      <c r="PMD46" s="47"/>
      <c r="PME46" s="47"/>
      <c r="PMF46" s="47"/>
      <c r="PMG46" s="47"/>
      <c r="PMH46" s="47"/>
      <c r="PMI46" s="47"/>
      <c r="PMJ46" s="47"/>
      <c r="PMK46" s="47"/>
      <c r="PML46" s="47"/>
      <c r="PMM46" s="47"/>
      <c r="PMN46" s="47"/>
      <c r="PMO46" s="47"/>
      <c r="PMP46" s="47"/>
      <c r="PMQ46" s="47"/>
      <c r="PMR46" s="47"/>
      <c r="PMS46" s="47"/>
      <c r="PMT46" s="47"/>
      <c r="PMU46" s="47"/>
      <c r="PMV46" s="47"/>
      <c r="PMW46" s="47"/>
      <c r="PMX46" s="47"/>
      <c r="PMY46" s="47"/>
      <c r="PMZ46" s="47"/>
      <c r="PNA46" s="47"/>
      <c r="PNB46" s="47"/>
      <c r="PNC46" s="47"/>
      <c r="PND46" s="47"/>
      <c r="PNE46" s="47"/>
      <c r="PNF46" s="47"/>
      <c r="PNG46" s="47"/>
      <c r="PNH46" s="47"/>
      <c r="PNI46" s="47"/>
      <c r="PNJ46" s="47"/>
      <c r="PNK46" s="47"/>
      <c r="PNL46" s="47"/>
      <c r="PNM46" s="47"/>
      <c r="PNN46" s="47"/>
      <c r="PNO46" s="47"/>
      <c r="PNP46" s="47"/>
      <c r="PNQ46" s="47"/>
      <c r="PNR46" s="47"/>
      <c r="PNS46" s="47"/>
      <c r="PNT46" s="47"/>
      <c r="PNU46" s="47"/>
      <c r="PNV46" s="47"/>
      <c r="PNW46" s="47"/>
      <c r="PNX46" s="47"/>
      <c r="PNY46" s="47"/>
      <c r="PNZ46" s="47"/>
      <c r="POA46" s="47"/>
      <c r="POB46" s="47"/>
      <c r="POC46" s="47"/>
      <c r="POD46" s="47"/>
      <c r="POE46" s="47"/>
      <c r="POF46" s="47"/>
      <c r="POG46" s="47"/>
      <c r="POH46" s="47"/>
      <c r="POI46" s="47"/>
      <c r="POJ46" s="47"/>
      <c r="POK46" s="47"/>
      <c r="POL46" s="47"/>
      <c r="POM46" s="47"/>
      <c r="PON46" s="47"/>
      <c r="POO46" s="47"/>
      <c r="POP46" s="47"/>
      <c r="POQ46" s="47"/>
      <c r="POR46" s="47"/>
      <c r="POS46" s="47"/>
      <c r="POT46" s="47"/>
      <c r="POU46" s="47"/>
      <c r="POV46" s="47"/>
      <c r="POW46" s="47"/>
      <c r="POX46" s="47"/>
      <c r="POY46" s="47"/>
      <c r="POZ46" s="47"/>
      <c r="PPA46" s="47"/>
      <c r="PPB46" s="47"/>
      <c r="PPC46" s="47"/>
      <c r="PPD46" s="47"/>
      <c r="PPE46" s="47"/>
      <c r="PPF46" s="47"/>
      <c r="PPG46" s="47"/>
      <c r="PPH46" s="47"/>
      <c r="PPI46" s="47"/>
      <c r="PPJ46" s="47"/>
      <c r="PPK46" s="47"/>
      <c r="PPL46" s="47"/>
      <c r="PPM46" s="47"/>
      <c r="PPN46" s="47"/>
      <c r="PPO46" s="47"/>
      <c r="PPP46" s="47"/>
      <c r="PPQ46" s="47"/>
      <c r="PPR46" s="47"/>
      <c r="PPS46" s="47"/>
      <c r="PPT46" s="47"/>
      <c r="PPU46" s="47"/>
      <c r="PPV46" s="47"/>
      <c r="PPW46" s="47"/>
      <c r="PPX46" s="47"/>
      <c r="PPY46" s="47"/>
      <c r="PPZ46" s="47"/>
      <c r="PQA46" s="47"/>
      <c r="PQB46" s="47"/>
      <c r="PQC46" s="47"/>
      <c r="PQD46" s="47"/>
      <c r="PQE46" s="47"/>
      <c r="PQF46" s="47"/>
      <c r="PQG46" s="47"/>
      <c r="PQH46" s="47"/>
      <c r="PQI46" s="47"/>
      <c r="PQJ46" s="47"/>
      <c r="PQK46" s="47"/>
      <c r="PQL46" s="47"/>
      <c r="PQM46" s="47"/>
      <c r="PQN46" s="47"/>
      <c r="PQO46" s="47"/>
      <c r="PQP46" s="47"/>
      <c r="PQQ46" s="47"/>
      <c r="PQR46" s="47"/>
      <c r="PQS46" s="47"/>
      <c r="PQT46" s="47"/>
      <c r="PQU46" s="47"/>
      <c r="PQV46" s="47"/>
      <c r="PQW46" s="47"/>
      <c r="PQX46" s="47"/>
      <c r="PQY46" s="47"/>
      <c r="PQZ46" s="47"/>
      <c r="PRA46" s="47"/>
      <c r="PRB46" s="47"/>
      <c r="PRC46" s="47"/>
      <c r="PRD46" s="47"/>
      <c r="PRE46" s="47"/>
      <c r="PRF46" s="47"/>
      <c r="PRG46" s="47"/>
      <c r="PRH46" s="47"/>
      <c r="PRI46" s="47"/>
      <c r="PRJ46" s="47"/>
      <c r="PRK46" s="47"/>
      <c r="PRL46" s="47"/>
      <c r="PRM46" s="47"/>
      <c r="PRN46" s="47"/>
      <c r="PRO46" s="47"/>
      <c r="PRP46" s="47"/>
      <c r="PRQ46" s="47"/>
      <c r="PRR46" s="47"/>
      <c r="PRS46" s="47"/>
      <c r="PRT46" s="47"/>
      <c r="PRU46" s="47"/>
      <c r="PRV46" s="47"/>
      <c r="PRW46" s="47"/>
      <c r="PRX46" s="47"/>
      <c r="PRY46" s="47"/>
      <c r="PRZ46" s="47"/>
      <c r="PSA46" s="47"/>
      <c r="PSB46" s="47"/>
      <c r="PSC46" s="47"/>
      <c r="PSD46" s="47"/>
      <c r="PSE46" s="47"/>
      <c r="PSF46" s="47"/>
      <c r="PSG46" s="47"/>
      <c r="PSH46" s="47"/>
      <c r="PSI46" s="47"/>
      <c r="PSJ46" s="47"/>
      <c r="PSK46" s="47"/>
      <c r="PSL46" s="47"/>
      <c r="PSM46" s="47"/>
      <c r="PSN46" s="47"/>
      <c r="PSO46" s="47"/>
      <c r="PSP46" s="47"/>
      <c r="PSQ46" s="47"/>
      <c r="PSR46" s="47"/>
      <c r="PSS46" s="47"/>
      <c r="PST46" s="47"/>
      <c r="PSU46" s="47"/>
      <c r="PSV46" s="47"/>
      <c r="PSW46" s="47"/>
      <c r="PSX46" s="47"/>
      <c r="PSY46" s="47"/>
      <c r="PSZ46" s="47"/>
      <c r="PTA46" s="47"/>
      <c r="PTB46" s="47"/>
      <c r="PTC46" s="47"/>
      <c r="PTD46" s="47"/>
      <c r="PTE46" s="47"/>
      <c r="PTF46" s="47"/>
      <c r="PTG46" s="47"/>
      <c r="PTH46" s="47"/>
      <c r="PTI46" s="47"/>
      <c r="PTJ46" s="47"/>
      <c r="PTK46" s="47"/>
      <c r="PTL46" s="47"/>
      <c r="PTM46" s="47"/>
      <c r="PTN46" s="47"/>
      <c r="PTO46" s="47"/>
      <c r="PTP46" s="47"/>
      <c r="PTQ46" s="47"/>
      <c r="PTR46" s="47"/>
      <c r="PTS46" s="47"/>
      <c r="PTT46" s="47"/>
      <c r="PTU46" s="47"/>
      <c r="PTV46" s="47"/>
      <c r="PTW46" s="47"/>
      <c r="PTX46" s="47"/>
      <c r="PTY46" s="47"/>
      <c r="PTZ46" s="47"/>
      <c r="PUA46" s="47"/>
      <c r="PUB46" s="47"/>
      <c r="PUC46" s="47"/>
      <c r="PUD46" s="47"/>
      <c r="PUE46" s="47"/>
      <c r="PUF46" s="47"/>
      <c r="PUG46" s="47"/>
      <c r="PUH46" s="47"/>
      <c r="PUI46" s="47"/>
      <c r="PUJ46" s="47"/>
      <c r="PUK46" s="47"/>
      <c r="PUL46" s="47"/>
      <c r="PUM46" s="47"/>
      <c r="PUN46" s="47"/>
      <c r="PUO46" s="47"/>
      <c r="PUP46" s="47"/>
      <c r="PUQ46" s="47"/>
      <c r="PUR46" s="47"/>
      <c r="PUS46" s="47"/>
      <c r="PUT46" s="47"/>
      <c r="PUU46" s="47"/>
      <c r="PUV46" s="47"/>
      <c r="PUW46" s="47"/>
      <c r="PUX46" s="47"/>
      <c r="PUY46" s="47"/>
      <c r="PUZ46" s="47"/>
      <c r="PVA46" s="47"/>
      <c r="PVB46" s="47"/>
      <c r="PVC46" s="47"/>
      <c r="PVD46" s="47"/>
      <c r="PVE46" s="47"/>
      <c r="PVF46" s="47"/>
      <c r="PVG46" s="47"/>
      <c r="PVH46" s="47"/>
      <c r="PVI46" s="47"/>
      <c r="PVJ46" s="47"/>
      <c r="PVK46" s="47"/>
      <c r="PVL46" s="47"/>
      <c r="PVM46" s="47"/>
      <c r="PVN46" s="47"/>
      <c r="PVO46" s="47"/>
      <c r="PVP46" s="47"/>
      <c r="PVQ46" s="47"/>
      <c r="PVR46" s="47"/>
      <c r="PVS46" s="47"/>
      <c r="PVT46" s="47"/>
      <c r="PVU46" s="47"/>
      <c r="PVV46" s="47"/>
      <c r="PVW46" s="47"/>
      <c r="PVX46" s="47"/>
      <c r="PVY46" s="47"/>
      <c r="PVZ46" s="47"/>
      <c r="PWA46" s="47"/>
      <c r="PWB46" s="47"/>
      <c r="PWC46" s="47"/>
      <c r="PWD46" s="47"/>
      <c r="PWE46" s="47"/>
      <c r="PWF46" s="47"/>
      <c r="PWG46" s="47"/>
      <c r="PWH46" s="47"/>
      <c r="PWI46" s="47"/>
      <c r="PWJ46" s="47"/>
      <c r="PWK46" s="47"/>
      <c r="PWL46" s="47"/>
      <c r="PWM46" s="47"/>
      <c r="PWN46" s="47"/>
      <c r="PWO46" s="47"/>
      <c r="PWP46" s="47"/>
      <c r="PWQ46" s="47"/>
      <c r="PWR46" s="47"/>
      <c r="PWS46" s="47"/>
      <c r="PWT46" s="47"/>
      <c r="PWU46" s="47"/>
      <c r="PWV46" s="47"/>
      <c r="PWW46" s="47"/>
      <c r="PWX46" s="47"/>
      <c r="PWY46" s="47"/>
      <c r="PWZ46" s="47"/>
      <c r="PXA46" s="47"/>
      <c r="PXB46" s="47"/>
      <c r="PXC46" s="47"/>
      <c r="PXD46" s="47"/>
      <c r="PXE46" s="47"/>
      <c r="PXF46" s="47"/>
      <c r="PXG46" s="47"/>
      <c r="PXH46" s="47"/>
      <c r="PXI46" s="47"/>
      <c r="PXJ46" s="47"/>
      <c r="PXK46" s="47"/>
      <c r="PXL46" s="47"/>
      <c r="PXM46" s="47"/>
      <c r="PXN46" s="47"/>
      <c r="PXO46" s="47"/>
      <c r="PXP46" s="47"/>
      <c r="PXQ46" s="47"/>
      <c r="PXR46" s="47"/>
      <c r="PXS46" s="47"/>
      <c r="PXT46" s="47"/>
      <c r="PXU46" s="47"/>
      <c r="PXV46" s="47"/>
      <c r="PXW46" s="47"/>
      <c r="PXX46" s="47"/>
      <c r="PXY46" s="47"/>
      <c r="PXZ46" s="47"/>
      <c r="PYA46" s="47"/>
      <c r="PYB46" s="47"/>
      <c r="PYC46" s="47"/>
      <c r="PYD46" s="47"/>
      <c r="PYE46" s="47"/>
      <c r="PYF46" s="47"/>
      <c r="PYG46" s="47"/>
      <c r="PYH46" s="47"/>
      <c r="PYI46" s="47"/>
      <c r="PYJ46" s="47"/>
      <c r="PYK46" s="47"/>
      <c r="PYL46" s="47"/>
      <c r="PYM46" s="47"/>
      <c r="PYN46" s="47"/>
      <c r="PYO46" s="47"/>
      <c r="PYP46" s="47"/>
      <c r="PYQ46" s="47"/>
      <c r="PYR46" s="47"/>
      <c r="PYS46" s="47"/>
      <c r="PYT46" s="47"/>
      <c r="PYU46" s="47"/>
      <c r="PYV46" s="47"/>
      <c r="PYW46" s="47"/>
      <c r="PYX46" s="47"/>
      <c r="PYY46" s="47"/>
      <c r="PYZ46" s="47"/>
      <c r="PZA46" s="47"/>
      <c r="PZB46" s="47"/>
      <c r="PZC46" s="47"/>
      <c r="PZD46" s="47"/>
      <c r="PZE46" s="47"/>
      <c r="PZF46" s="47"/>
      <c r="PZG46" s="47"/>
      <c r="PZH46" s="47"/>
      <c r="PZI46" s="47"/>
      <c r="PZJ46" s="47"/>
      <c r="PZK46" s="47"/>
      <c r="PZL46" s="47"/>
      <c r="PZM46" s="47"/>
      <c r="PZN46" s="47"/>
      <c r="PZO46" s="47"/>
      <c r="PZP46" s="47"/>
      <c r="PZQ46" s="47"/>
      <c r="PZR46" s="47"/>
      <c r="PZS46" s="47"/>
      <c r="PZT46" s="47"/>
      <c r="PZU46" s="47"/>
      <c r="PZV46" s="47"/>
      <c r="PZW46" s="47"/>
      <c r="PZX46" s="47"/>
      <c r="PZY46" s="47"/>
      <c r="PZZ46" s="47"/>
      <c r="QAA46" s="47"/>
      <c r="QAB46" s="47"/>
      <c r="QAC46" s="47"/>
      <c r="QAD46" s="47"/>
      <c r="QAE46" s="47"/>
      <c r="QAF46" s="47"/>
      <c r="QAG46" s="47"/>
      <c r="QAH46" s="47"/>
      <c r="QAI46" s="47"/>
      <c r="QAJ46" s="47"/>
      <c r="QAK46" s="47"/>
      <c r="QAL46" s="47"/>
      <c r="QAM46" s="47"/>
      <c r="QAN46" s="47"/>
      <c r="QAO46" s="47"/>
      <c r="QAP46" s="47"/>
      <c r="QAQ46" s="47"/>
      <c r="QAR46" s="47"/>
      <c r="QAS46" s="47"/>
      <c r="QAT46" s="47"/>
      <c r="QAU46" s="47"/>
      <c r="QAV46" s="47"/>
      <c r="QAW46" s="47"/>
      <c r="QAX46" s="47"/>
      <c r="QAY46" s="47"/>
      <c r="QAZ46" s="47"/>
      <c r="QBA46" s="47"/>
      <c r="QBB46" s="47"/>
      <c r="QBC46" s="47"/>
      <c r="QBD46" s="47"/>
      <c r="QBE46" s="47"/>
      <c r="QBF46" s="47"/>
      <c r="QBG46" s="47"/>
      <c r="QBH46" s="47"/>
      <c r="QBI46" s="47"/>
      <c r="QBJ46" s="47"/>
      <c r="QBK46" s="47"/>
      <c r="QBL46" s="47"/>
      <c r="QBM46" s="47"/>
      <c r="QBN46" s="47"/>
      <c r="QBO46" s="47"/>
      <c r="QBP46" s="47"/>
      <c r="QBQ46" s="47"/>
      <c r="QBR46" s="47"/>
      <c r="QBS46" s="47"/>
      <c r="QBT46" s="47"/>
      <c r="QBU46" s="47"/>
      <c r="QBV46" s="47"/>
      <c r="QBW46" s="47"/>
      <c r="QBX46" s="47"/>
      <c r="QBY46" s="47"/>
      <c r="QBZ46" s="47"/>
      <c r="QCA46" s="47"/>
      <c r="QCB46" s="47"/>
      <c r="QCC46" s="47"/>
      <c r="QCD46" s="47"/>
      <c r="QCE46" s="47"/>
      <c r="QCF46" s="47"/>
      <c r="QCG46" s="47"/>
      <c r="QCH46" s="47"/>
      <c r="QCI46" s="47"/>
      <c r="QCJ46" s="47"/>
      <c r="QCK46" s="47"/>
      <c r="QCL46" s="47"/>
      <c r="QCM46" s="47"/>
      <c r="QCN46" s="47"/>
      <c r="QCO46" s="47"/>
      <c r="QCP46" s="47"/>
      <c r="QCQ46" s="47"/>
      <c r="QCR46" s="47"/>
      <c r="QCS46" s="47"/>
      <c r="QCT46" s="47"/>
      <c r="QCU46" s="47"/>
      <c r="QCV46" s="47"/>
      <c r="QCW46" s="47"/>
      <c r="QCX46" s="47"/>
      <c r="QCY46" s="47"/>
      <c r="QCZ46" s="47"/>
      <c r="QDA46" s="47"/>
      <c r="QDB46" s="47"/>
      <c r="QDC46" s="47"/>
      <c r="QDD46" s="47"/>
      <c r="QDE46" s="47"/>
      <c r="QDF46" s="47"/>
      <c r="QDG46" s="47"/>
      <c r="QDH46" s="47"/>
      <c r="QDI46" s="47"/>
      <c r="QDJ46" s="47"/>
      <c r="QDK46" s="47"/>
      <c r="QDL46" s="47"/>
      <c r="QDM46" s="47"/>
      <c r="QDN46" s="47"/>
      <c r="QDO46" s="47"/>
      <c r="QDP46" s="47"/>
      <c r="QDQ46" s="47"/>
      <c r="QDR46" s="47"/>
      <c r="QDS46" s="47"/>
      <c r="QDT46" s="47"/>
      <c r="QDU46" s="47"/>
      <c r="QDV46" s="47"/>
      <c r="QDW46" s="47"/>
      <c r="QDX46" s="47"/>
      <c r="QDY46" s="47"/>
      <c r="QDZ46" s="47"/>
      <c r="QEA46" s="47"/>
      <c r="QEB46" s="47"/>
      <c r="QEC46" s="47"/>
      <c r="QED46" s="47"/>
      <c r="QEE46" s="47"/>
      <c r="QEF46" s="47"/>
      <c r="QEG46" s="47"/>
      <c r="QEH46" s="47"/>
      <c r="QEI46" s="47"/>
      <c r="QEJ46" s="47"/>
      <c r="QEK46" s="47"/>
      <c r="QEL46" s="47"/>
      <c r="QEM46" s="47"/>
      <c r="QEN46" s="47"/>
      <c r="QEO46" s="47"/>
      <c r="QEP46" s="47"/>
      <c r="QEQ46" s="47"/>
      <c r="QER46" s="47"/>
      <c r="QES46" s="47"/>
      <c r="QET46" s="47"/>
      <c r="QEU46" s="47"/>
      <c r="QEV46" s="47"/>
      <c r="QEW46" s="47"/>
      <c r="QEX46" s="47"/>
      <c r="QEY46" s="47"/>
      <c r="QEZ46" s="47"/>
      <c r="QFA46" s="47"/>
      <c r="QFB46" s="47"/>
      <c r="QFC46" s="47"/>
      <c r="QFD46" s="47"/>
      <c r="QFE46" s="47"/>
      <c r="QFF46" s="47"/>
      <c r="QFG46" s="47"/>
      <c r="QFH46" s="47"/>
      <c r="QFI46" s="47"/>
      <c r="QFJ46" s="47"/>
      <c r="QFK46" s="47"/>
      <c r="QFL46" s="47"/>
      <c r="QFM46" s="47"/>
      <c r="QFN46" s="47"/>
      <c r="QFO46" s="47"/>
      <c r="QFP46" s="47"/>
      <c r="QFQ46" s="47"/>
      <c r="QFR46" s="47"/>
      <c r="QFS46" s="47"/>
      <c r="QFT46" s="47"/>
      <c r="QFU46" s="47"/>
      <c r="QFV46" s="47"/>
      <c r="QFW46" s="47"/>
      <c r="QFX46" s="47"/>
      <c r="QFY46" s="47"/>
      <c r="QFZ46" s="47"/>
      <c r="QGA46" s="47"/>
      <c r="QGB46" s="47"/>
      <c r="QGC46" s="47"/>
      <c r="QGD46" s="47"/>
      <c r="QGE46" s="47"/>
      <c r="QGF46" s="47"/>
      <c r="QGG46" s="47"/>
      <c r="QGH46" s="47"/>
      <c r="QGI46" s="47"/>
      <c r="QGJ46" s="47"/>
      <c r="QGK46" s="47"/>
      <c r="QGL46" s="47"/>
      <c r="QGM46" s="47"/>
      <c r="QGN46" s="47"/>
      <c r="QGO46" s="47"/>
      <c r="QGP46" s="47"/>
      <c r="QGQ46" s="47"/>
      <c r="QGR46" s="47"/>
      <c r="QGS46" s="47"/>
      <c r="QGT46" s="47"/>
      <c r="QGU46" s="47"/>
      <c r="QGV46" s="47"/>
      <c r="QGW46" s="47"/>
      <c r="QGX46" s="47"/>
      <c r="QGY46" s="47"/>
      <c r="QGZ46" s="47"/>
      <c r="QHA46" s="47"/>
      <c r="QHB46" s="47"/>
      <c r="QHC46" s="47"/>
      <c r="QHD46" s="47"/>
      <c r="QHE46" s="47"/>
      <c r="QHF46" s="47"/>
      <c r="QHG46" s="47"/>
      <c r="QHH46" s="47"/>
      <c r="QHI46" s="47"/>
      <c r="QHJ46" s="47"/>
      <c r="QHK46" s="47"/>
      <c r="QHL46" s="47"/>
      <c r="QHM46" s="47"/>
      <c r="QHN46" s="47"/>
      <c r="QHO46" s="47"/>
      <c r="QHP46" s="47"/>
      <c r="QHQ46" s="47"/>
      <c r="QHR46" s="47"/>
      <c r="QHS46" s="47"/>
      <c r="QHT46" s="47"/>
      <c r="QHU46" s="47"/>
      <c r="QHV46" s="47"/>
      <c r="QHW46" s="47"/>
      <c r="QHX46" s="47"/>
      <c r="QHY46" s="47"/>
      <c r="QHZ46" s="47"/>
      <c r="QIA46" s="47"/>
      <c r="QIB46" s="47"/>
      <c r="QIC46" s="47"/>
      <c r="QID46" s="47"/>
      <c r="QIE46" s="47"/>
      <c r="QIF46" s="47"/>
      <c r="QIG46" s="47"/>
      <c r="QIH46" s="47"/>
      <c r="QII46" s="47"/>
      <c r="QIJ46" s="47"/>
      <c r="QIK46" s="47"/>
      <c r="QIL46" s="47"/>
      <c r="QIM46" s="47"/>
      <c r="QIN46" s="47"/>
      <c r="QIO46" s="47"/>
      <c r="QIP46" s="47"/>
      <c r="QIQ46" s="47"/>
      <c r="QIR46" s="47"/>
      <c r="QIS46" s="47"/>
      <c r="QIT46" s="47"/>
      <c r="QIU46" s="47"/>
      <c r="QIV46" s="47"/>
      <c r="QIW46" s="47"/>
      <c r="QIX46" s="47"/>
      <c r="QIY46" s="47"/>
      <c r="QIZ46" s="47"/>
      <c r="QJA46" s="47"/>
      <c r="QJB46" s="47"/>
      <c r="QJC46" s="47"/>
      <c r="QJD46" s="47"/>
      <c r="QJE46" s="47"/>
      <c r="QJF46" s="47"/>
      <c r="QJG46" s="47"/>
      <c r="QJH46" s="47"/>
      <c r="QJI46" s="47"/>
      <c r="QJJ46" s="47"/>
      <c r="QJK46" s="47"/>
      <c r="QJL46" s="47"/>
      <c r="QJM46" s="47"/>
      <c r="QJN46" s="47"/>
      <c r="QJO46" s="47"/>
      <c r="QJP46" s="47"/>
      <c r="QJQ46" s="47"/>
      <c r="QJR46" s="47"/>
      <c r="QJS46" s="47"/>
      <c r="QJT46" s="47"/>
      <c r="QJU46" s="47"/>
      <c r="QJV46" s="47"/>
      <c r="QJW46" s="47"/>
      <c r="QJX46" s="47"/>
      <c r="QJY46" s="47"/>
      <c r="QJZ46" s="47"/>
      <c r="QKA46" s="47"/>
      <c r="QKB46" s="47"/>
      <c r="QKC46" s="47"/>
      <c r="QKD46" s="47"/>
      <c r="QKE46" s="47"/>
      <c r="QKF46" s="47"/>
      <c r="QKG46" s="47"/>
      <c r="QKH46" s="47"/>
      <c r="QKI46" s="47"/>
      <c r="QKJ46" s="47"/>
      <c r="QKK46" s="47"/>
      <c r="QKL46" s="47"/>
      <c r="QKM46" s="47"/>
      <c r="QKN46" s="47"/>
      <c r="QKO46" s="47"/>
      <c r="QKP46" s="47"/>
      <c r="QKQ46" s="47"/>
      <c r="QKR46" s="47"/>
      <c r="QKS46" s="47"/>
      <c r="QKT46" s="47"/>
      <c r="QKU46" s="47"/>
      <c r="QKV46" s="47"/>
      <c r="QKW46" s="47"/>
      <c r="QKX46" s="47"/>
      <c r="QKY46" s="47"/>
      <c r="QKZ46" s="47"/>
      <c r="QLA46" s="47"/>
      <c r="QLB46" s="47"/>
      <c r="QLC46" s="47"/>
      <c r="QLD46" s="47"/>
      <c r="QLE46" s="47"/>
      <c r="QLF46" s="47"/>
      <c r="QLG46" s="47"/>
      <c r="QLH46" s="47"/>
      <c r="QLI46" s="47"/>
      <c r="QLJ46" s="47"/>
      <c r="QLK46" s="47"/>
      <c r="QLL46" s="47"/>
      <c r="QLM46" s="47"/>
      <c r="QLN46" s="47"/>
      <c r="QLO46" s="47"/>
      <c r="QLP46" s="47"/>
      <c r="QLQ46" s="47"/>
      <c r="QLR46" s="47"/>
      <c r="QLS46" s="47"/>
      <c r="QLT46" s="47"/>
      <c r="QLU46" s="47"/>
      <c r="QLV46" s="47"/>
      <c r="QLW46" s="47"/>
      <c r="QLX46" s="47"/>
      <c r="QLY46" s="47"/>
      <c r="QLZ46" s="47"/>
      <c r="QMA46" s="47"/>
      <c r="QMB46" s="47"/>
      <c r="QMC46" s="47"/>
      <c r="QMD46" s="47"/>
      <c r="QME46" s="47"/>
      <c r="QMF46" s="47"/>
      <c r="QMG46" s="47"/>
      <c r="QMH46" s="47"/>
      <c r="QMI46" s="47"/>
      <c r="QMJ46" s="47"/>
      <c r="QMK46" s="47"/>
      <c r="QML46" s="47"/>
      <c r="QMM46" s="47"/>
      <c r="QMN46" s="47"/>
      <c r="QMO46" s="47"/>
      <c r="QMP46" s="47"/>
      <c r="QMQ46" s="47"/>
      <c r="QMR46" s="47"/>
      <c r="QMS46" s="47"/>
      <c r="QMT46" s="47"/>
      <c r="QMU46" s="47"/>
      <c r="QMV46" s="47"/>
      <c r="QMW46" s="47"/>
      <c r="QMX46" s="47"/>
      <c r="QMY46" s="47"/>
      <c r="QMZ46" s="47"/>
      <c r="QNA46" s="47"/>
      <c r="QNB46" s="47"/>
      <c r="QNC46" s="47"/>
      <c r="QND46" s="47"/>
      <c r="QNE46" s="47"/>
      <c r="QNF46" s="47"/>
      <c r="QNG46" s="47"/>
      <c r="QNH46" s="47"/>
      <c r="QNI46" s="47"/>
      <c r="QNJ46" s="47"/>
      <c r="QNK46" s="47"/>
      <c r="QNL46" s="47"/>
      <c r="QNM46" s="47"/>
      <c r="QNN46" s="47"/>
      <c r="QNO46" s="47"/>
      <c r="QNP46" s="47"/>
      <c r="QNQ46" s="47"/>
      <c r="QNR46" s="47"/>
      <c r="QNS46" s="47"/>
      <c r="QNT46" s="47"/>
      <c r="QNU46" s="47"/>
      <c r="QNV46" s="47"/>
      <c r="QNW46" s="47"/>
      <c r="QNX46" s="47"/>
      <c r="QNY46" s="47"/>
      <c r="QNZ46" s="47"/>
      <c r="QOA46" s="47"/>
      <c r="QOB46" s="47"/>
      <c r="QOC46" s="47"/>
      <c r="QOD46" s="47"/>
      <c r="QOE46" s="47"/>
      <c r="QOF46" s="47"/>
      <c r="QOG46" s="47"/>
      <c r="QOH46" s="47"/>
      <c r="QOI46" s="47"/>
      <c r="QOJ46" s="47"/>
      <c r="QOK46" s="47"/>
      <c r="QOL46" s="47"/>
      <c r="QOM46" s="47"/>
      <c r="QON46" s="47"/>
      <c r="QOO46" s="47"/>
      <c r="QOP46" s="47"/>
      <c r="QOQ46" s="47"/>
      <c r="QOR46" s="47"/>
      <c r="QOS46" s="47"/>
      <c r="QOT46" s="47"/>
      <c r="QOU46" s="47"/>
      <c r="QOV46" s="47"/>
      <c r="QOW46" s="47"/>
      <c r="QOX46" s="47"/>
      <c r="QOY46" s="47"/>
      <c r="QOZ46" s="47"/>
      <c r="QPA46" s="47"/>
      <c r="QPB46" s="47"/>
      <c r="QPC46" s="47"/>
      <c r="QPD46" s="47"/>
      <c r="QPE46" s="47"/>
      <c r="QPF46" s="47"/>
      <c r="QPG46" s="47"/>
      <c r="QPH46" s="47"/>
      <c r="QPI46" s="47"/>
      <c r="QPJ46" s="47"/>
      <c r="QPK46" s="47"/>
      <c r="QPL46" s="47"/>
      <c r="QPM46" s="47"/>
      <c r="QPN46" s="47"/>
      <c r="QPO46" s="47"/>
      <c r="QPP46" s="47"/>
      <c r="QPQ46" s="47"/>
      <c r="QPR46" s="47"/>
      <c r="QPS46" s="47"/>
      <c r="QPT46" s="47"/>
      <c r="QPU46" s="47"/>
      <c r="QPV46" s="47"/>
      <c r="QPW46" s="47"/>
      <c r="QPX46" s="47"/>
      <c r="QPY46" s="47"/>
      <c r="QPZ46" s="47"/>
      <c r="QQA46" s="47"/>
      <c r="QQB46" s="47"/>
      <c r="QQC46" s="47"/>
      <c r="QQD46" s="47"/>
      <c r="QQE46" s="47"/>
      <c r="QQF46" s="47"/>
      <c r="QQG46" s="47"/>
      <c r="QQH46" s="47"/>
      <c r="QQI46" s="47"/>
      <c r="QQJ46" s="47"/>
      <c r="QQK46" s="47"/>
      <c r="QQL46" s="47"/>
      <c r="QQM46" s="47"/>
      <c r="QQN46" s="47"/>
      <c r="QQO46" s="47"/>
      <c r="QQP46" s="47"/>
      <c r="QQQ46" s="47"/>
      <c r="QQR46" s="47"/>
      <c r="QQS46" s="47"/>
      <c r="QQT46" s="47"/>
      <c r="QQU46" s="47"/>
      <c r="QQV46" s="47"/>
      <c r="QQW46" s="47"/>
      <c r="QQX46" s="47"/>
      <c r="QQY46" s="47"/>
      <c r="QQZ46" s="47"/>
      <c r="QRA46" s="47"/>
      <c r="QRB46" s="47"/>
      <c r="QRC46" s="47"/>
      <c r="QRD46" s="47"/>
      <c r="QRE46" s="47"/>
      <c r="QRF46" s="47"/>
      <c r="QRG46" s="47"/>
      <c r="QRH46" s="47"/>
      <c r="QRI46" s="47"/>
      <c r="QRJ46" s="47"/>
      <c r="QRK46" s="47"/>
      <c r="QRL46" s="47"/>
      <c r="QRM46" s="47"/>
      <c r="QRN46" s="47"/>
      <c r="QRO46" s="47"/>
      <c r="QRP46" s="47"/>
      <c r="QRQ46" s="47"/>
      <c r="QRR46" s="47"/>
      <c r="QRS46" s="47"/>
      <c r="QRT46" s="47"/>
      <c r="QRU46" s="47"/>
      <c r="QRV46" s="47"/>
      <c r="QRW46" s="47"/>
      <c r="QRX46" s="47"/>
      <c r="QRY46" s="47"/>
      <c r="QRZ46" s="47"/>
      <c r="QSA46" s="47"/>
      <c r="QSB46" s="47"/>
      <c r="QSC46" s="47"/>
      <c r="QSD46" s="47"/>
      <c r="QSE46" s="47"/>
      <c r="QSF46" s="47"/>
      <c r="QSG46" s="47"/>
      <c r="QSH46" s="47"/>
      <c r="QSI46" s="47"/>
      <c r="QSJ46" s="47"/>
      <c r="QSK46" s="47"/>
      <c r="QSL46" s="47"/>
      <c r="QSM46" s="47"/>
      <c r="QSN46" s="47"/>
      <c r="QSO46" s="47"/>
      <c r="QSP46" s="47"/>
      <c r="QSQ46" s="47"/>
      <c r="QSR46" s="47"/>
      <c r="QSS46" s="47"/>
      <c r="QST46" s="47"/>
      <c r="QSU46" s="47"/>
      <c r="QSV46" s="47"/>
      <c r="QSW46" s="47"/>
      <c r="QSX46" s="47"/>
      <c r="QSY46" s="47"/>
      <c r="QSZ46" s="47"/>
      <c r="QTA46" s="47"/>
      <c r="QTB46" s="47"/>
      <c r="QTC46" s="47"/>
      <c r="QTD46" s="47"/>
      <c r="QTE46" s="47"/>
      <c r="QTF46" s="47"/>
      <c r="QTG46" s="47"/>
      <c r="QTH46" s="47"/>
      <c r="QTI46" s="47"/>
      <c r="QTJ46" s="47"/>
      <c r="QTK46" s="47"/>
      <c r="QTL46" s="47"/>
      <c r="QTM46" s="47"/>
      <c r="QTN46" s="47"/>
      <c r="QTO46" s="47"/>
      <c r="QTP46" s="47"/>
      <c r="QTQ46" s="47"/>
      <c r="QTR46" s="47"/>
      <c r="QTS46" s="47"/>
      <c r="QTT46" s="47"/>
      <c r="QTU46" s="47"/>
      <c r="QTV46" s="47"/>
      <c r="QTW46" s="47"/>
      <c r="QTX46" s="47"/>
      <c r="QTY46" s="47"/>
      <c r="QTZ46" s="47"/>
      <c r="QUA46" s="47"/>
      <c r="QUB46" s="47"/>
      <c r="QUC46" s="47"/>
      <c r="QUD46" s="47"/>
      <c r="QUE46" s="47"/>
      <c r="QUF46" s="47"/>
      <c r="QUG46" s="47"/>
      <c r="QUH46" s="47"/>
      <c r="QUI46" s="47"/>
      <c r="QUJ46" s="47"/>
      <c r="QUK46" s="47"/>
      <c r="QUL46" s="47"/>
      <c r="QUM46" s="47"/>
      <c r="QUN46" s="47"/>
      <c r="QUO46" s="47"/>
      <c r="QUP46" s="47"/>
      <c r="QUQ46" s="47"/>
      <c r="QUR46" s="47"/>
      <c r="QUS46" s="47"/>
      <c r="QUT46" s="47"/>
      <c r="QUU46" s="47"/>
      <c r="QUV46" s="47"/>
      <c r="QUW46" s="47"/>
      <c r="QUX46" s="47"/>
      <c r="QUY46" s="47"/>
      <c r="QUZ46" s="47"/>
      <c r="QVA46" s="47"/>
      <c r="QVB46" s="47"/>
      <c r="QVC46" s="47"/>
      <c r="QVD46" s="47"/>
      <c r="QVE46" s="47"/>
      <c r="QVF46" s="47"/>
      <c r="QVG46" s="47"/>
      <c r="QVH46" s="47"/>
      <c r="QVI46" s="47"/>
      <c r="QVJ46" s="47"/>
      <c r="QVK46" s="47"/>
      <c r="QVL46" s="47"/>
      <c r="QVM46" s="47"/>
      <c r="QVN46" s="47"/>
      <c r="QVO46" s="47"/>
      <c r="QVP46" s="47"/>
      <c r="QVQ46" s="47"/>
      <c r="QVR46" s="47"/>
      <c r="QVS46" s="47"/>
      <c r="QVT46" s="47"/>
      <c r="QVU46" s="47"/>
      <c r="QVV46" s="47"/>
      <c r="QVW46" s="47"/>
      <c r="QVX46" s="47"/>
      <c r="QVY46" s="47"/>
      <c r="QVZ46" s="47"/>
      <c r="QWA46" s="47"/>
      <c r="QWB46" s="47"/>
      <c r="QWC46" s="47"/>
      <c r="QWD46" s="47"/>
      <c r="QWE46" s="47"/>
      <c r="QWF46" s="47"/>
      <c r="QWG46" s="47"/>
      <c r="QWH46" s="47"/>
      <c r="QWI46" s="47"/>
      <c r="QWJ46" s="47"/>
      <c r="QWK46" s="47"/>
      <c r="QWL46" s="47"/>
      <c r="QWM46" s="47"/>
      <c r="QWN46" s="47"/>
      <c r="QWO46" s="47"/>
      <c r="QWP46" s="47"/>
      <c r="QWQ46" s="47"/>
      <c r="QWR46" s="47"/>
      <c r="QWS46" s="47"/>
      <c r="QWT46" s="47"/>
      <c r="QWU46" s="47"/>
      <c r="QWV46" s="47"/>
      <c r="QWW46" s="47"/>
      <c r="QWX46" s="47"/>
      <c r="QWY46" s="47"/>
      <c r="QWZ46" s="47"/>
      <c r="QXA46" s="47"/>
      <c r="QXB46" s="47"/>
      <c r="QXC46" s="47"/>
      <c r="QXD46" s="47"/>
      <c r="QXE46" s="47"/>
      <c r="QXF46" s="47"/>
      <c r="QXG46" s="47"/>
      <c r="QXH46" s="47"/>
      <c r="QXI46" s="47"/>
      <c r="QXJ46" s="47"/>
      <c r="QXK46" s="47"/>
      <c r="QXL46" s="47"/>
      <c r="QXM46" s="47"/>
      <c r="QXN46" s="47"/>
      <c r="QXO46" s="47"/>
      <c r="QXP46" s="47"/>
      <c r="QXQ46" s="47"/>
      <c r="QXR46" s="47"/>
      <c r="QXS46" s="47"/>
      <c r="QXT46" s="47"/>
      <c r="QXU46" s="47"/>
      <c r="QXV46" s="47"/>
      <c r="QXW46" s="47"/>
      <c r="QXX46" s="47"/>
      <c r="QXY46" s="47"/>
      <c r="QXZ46" s="47"/>
      <c r="QYA46" s="47"/>
      <c r="QYB46" s="47"/>
      <c r="QYC46" s="47"/>
      <c r="QYD46" s="47"/>
      <c r="QYE46" s="47"/>
      <c r="QYF46" s="47"/>
      <c r="QYG46" s="47"/>
      <c r="QYH46" s="47"/>
      <c r="QYI46" s="47"/>
      <c r="QYJ46" s="47"/>
      <c r="QYK46" s="47"/>
      <c r="QYL46" s="47"/>
      <c r="QYM46" s="47"/>
      <c r="QYN46" s="47"/>
      <c r="QYO46" s="47"/>
      <c r="QYP46" s="47"/>
      <c r="QYQ46" s="47"/>
      <c r="QYR46" s="47"/>
      <c r="QYS46" s="47"/>
      <c r="QYT46" s="47"/>
      <c r="QYU46" s="47"/>
      <c r="QYV46" s="47"/>
      <c r="QYW46" s="47"/>
      <c r="QYX46" s="47"/>
      <c r="QYY46" s="47"/>
      <c r="QYZ46" s="47"/>
      <c r="QZA46" s="47"/>
      <c r="QZB46" s="47"/>
      <c r="QZC46" s="47"/>
      <c r="QZD46" s="47"/>
      <c r="QZE46" s="47"/>
      <c r="QZF46" s="47"/>
      <c r="QZG46" s="47"/>
      <c r="QZH46" s="47"/>
      <c r="QZI46" s="47"/>
      <c r="QZJ46" s="47"/>
      <c r="QZK46" s="47"/>
      <c r="QZL46" s="47"/>
      <c r="QZM46" s="47"/>
      <c r="QZN46" s="47"/>
      <c r="QZO46" s="47"/>
      <c r="QZP46" s="47"/>
      <c r="QZQ46" s="47"/>
      <c r="QZR46" s="47"/>
      <c r="QZS46" s="47"/>
      <c r="QZT46" s="47"/>
      <c r="QZU46" s="47"/>
      <c r="QZV46" s="47"/>
      <c r="QZW46" s="47"/>
      <c r="QZX46" s="47"/>
      <c r="QZY46" s="47"/>
      <c r="QZZ46" s="47"/>
      <c r="RAA46" s="47"/>
      <c r="RAB46" s="47"/>
      <c r="RAC46" s="47"/>
      <c r="RAD46" s="47"/>
      <c r="RAE46" s="47"/>
      <c r="RAF46" s="47"/>
      <c r="RAG46" s="47"/>
      <c r="RAH46" s="47"/>
      <c r="RAI46" s="47"/>
      <c r="RAJ46" s="47"/>
      <c r="RAK46" s="47"/>
      <c r="RAL46" s="47"/>
      <c r="RAM46" s="47"/>
      <c r="RAN46" s="47"/>
      <c r="RAO46" s="47"/>
      <c r="RAP46" s="47"/>
      <c r="RAQ46" s="47"/>
      <c r="RAR46" s="47"/>
      <c r="RAS46" s="47"/>
      <c r="RAT46" s="47"/>
      <c r="RAU46" s="47"/>
      <c r="RAV46" s="47"/>
      <c r="RAW46" s="47"/>
      <c r="RAX46" s="47"/>
      <c r="RAY46" s="47"/>
      <c r="RAZ46" s="47"/>
      <c r="RBA46" s="47"/>
      <c r="RBB46" s="47"/>
      <c r="RBC46" s="47"/>
      <c r="RBD46" s="47"/>
      <c r="RBE46" s="47"/>
      <c r="RBF46" s="47"/>
      <c r="RBG46" s="47"/>
      <c r="RBH46" s="47"/>
      <c r="RBI46" s="47"/>
      <c r="RBJ46" s="47"/>
      <c r="RBK46" s="47"/>
      <c r="RBL46" s="47"/>
      <c r="RBM46" s="47"/>
      <c r="RBN46" s="47"/>
      <c r="RBO46" s="47"/>
      <c r="RBP46" s="47"/>
      <c r="RBQ46" s="47"/>
      <c r="RBR46" s="47"/>
      <c r="RBS46" s="47"/>
      <c r="RBT46" s="47"/>
      <c r="RBU46" s="47"/>
      <c r="RBV46" s="47"/>
      <c r="RBW46" s="47"/>
      <c r="RBX46" s="47"/>
      <c r="RBY46" s="47"/>
      <c r="RBZ46" s="47"/>
      <c r="RCA46" s="47"/>
      <c r="RCB46" s="47"/>
      <c r="RCC46" s="47"/>
      <c r="RCD46" s="47"/>
      <c r="RCE46" s="47"/>
      <c r="RCF46" s="47"/>
      <c r="RCG46" s="47"/>
      <c r="RCH46" s="47"/>
      <c r="RCI46" s="47"/>
      <c r="RCJ46" s="47"/>
      <c r="RCK46" s="47"/>
      <c r="RCL46" s="47"/>
      <c r="RCM46" s="47"/>
      <c r="RCN46" s="47"/>
      <c r="RCO46" s="47"/>
      <c r="RCP46" s="47"/>
      <c r="RCQ46" s="47"/>
      <c r="RCR46" s="47"/>
      <c r="RCS46" s="47"/>
      <c r="RCT46" s="47"/>
      <c r="RCU46" s="47"/>
      <c r="RCV46" s="47"/>
      <c r="RCW46" s="47"/>
      <c r="RCX46" s="47"/>
      <c r="RCY46" s="47"/>
      <c r="RCZ46" s="47"/>
      <c r="RDA46" s="47"/>
      <c r="RDB46" s="47"/>
      <c r="RDC46" s="47"/>
      <c r="RDD46" s="47"/>
      <c r="RDE46" s="47"/>
      <c r="RDF46" s="47"/>
      <c r="RDG46" s="47"/>
      <c r="RDH46" s="47"/>
      <c r="RDI46" s="47"/>
      <c r="RDJ46" s="47"/>
      <c r="RDK46" s="47"/>
      <c r="RDL46" s="47"/>
      <c r="RDM46" s="47"/>
      <c r="RDN46" s="47"/>
      <c r="RDO46" s="47"/>
      <c r="RDP46" s="47"/>
      <c r="RDQ46" s="47"/>
      <c r="RDR46" s="47"/>
      <c r="RDS46" s="47"/>
      <c r="RDT46" s="47"/>
      <c r="RDU46" s="47"/>
      <c r="RDV46" s="47"/>
      <c r="RDW46" s="47"/>
      <c r="RDX46" s="47"/>
      <c r="RDY46" s="47"/>
      <c r="RDZ46" s="47"/>
      <c r="REA46" s="47"/>
      <c r="REB46" s="47"/>
      <c r="REC46" s="47"/>
      <c r="RED46" s="47"/>
      <c r="REE46" s="47"/>
      <c r="REF46" s="47"/>
      <c r="REG46" s="47"/>
      <c r="REH46" s="47"/>
      <c r="REI46" s="47"/>
      <c r="REJ46" s="47"/>
      <c r="REK46" s="47"/>
      <c r="REL46" s="47"/>
      <c r="REM46" s="47"/>
      <c r="REN46" s="47"/>
      <c r="REO46" s="47"/>
      <c r="REP46" s="47"/>
      <c r="REQ46" s="47"/>
      <c r="RER46" s="47"/>
      <c r="RES46" s="47"/>
      <c r="RET46" s="47"/>
      <c r="REU46" s="47"/>
      <c r="REV46" s="47"/>
      <c r="REW46" s="47"/>
      <c r="REX46" s="47"/>
      <c r="REY46" s="47"/>
      <c r="REZ46" s="47"/>
      <c r="RFA46" s="47"/>
      <c r="RFB46" s="47"/>
      <c r="RFC46" s="47"/>
      <c r="RFD46" s="47"/>
      <c r="RFE46" s="47"/>
      <c r="RFF46" s="47"/>
      <c r="RFG46" s="47"/>
      <c r="RFH46" s="47"/>
      <c r="RFI46" s="47"/>
      <c r="RFJ46" s="47"/>
      <c r="RFK46" s="47"/>
      <c r="RFL46" s="47"/>
      <c r="RFM46" s="47"/>
      <c r="RFN46" s="47"/>
      <c r="RFO46" s="47"/>
      <c r="RFP46" s="47"/>
      <c r="RFQ46" s="47"/>
      <c r="RFR46" s="47"/>
      <c r="RFS46" s="47"/>
      <c r="RFT46" s="47"/>
      <c r="RFU46" s="47"/>
      <c r="RFV46" s="47"/>
      <c r="RFW46" s="47"/>
      <c r="RFX46" s="47"/>
      <c r="RFY46" s="47"/>
      <c r="RFZ46" s="47"/>
      <c r="RGA46" s="47"/>
      <c r="RGB46" s="47"/>
      <c r="RGC46" s="47"/>
      <c r="RGD46" s="47"/>
      <c r="RGE46" s="47"/>
      <c r="RGF46" s="47"/>
      <c r="RGG46" s="47"/>
      <c r="RGH46" s="47"/>
      <c r="RGI46" s="47"/>
      <c r="RGJ46" s="47"/>
      <c r="RGK46" s="47"/>
      <c r="RGL46" s="47"/>
      <c r="RGM46" s="47"/>
      <c r="RGN46" s="47"/>
      <c r="RGO46" s="47"/>
      <c r="RGP46" s="47"/>
      <c r="RGQ46" s="47"/>
      <c r="RGR46" s="47"/>
      <c r="RGS46" s="47"/>
      <c r="RGT46" s="47"/>
      <c r="RGU46" s="47"/>
      <c r="RGV46" s="47"/>
      <c r="RGW46" s="47"/>
      <c r="RGX46" s="47"/>
      <c r="RGY46" s="47"/>
      <c r="RGZ46" s="47"/>
      <c r="RHA46" s="47"/>
      <c r="RHB46" s="47"/>
      <c r="RHC46" s="47"/>
      <c r="RHD46" s="47"/>
      <c r="RHE46" s="47"/>
      <c r="RHF46" s="47"/>
      <c r="RHG46" s="47"/>
      <c r="RHH46" s="47"/>
      <c r="RHI46" s="47"/>
      <c r="RHJ46" s="47"/>
      <c r="RHK46" s="47"/>
      <c r="RHL46" s="47"/>
      <c r="RHM46" s="47"/>
      <c r="RHN46" s="47"/>
      <c r="RHO46" s="47"/>
      <c r="RHP46" s="47"/>
      <c r="RHQ46" s="47"/>
      <c r="RHR46" s="47"/>
      <c r="RHS46" s="47"/>
      <c r="RHT46" s="47"/>
      <c r="RHU46" s="47"/>
      <c r="RHV46" s="47"/>
      <c r="RHW46" s="47"/>
      <c r="RHX46" s="47"/>
      <c r="RHY46" s="47"/>
      <c r="RHZ46" s="47"/>
      <c r="RIA46" s="47"/>
      <c r="RIB46" s="47"/>
      <c r="RIC46" s="47"/>
      <c r="RID46" s="47"/>
      <c r="RIE46" s="47"/>
      <c r="RIF46" s="47"/>
      <c r="RIG46" s="47"/>
      <c r="RIH46" s="47"/>
      <c r="RII46" s="47"/>
      <c r="RIJ46" s="47"/>
      <c r="RIK46" s="47"/>
      <c r="RIL46" s="47"/>
      <c r="RIM46" s="47"/>
      <c r="RIN46" s="47"/>
      <c r="RIO46" s="47"/>
      <c r="RIP46" s="47"/>
      <c r="RIQ46" s="47"/>
      <c r="RIR46" s="47"/>
      <c r="RIS46" s="47"/>
      <c r="RIT46" s="47"/>
      <c r="RIU46" s="47"/>
      <c r="RIV46" s="47"/>
      <c r="RIW46" s="47"/>
      <c r="RIX46" s="47"/>
      <c r="RIY46" s="47"/>
      <c r="RIZ46" s="47"/>
      <c r="RJA46" s="47"/>
      <c r="RJB46" s="47"/>
      <c r="RJC46" s="47"/>
      <c r="RJD46" s="47"/>
      <c r="RJE46" s="47"/>
      <c r="RJF46" s="47"/>
      <c r="RJG46" s="47"/>
      <c r="RJH46" s="47"/>
      <c r="RJI46" s="47"/>
      <c r="RJJ46" s="47"/>
      <c r="RJK46" s="47"/>
      <c r="RJL46" s="47"/>
      <c r="RJM46" s="47"/>
      <c r="RJN46" s="47"/>
      <c r="RJO46" s="47"/>
      <c r="RJP46" s="47"/>
      <c r="RJQ46" s="47"/>
      <c r="RJR46" s="47"/>
      <c r="RJS46" s="47"/>
      <c r="RJT46" s="47"/>
      <c r="RJU46" s="47"/>
      <c r="RJV46" s="47"/>
      <c r="RJW46" s="47"/>
      <c r="RJX46" s="47"/>
      <c r="RJY46" s="47"/>
      <c r="RJZ46" s="47"/>
      <c r="RKA46" s="47"/>
      <c r="RKB46" s="47"/>
      <c r="RKC46" s="47"/>
      <c r="RKD46" s="47"/>
      <c r="RKE46" s="47"/>
      <c r="RKF46" s="47"/>
      <c r="RKG46" s="47"/>
      <c r="RKH46" s="47"/>
      <c r="RKI46" s="47"/>
      <c r="RKJ46" s="47"/>
      <c r="RKK46" s="47"/>
      <c r="RKL46" s="47"/>
      <c r="RKM46" s="47"/>
      <c r="RKN46" s="47"/>
      <c r="RKO46" s="47"/>
      <c r="RKP46" s="47"/>
      <c r="RKQ46" s="47"/>
      <c r="RKR46" s="47"/>
      <c r="RKS46" s="47"/>
      <c r="RKT46" s="47"/>
      <c r="RKU46" s="47"/>
      <c r="RKV46" s="47"/>
      <c r="RKW46" s="47"/>
      <c r="RKX46" s="47"/>
      <c r="RKY46" s="47"/>
      <c r="RKZ46" s="47"/>
      <c r="RLA46" s="47"/>
      <c r="RLB46" s="47"/>
      <c r="RLC46" s="47"/>
      <c r="RLD46" s="47"/>
      <c r="RLE46" s="47"/>
      <c r="RLF46" s="47"/>
      <c r="RLG46" s="47"/>
      <c r="RLH46" s="47"/>
      <c r="RLI46" s="47"/>
      <c r="RLJ46" s="47"/>
      <c r="RLK46" s="47"/>
      <c r="RLL46" s="47"/>
      <c r="RLM46" s="47"/>
      <c r="RLN46" s="47"/>
      <c r="RLO46" s="47"/>
      <c r="RLP46" s="47"/>
      <c r="RLQ46" s="47"/>
      <c r="RLR46" s="47"/>
      <c r="RLS46" s="47"/>
      <c r="RLT46" s="47"/>
      <c r="RLU46" s="47"/>
      <c r="RLV46" s="47"/>
      <c r="RLW46" s="47"/>
      <c r="RLX46" s="47"/>
      <c r="RLY46" s="47"/>
      <c r="RLZ46" s="47"/>
      <c r="RMA46" s="47"/>
      <c r="RMB46" s="47"/>
      <c r="RMC46" s="47"/>
      <c r="RMD46" s="47"/>
      <c r="RME46" s="47"/>
      <c r="RMF46" s="47"/>
      <c r="RMG46" s="47"/>
      <c r="RMH46" s="47"/>
      <c r="RMI46" s="47"/>
      <c r="RMJ46" s="47"/>
      <c r="RMK46" s="47"/>
      <c r="RML46" s="47"/>
      <c r="RMM46" s="47"/>
      <c r="RMN46" s="47"/>
      <c r="RMO46" s="47"/>
      <c r="RMP46" s="47"/>
      <c r="RMQ46" s="47"/>
      <c r="RMR46" s="47"/>
      <c r="RMS46" s="47"/>
      <c r="RMT46" s="47"/>
      <c r="RMU46" s="47"/>
      <c r="RMV46" s="47"/>
      <c r="RMW46" s="47"/>
      <c r="RMX46" s="47"/>
      <c r="RMY46" s="47"/>
      <c r="RMZ46" s="47"/>
      <c r="RNA46" s="47"/>
      <c r="RNB46" s="47"/>
      <c r="RNC46" s="47"/>
      <c r="RND46" s="47"/>
      <c r="RNE46" s="47"/>
      <c r="RNF46" s="47"/>
      <c r="RNG46" s="47"/>
      <c r="RNH46" s="47"/>
      <c r="RNI46" s="47"/>
      <c r="RNJ46" s="47"/>
      <c r="RNK46" s="47"/>
      <c r="RNL46" s="47"/>
      <c r="RNM46" s="47"/>
      <c r="RNN46" s="47"/>
      <c r="RNO46" s="47"/>
      <c r="RNP46" s="47"/>
      <c r="RNQ46" s="47"/>
      <c r="RNR46" s="47"/>
      <c r="RNS46" s="47"/>
      <c r="RNT46" s="47"/>
      <c r="RNU46" s="47"/>
      <c r="RNV46" s="47"/>
      <c r="RNW46" s="47"/>
      <c r="RNX46" s="47"/>
      <c r="RNY46" s="47"/>
      <c r="RNZ46" s="47"/>
      <c r="ROA46" s="47"/>
      <c r="ROB46" s="47"/>
      <c r="ROC46" s="47"/>
      <c r="ROD46" s="47"/>
      <c r="ROE46" s="47"/>
      <c r="ROF46" s="47"/>
      <c r="ROG46" s="47"/>
      <c r="ROH46" s="47"/>
      <c r="ROI46" s="47"/>
      <c r="ROJ46" s="47"/>
      <c r="ROK46" s="47"/>
      <c r="ROL46" s="47"/>
      <c r="ROM46" s="47"/>
      <c r="RON46" s="47"/>
      <c r="ROO46" s="47"/>
      <c r="ROP46" s="47"/>
      <c r="ROQ46" s="47"/>
      <c r="ROR46" s="47"/>
      <c r="ROS46" s="47"/>
      <c r="ROT46" s="47"/>
      <c r="ROU46" s="47"/>
      <c r="ROV46" s="47"/>
      <c r="ROW46" s="47"/>
      <c r="ROX46" s="47"/>
      <c r="ROY46" s="47"/>
      <c r="ROZ46" s="47"/>
      <c r="RPA46" s="47"/>
      <c r="RPB46" s="47"/>
      <c r="RPC46" s="47"/>
      <c r="RPD46" s="47"/>
      <c r="RPE46" s="47"/>
      <c r="RPF46" s="47"/>
      <c r="RPG46" s="47"/>
      <c r="RPH46" s="47"/>
      <c r="RPI46" s="47"/>
      <c r="RPJ46" s="47"/>
      <c r="RPK46" s="47"/>
      <c r="RPL46" s="47"/>
      <c r="RPM46" s="47"/>
      <c r="RPN46" s="47"/>
      <c r="RPO46" s="47"/>
      <c r="RPP46" s="47"/>
      <c r="RPQ46" s="47"/>
      <c r="RPR46" s="47"/>
      <c r="RPS46" s="47"/>
      <c r="RPT46" s="47"/>
      <c r="RPU46" s="47"/>
      <c r="RPV46" s="47"/>
      <c r="RPW46" s="47"/>
      <c r="RPX46" s="47"/>
      <c r="RPY46" s="47"/>
      <c r="RPZ46" s="47"/>
      <c r="RQA46" s="47"/>
      <c r="RQB46" s="47"/>
      <c r="RQC46" s="47"/>
      <c r="RQD46" s="47"/>
      <c r="RQE46" s="47"/>
      <c r="RQF46" s="47"/>
      <c r="RQG46" s="47"/>
      <c r="RQH46" s="47"/>
      <c r="RQI46" s="47"/>
      <c r="RQJ46" s="47"/>
      <c r="RQK46" s="47"/>
      <c r="RQL46" s="47"/>
      <c r="RQM46" s="47"/>
      <c r="RQN46" s="47"/>
      <c r="RQO46" s="47"/>
      <c r="RQP46" s="47"/>
      <c r="RQQ46" s="47"/>
      <c r="RQR46" s="47"/>
      <c r="RQS46" s="47"/>
      <c r="RQT46" s="47"/>
      <c r="RQU46" s="47"/>
      <c r="RQV46" s="47"/>
      <c r="RQW46" s="47"/>
      <c r="RQX46" s="47"/>
      <c r="RQY46" s="47"/>
      <c r="RQZ46" s="47"/>
      <c r="RRA46" s="47"/>
      <c r="RRB46" s="47"/>
      <c r="RRC46" s="47"/>
      <c r="RRD46" s="47"/>
      <c r="RRE46" s="47"/>
      <c r="RRF46" s="47"/>
      <c r="RRG46" s="47"/>
      <c r="RRH46" s="47"/>
      <c r="RRI46" s="47"/>
      <c r="RRJ46" s="47"/>
      <c r="RRK46" s="47"/>
      <c r="RRL46" s="47"/>
      <c r="RRM46" s="47"/>
      <c r="RRN46" s="47"/>
      <c r="RRO46" s="47"/>
      <c r="RRP46" s="47"/>
      <c r="RRQ46" s="47"/>
      <c r="RRR46" s="47"/>
      <c r="RRS46" s="47"/>
      <c r="RRT46" s="47"/>
      <c r="RRU46" s="47"/>
      <c r="RRV46" s="47"/>
      <c r="RRW46" s="47"/>
      <c r="RRX46" s="47"/>
      <c r="RRY46" s="47"/>
      <c r="RRZ46" s="47"/>
      <c r="RSA46" s="47"/>
      <c r="RSB46" s="47"/>
      <c r="RSC46" s="47"/>
      <c r="RSD46" s="47"/>
      <c r="RSE46" s="47"/>
      <c r="RSF46" s="47"/>
      <c r="RSG46" s="47"/>
      <c r="RSH46" s="47"/>
      <c r="RSI46" s="47"/>
      <c r="RSJ46" s="47"/>
      <c r="RSK46" s="47"/>
      <c r="RSL46" s="47"/>
      <c r="RSM46" s="47"/>
      <c r="RSN46" s="47"/>
      <c r="RSO46" s="47"/>
      <c r="RSP46" s="47"/>
      <c r="RSQ46" s="47"/>
      <c r="RSR46" s="47"/>
      <c r="RSS46" s="47"/>
      <c r="RST46" s="47"/>
      <c r="RSU46" s="47"/>
      <c r="RSV46" s="47"/>
      <c r="RSW46" s="47"/>
      <c r="RSX46" s="47"/>
      <c r="RSY46" s="47"/>
      <c r="RSZ46" s="47"/>
      <c r="RTA46" s="47"/>
      <c r="RTB46" s="47"/>
      <c r="RTC46" s="47"/>
      <c r="RTD46" s="47"/>
      <c r="RTE46" s="47"/>
      <c r="RTF46" s="47"/>
      <c r="RTG46" s="47"/>
      <c r="RTH46" s="47"/>
      <c r="RTI46" s="47"/>
      <c r="RTJ46" s="47"/>
      <c r="RTK46" s="47"/>
      <c r="RTL46" s="47"/>
      <c r="RTM46" s="47"/>
      <c r="RTN46" s="47"/>
      <c r="RTO46" s="47"/>
      <c r="RTP46" s="47"/>
      <c r="RTQ46" s="47"/>
      <c r="RTR46" s="47"/>
      <c r="RTS46" s="47"/>
      <c r="RTT46" s="47"/>
      <c r="RTU46" s="47"/>
      <c r="RTV46" s="47"/>
      <c r="RTW46" s="47"/>
      <c r="RTX46" s="47"/>
      <c r="RTY46" s="47"/>
      <c r="RTZ46" s="47"/>
      <c r="RUA46" s="47"/>
      <c r="RUB46" s="47"/>
      <c r="RUC46" s="47"/>
      <c r="RUD46" s="47"/>
      <c r="RUE46" s="47"/>
      <c r="RUF46" s="47"/>
      <c r="RUG46" s="47"/>
      <c r="RUH46" s="47"/>
      <c r="RUI46" s="47"/>
      <c r="RUJ46" s="47"/>
      <c r="RUK46" s="47"/>
      <c r="RUL46" s="47"/>
      <c r="RUM46" s="47"/>
      <c r="RUN46" s="47"/>
      <c r="RUO46" s="47"/>
      <c r="RUP46" s="47"/>
      <c r="RUQ46" s="47"/>
      <c r="RUR46" s="47"/>
      <c r="RUS46" s="47"/>
      <c r="RUT46" s="47"/>
      <c r="RUU46" s="47"/>
      <c r="RUV46" s="47"/>
      <c r="RUW46" s="47"/>
      <c r="RUX46" s="47"/>
      <c r="RUY46" s="47"/>
      <c r="RUZ46" s="47"/>
      <c r="RVA46" s="47"/>
      <c r="RVB46" s="47"/>
      <c r="RVC46" s="47"/>
      <c r="RVD46" s="47"/>
      <c r="RVE46" s="47"/>
      <c r="RVF46" s="47"/>
      <c r="RVG46" s="47"/>
      <c r="RVH46" s="47"/>
      <c r="RVI46" s="47"/>
      <c r="RVJ46" s="47"/>
      <c r="RVK46" s="47"/>
      <c r="RVL46" s="47"/>
      <c r="RVM46" s="47"/>
      <c r="RVN46" s="47"/>
      <c r="RVO46" s="47"/>
      <c r="RVP46" s="47"/>
      <c r="RVQ46" s="47"/>
      <c r="RVR46" s="47"/>
      <c r="RVS46" s="47"/>
      <c r="RVT46" s="47"/>
      <c r="RVU46" s="47"/>
      <c r="RVV46" s="47"/>
      <c r="RVW46" s="47"/>
      <c r="RVX46" s="47"/>
      <c r="RVY46" s="47"/>
      <c r="RVZ46" s="47"/>
      <c r="RWA46" s="47"/>
      <c r="RWB46" s="47"/>
      <c r="RWC46" s="47"/>
      <c r="RWD46" s="47"/>
      <c r="RWE46" s="47"/>
      <c r="RWF46" s="47"/>
      <c r="RWG46" s="47"/>
      <c r="RWH46" s="47"/>
      <c r="RWI46" s="47"/>
      <c r="RWJ46" s="47"/>
      <c r="RWK46" s="47"/>
      <c r="RWL46" s="47"/>
      <c r="RWM46" s="47"/>
      <c r="RWN46" s="47"/>
      <c r="RWO46" s="47"/>
      <c r="RWP46" s="47"/>
      <c r="RWQ46" s="47"/>
      <c r="RWR46" s="47"/>
      <c r="RWS46" s="47"/>
      <c r="RWT46" s="47"/>
      <c r="RWU46" s="47"/>
      <c r="RWV46" s="47"/>
      <c r="RWW46" s="47"/>
      <c r="RWX46" s="47"/>
      <c r="RWY46" s="47"/>
      <c r="RWZ46" s="47"/>
      <c r="RXA46" s="47"/>
      <c r="RXB46" s="47"/>
      <c r="RXC46" s="47"/>
      <c r="RXD46" s="47"/>
      <c r="RXE46" s="47"/>
      <c r="RXF46" s="47"/>
      <c r="RXG46" s="47"/>
      <c r="RXH46" s="47"/>
      <c r="RXI46" s="47"/>
      <c r="RXJ46" s="47"/>
      <c r="RXK46" s="47"/>
      <c r="RXL46" s="47"/>
      <c r="RXM46" s="47"/>
      <c r="RXN46" s="47"/>
      <c r="RXO46" s="47"/>
      <c r="RXP46" s="47"/>
      <c r="RXQ46" s="47"/>
      <c r="RXR46" s="47"/>
      <c r="RXS46" s="47"/>
      <c r="RXT46" s="47"/>
      <c r="RXU46" s="47"/>
      <c r="RXV46" s="47"/>
      <c r="RXW46" s="47"/>
      <c r="RXX46" s="47"/>
      <c r="RXY46" s="47"/>
      <c r="RXZ46" s="47"/>
      <c r="RYA46" s="47"/>
      <c r="RYB46" s="47"/>
      <c r="RYC46" s="47"/>
      <c r="RYD46" s="47"/>
      <c r="RYE46" s="47"/>
      <c r="RYF46" s="47"/>
      <c r="RYG46" s="47"/>
      <c r="RYH46" s="47"/>
      <c r="RYI46" s="47"/>
      <c r="RYJ46" s="47"/>
      <c r="RYK46" s="47"/>
      <c r="RYL46" s="47"/>
      <c r="RYM46" s="47"/>
      <c r="RYN46" s="47"/>
      <c r="RYO46" s="47"/>
      <c r="RYP46" s="47"/>
      <c r="RYQ46" s="47"/>
      <c r="RYR46" s="47"/>
      <c r="RYS46" s="47"/>
      <c r="RYT46" s="47"/>
      <c r="RYU46" s="47"/>
      <c r="RYV46" s="47"/>
      <c r="RYW46" s="47"/>
      <c r="RYX46" s="47"/>
      <c r="RYY46" s="47"/>
      <c r="RYZ46" s="47"/>
      <c r="RZA46" s="47"/>
      <c r="RZB46" s="47"/>
      <c r="RZC46" s="47"/>
      <c r="RZD46" s="47"/>
      <c r="RZE46" s="47"/>
      <c r="RZF46" s="47"/>
      <c r="RZG46" s="47"/>
      <c r="RZH46" s="47"/>
      <c r="RZI46" s="47"/>
      <c r="RZJ46" s="47"/>
      <c r="RZK46" s="47"/>
      <c r="RZL46" s="47"/>
      <c r="RZM46" s="47"/>
      <c r="RZN46" s="47"/>
      <c r="RZO46" s="47"/>
      <c r="RZP46" s="47"/>
      <c r="RZQ46" s="47"/>
      <c r="RZR46" s="47"/>
      <c r="RZS46" s="47"/>
      <c r="RZT46" s="47"/>
      <c r="RZU46" s="47"/>
      <c r="RZV46" s="47"/>
      <c r="RZW46" s="47"/>
      <c r="RZX46" s="47"/>
      <c r="RZY46" s="47"/>
      <c r="RZZ46" s="47"/>
      <c r="SAA46" s="47"/>
      <c r="SAB46" s="47"/>
      <c r="SAC46" s="47"/>
      <c r="SAD46" s="47"/>
      <c r="SAE46" s="47"/>
      <c r="SAF46" s="47"/>
      <c r="SAG46" s="47"/>
      <c r="SAH46" s="47"/>
      <c r="SAI46" s="47"/>
      <c r="SAJ46" s="47"/>
      <c r="SAK46" s="47"/>
      <c r="SAL46" s="47"/>
      <c r="SAM46" s="47"/>
      <c r="SAN46" s="47"/>
      <c r="SAO46" s="47"/>
      <c r="SAP46" s="47"/>
      <c r="SAQ46" s="47"/>
      <c r="SAR46" s="47"/>
      <c r="SAS46" s="47"/>
      <c r="SAT46" s="47"/>
      <c r="SAU46" s="47"/>
      <c r="SAV46" s="47"/>
      <c r="SAW46" s="47"/>
      <c r="SAX46" s="47"/>
      <c r="SAY46" s="47"/>
      <c r="SAZ46" s="47"/>
      <c r="SBA46" s="47"/>
      <c r="SBB46" s="47"/>
      <c r="SBC46" s="47"/>
      <c r="SBD46" s="47"/>
      <c r="SBE46" s="47"/>
      <c r="SBF46" s="47"/>
      <c r="SBG46" s="47"/>
      <c r="SBH46" s="47"/>
      <c r="SBI46" s="47"/>
      <c r="SBJ46" s="47"/>
      <c r="SBK46" s="47"/>
      <c r="SBL46" s="47"/>
      <c r="SBM46" s="47"/>
      <c r="SBN46" s="47"/>
      <c r="SBO46" s="47"/>
      <c r="SBP46" s="47"/>
      <c r="SBQ46" s="47"/>
      <c r="SBR46" s="47"/>
      <c r="SBS46" s="47"/>
      <c r="SBT46" s="47"/>
      <c r="SBU46" s="47"/>
      <c r="SBV46" s="47"/>
      <c r="SBW46" s="47"/>
      <c r="SBX46" s="47"/>
      <c r="SBY46" s="47"/>
      <c r="SBZ46" s="47"/>
      <c r="SCA46" s="47"/>
      <c r="SCB46" s="47"/>
      <c r="SCC46" s="47"/>
      <c r="SCD46" s="47"/>
      <c r="SCE46" s="47"/>
      <c r="SCF46" s="47"/>
      <c r="SCG46" s="47"/>
      <c r="SCH46" s="47"/>
      <c r="SCI46" s="47"/>
      <c r="SCJ46" s="47"/>
      <c r="SCK46" s="47"/>
      <c r="SCL46" s="47"/>
      <c r="SCM46" s="47"/>
      <c r="SCN46" s="47"/>
      <c r="SCO46" s="47"/>
      <c r="SCP46" s="47"/>
      <c r="SCQ46" s="47"/>
      <c r="SCR46" s="47"/>
      <c r="SCS46" s="47"/>
      <c r="SCT46" s="47"/>
      <c r="SCU46" s="47"/>
      <c r="SCV46" s="47"/>
      <c r="SCW46" s="47"/>
      <c r="SCX46" s="47"/>
      <c r="SCY46" s="47"/>
      <c r="SCZ46" s="47"/>
      <c r="SDA46" s="47"/>
      <c r="SDB46" s="47"/>
      <c r="SDC46" s="47"/>
      <c r="SDD46" s="47"/>
      <c r="SDE46" s="47"/>
      <c r="SDF46" s="47"/>
      <c r="SDG46" s="47"/>
      <c r="SDH46" s="47"/>
      <c r="SDI46" s="47"/>
      <c r="SDJ46" s="47"/>
      <c r="SDK46" s="47"/>
      <c r="SDL46" s="47"/>
      <c r="SDM46" s="47"/>
      <c r="SDN46" s="47"/>
      <c r="SDO46" s="47"/>
      <c r="SDP46" s="47"/>
      <c r="SDQ46" s="47"/>
      <c r="SDR46" s="47"/>
      <c r="SDS46" s="47"/>
      <c r="SDT46" s="47"/>
      <c r="SDU46" s="47"/>
      <c r="SDV46" s="47"/>
      <c r="SDW46" s="47"/>
      <c r="SDX46" s="47"/>
      <c r="SDY46" s="47"/>
      <c r="SDZ46" s="47"/>
      <c r="SEA46" s="47"/>
      <c r="SEB46" s="47"/>
      <c r="SEC46" s="47"/>
      <c r="SED46" s="47"/>
      <c r="SEE46" s="47"/>
      <c r="SEF46" s="47"/>
      <c r="SEG46" s="47"/>
      <c r="SEH46" s="47"/>
      <c r="SEI46" s="47"/>
      <c r="SEJ46" s="47"/>
      <c r="SEK46" s="47"/>
      <c r="SEL46" s="47"/>
      <c r="SEM46" s="47"/>
      <c r="SEN46" s="47"/>
      <c r="SEO46" s="47"/>
      <c r="SEP46" s="47"/>
      <c r="SEQ46" s="47"/>
      <c r="SER46" s="47"/>
      <c r="SES46" s="47"/>
      <c r="SET46" s="47"/>
      <c r="SEU46" s="47"/>
      <c r="SEV46" s="47"/>
      <c r="SEW46" s="47"/>
      <c r="SEX46" s="47"/>
      <c r="SEY46" s="47"/>
      <c r="SEZ46" s="47"/>
      <c r="SFA46" s="47"/>
      <c r="SFB46" s="47"/>
      <c r="SFC46" s="47"/>
      <c r="SFD46" s="47"/>
      <c r="SFE46" s="47"/>
      <c r="SFF46" s="47"/>
      <c r="SFG46" s="47"/>
      <c r="SFH46" s="47"/>
      <c r="SFI46" s="47"/>
      <c r="SFJ46" s="47"/>
      <c r="SFK46" s="47"/>
      <c r="SFL46" s="47"/>
      <c r="SFM46" s="47"/>
      <c r="SFN46" s="47"/>
      <c r="SFO46" s="47"/>
      <c r="SFP46" s="47"/>
      <c r="SFQ46" s="47"/>
      <c r="SFR46" s="47"/>
      <c r="SFS46" s="47"/>
      <c r="SFT46" s="47"/>
      <c r="SFU46" s="47"/>
      <c r="SFV46" s="47"/>
      <c r="SFW46" s="47"/>
      <c r="SFX46" s="47"/>
      <c r="SFY46" s="47"/>
      <c r="SFZ46" s="47"/>
      <c r="SGA46" s="47"/>
      <c r="SGB46" s="47"/>
      <c r="SGC46" s="47"/>
      <c r="SGD46" s="47"/>
      <c r="SGE46" s="47"/>
      <c r="SGF46" s="47"/>
      <c r="SGG46" s="47"/>
      <c r="SGH46" s="47"/>
      <c r="SGI46" s="47"/>
      <c r="SGJ46" s="47"/>
      <c r="SGK46" s="47"/>
      <c r="SGL46" s="47"/>
      <c r="SGM46" s="47"/>
      <c r="SGN46" s="47"/>
      <c r="SGO46" s="47"/>
      <c r="SGP46" s="47"/>
      <c r="SGQ46" s="47"/>
      <c r="SGR46" s="47"/>
      <c r="SGS46" s="47"/>
      <c r="SGT46" s="47"/>
      <c r="SGU46" s="47"/>
      <c r="SGV46" s="47"/>
      <c r="SGW46" s="47"/>
      <c r="SGX46" s="47"/>
      <c r="SGY46" s="47"/>
      <c r="SGZ46" s="47"/>
      <c r="SHA46" s="47"/>
      <c r="SHB46" s="47"/>
      <c r="SHC46" s="47"/>
      <c r="SHD46" s="47"/>
      <c r="SHE46" s="47"/>
      <c r="SHF46" s="47"/>
      <c r="SHG46" s="47"/>
      <c r="SHH46" s="47"/>
      <c r="SHI46" s="47"/>
      <c r="SHJ46" s="47"/>
      <c r="SHK46" s="47"/>
      <c r="SHL46" s="47"/>
      <c r="SHM46" s="47"/>
      <c r="SHN46" s="47"/>
      <c r="SHO46" s="47"/>
      <c r="SHP46" s="47"/>
      <c r="SHQ46" s="47"/>
      <c r="SHR46" s="47"/>
      <c r="SHS46" s="47"/>
      <c r="SHT46" s="47"/>
      <c r="SHU46" s="47"/>
      <c r="SHV46" s="47"/>
      <c r="SHW46" s="47"/>
      <c r="SHX46" s="47"/>
      <c r="SHY46" s="47"/>
      <c r="SHZ46" s="47"/>
      <c r="SIA46" s="47"/>
      <c r="SIB46" s="47"/>
      <c r="SIC46" s="47"/>
      <c r="SID46" s="47"/>
      <c r="SIE46" s="47"/>
      <c r="SIF46" s="47"/>
      <c r="SIG46" s="47"/>
      <c r="SIH46" s="47"/>
      <c r="SII46" s="47"/>
      <c r="SIJ46" s="47"/>
      <c r="SIK46" s="47"/>
      <c r="SIL46" s="47"/>
      <c r="SIM46" s="47"/>
      <c r="SIN46" s="47"/>
      <c r="SIO46" s="47"/>
      <c r="SIP46" s="47"/>
      <c r="SIQ46" s="47"/>
      <c r="SIR46" s="47"/>
      <c r="SIS46" s="47"/>
      <c r="SIT46" s="47"/>
      <c r="SIU46" s="47"/>
      <c r="SIV46" s="47"/>
      <c r="SIW46" s="47"/>
      <c r="SIX46" s="47"/>
      <c r="SIY46" s="47"/>
      <c r="SIZ46" s="47"/>
      <c r="SJA46" s="47"/>
      <c r="SJB46" s="47"/>
      <c r="SJC46" s="47"/>
      <c r="SJD46" s="47"/>
      <c r="SJE46" s="47"/>
      <c r="SJF46" s="47"/>
      <c r="SJG46" s="47"/>
      <c r="SJH46" s="47"/>
      <c r="SJI46" s="47"/>
      <c r="SJJ46" s="47"/>
      <c r="SJK46" s="47"/>
      <c r="SJL46" s="47"/>
      <c r="SJM46" s="47"/>
      <c r="SJN46" s="47"/>
      <c r="SJO46" s="47"/>
      <c r="SJP46" s="47"/>
      <c r="SJQ46" s="47"/>
      <c r="SJR46" s="47"/>
      <c r="SJS46" s="47"/>
      <c r="SJT46" s="47"/>
      <c r="SJU46" s="47"/>
      <c r="SJV46" s="47"/>
      <c r="SJW46" s="47"/>
      <c r="SJX46" s="47"/>
      <c r="SJY46" s="47"/>
      <c r="SJZ46" s="47"/>
      <c r="SKA46" s="47"/>
      <c r="SKB46" s="47"/>
      <c r="SKC46" s="47"/>
      <c r="SKD46" s="47"/>
      <c r="SKE46" s="47"/>
      <c r="SKF46" s="47"/>
      <c r="SKG46" s="47"/>
      <c r="SKH46" s="47"/>
      <c r="SKI46" s="47"/>
      <c r="SKJ46" s="47"/>
      <c r="SKK46" s="47"/>
      <c r="SKL46" s="47"/>
      <c r="SKM46" s="47"/>
      <c r="SKN46" s="47"/>
      <c r="SKO46" s="47"/>
      <c r="SKP46" s="47"/>
      <c r="SKQ46" s="47"/>
      <c r="SKR46" s="47"/>
      <c r="SKS46" s="47"/>
      <c r="SKT46" s="47"/>
      <c r="SKU46" s="47"/>
      <c r="SKV46" s="47"/>
      <c r="SKW46" s="47"/>
      <c r="SKX46" s="47"/>
      <c r="SKY46" s="47"/>
      <c r="SKZ46" s="47"/>
      <c r="SLA46" s="47"/>
      <c r="SLB46" s="47"/>
      <c r="SLC46" s="47"/>
      <c r="SLD46" s="47"/>
      <c r="SLE46" s="47"/>
      <c r="SLF46" s="47"/>
      <c r="SLG46" s="47"/>
      <c r="SLH46" s="47"/>
      <c r="SLI46" s="47"/>
      <c r="SLJ46" s="47"/>
      <c r="SLK46" s="47"/>
      <c r="SLL46" s="47"/>
      <c r="SLM46" s="47"/>
      <c r="SLN46" s="47"/>
      <c r="SLO46" s="47"/>
      <c r="SLP46" s="47"/>
      <c r="SLQ46" s="47"/>
      <c r="SLR46" s="47"/>
      <c r="SLS46" s="47"/>
      <c r="SLT46" s="47"/>
      <c r="SLU46" s="47"/>
      <c r="SLV46" s="47"/>
      <c r="SLW46" s="47"/>
      <c r="SLX46" s="47"/>
      <c r="SLY46" s="47"/>
      <c r="SLZ46" s="47"/>
      <c r="SMA46" s="47"/>
      <c r="SMB46" s="47"/>
      <c r="SMC46" s="47"/>
      <c r="SMD46" s="47"/>
      <c r="SME46" s="47"/>
      <c r="SMF46" s="47"/>
      <c r="SMG46" s="47"/>
      <c r="SMH46" s="47"/>
      <c r="SMI46" s="47"/>
      <c r="SMJ46" s="47"/>
      <c r="SMK46" s="47"/>
      <c r="SML46" s="47"/>
      <c r="SMM46" s="47"/>
      <c r="SMN46" s="47"/>
      <c r="SMO46" s="47"/>
      <c r="SMP46" s="47"/>
      <c r="SMQ46" s="47"/>
      <c r="SMR46" s="47"/>
      <c r="SMS46" s="47"/>
      <c r="SMT46" s="47"/>
      <c r="SMU46" s="47"/>
      <c r="SMV46" s="47"/>
      <c r="SMW46" s="47"/>
      <c r="SMX46" s="47"/>
      <c r="SMY46" s="47"/>
      <c r="SMZ46" s="47"/>
      <c r="SNA46" s="47"/>
      <c r="SNB46" s="47"/>
      <c r="SNC46" s="47"/>
      <c r="SND46" s="47"/>
      <c r="SNE46" s="47"/>
      <c r="SNF46" s="47"/>
      <c r="SNG46" s="47"/>
      <c r="SNH46" s="47"/>
      <c r="SNI46" s="47"/>
      <c r="SNJ46" s="47"/>
      <c r="SNK46" s="47"/>
      <c r="SNL46" s="47"/>
      <c r="SNM46" s="47"/>
      <c r="SNN46" s="47"/>
      <c r="SNO46" s="47"/>
      <c r="SNP46" s="47"/>
      <c r="SNQ46" s="47"/>
      <c r="SNR46" s="47"/>
      <c r="SNS46" s="47"/>
      <c r="SNT46" s="47"/>
      <c r="SNU46" s="47"/>
      <c r="SNV46" s="47"/>
      <c r="SNW46" s="47"/>
      <c r="SNX46" s="47"/>
      <c r="SNY46" s="47"/>
      <c r="SNZ46" s="47"/>
      <c r="SOA46" s="47"/>
      <c r="SOB46" s="47"/>
      <c r="SOC46" s="47"/>
      <c r="SOD46" s="47"/>
      <c r="SOE46" s="47"/>
      <c r="SOF46" s="47"/>
      <c r="SOG46" s="47"/>
      <c r="SOH46" s="47"/>
      <c r="SOI46" s="47"/>
      <c r="SOJ46" s="47"/>
      <c r="SOK46" s="47"/>
      <c r="SOL46" s="47"/>
      <c r="SOM46" s="47"/>
      <c r="SON46" s="47"/>
      <c r="SOO46" s="47"/>
      <c r="SOP46" s="47"/>
      <c r="SOQ46" s="47"/>
      <c r="SOR46" s="47"/>
      <c r="SOS46" s="47"/>
      <c r="SOT46" s="47"/>
      <c r="SOU46" s="47"/>
      <c r="SOV46" s="47"/>
      <c r="SOW46" s="47"/>
      <c r="SOX46" s="47"/>
      <c r="SOY46" s="47"/>
      <c r="SOZ46" s="47"/>
      <c r="SPA46" s="47"/>
      <c r="SPB46" s="47"/>
      <c r="SPC46" s="47"/>
      <c r="SPD46" s="47"/>
      <c r="SPE46" s="47"/>
      <c r="SPF46" s="47"/>
      <c r="SPG46" s="47"/>
      <c r="SPH46" s="47"/>
      <c r="SPI46" s="47"/>
      <c r="SPJ46" s="47"/>
      <c r="SPK46" s="47"/>
      <c r="SPL46" s="47"/>
      <c r="SPM46" s="47"/>
      <c r="SPN46" s="47"/>
      <c r="SPO46" s="47"/>
      <c r="SPP46" s="47"/>
      <c r="SPQ46" s="47"/>
      <c r="SPR46" s="47"/>
      <c r="SPS46" s="47"/>
      <c r="SPT46" s="47"/>
      <c r="SPU46" s="47"/>
      <c r="SPV46" s="47"/>
      <c r="SPW46" s="47"/>
      <c r="SPX46" s="47"/>
      <c r="SPY46" s="47"/>
      <c r="SPZ46" s="47"/>
      <c r="SQA46" s="47"/>
      <c r="SQB46" s="47"/>
      <c r="SQC46" s="47"/>
      <c r="SQD46" s="47"/>
      <c r="SQE46" s="47"/>
      <c r="SQF46" s="47"/>
      <c r="SQG46" s="47"/>
      <c r="SQH46" s="47"/>
      <c r="SQI46" s="47"/>
      <c r="SQJ46" s="47"/>
      <c r="SQK46" s="47"/>
      <c r="SQL46" s="47"/>
      <c r="SQM46" s="47"/>
      <c r="SQN46" s="47"/>
      <c r="SQO46" s="47"/>
      <c r="SQP46" s="47"/>
      <c r="SQQ46" s="47"/>
      <c r="SQR46" s="47"/>
      <c r="SQS46" s="47"/>
      <c r="SQT46" s="47"/>
      <c r="SQU46" s="47"/>
      <c r="SQV46" s="47"/>
      <c r="SQW46" s="47"/>
      <c r="SQX46" s="47"/>
      <c r="SQY46" s="47"/>
      <c r="SQZ46" s="47"/>
      <c r="SRA46" s="47"/>
      <c r="SRB46" s="47"/>
      <c r="SRC46" s="47"/>
      <c r="SRD46" s="47"/>
      <c r="SRE46" s="47"/>
      <c r="SRF46" s="47"/>
      <c r="SRG46" s="47"/>
      <c r="SRH46" s="47"/>
      <c r="SRI46" s="47"/>
      <c r="SRJ46" s="47"/>
      <c r="SRK46" s="47"/>
      <c r="SRL46" s="47"/>
      <c r="SRM46" s="47"/>
      <c r="SRN46" s="47"/>
      <c r="SRO46" s="47"/>
      <c r="SRP46" s="47"/>
      <c r="SRQ46" s="47"/>
      <c r="SRR46" s="47"/>
      <c r="SRS46" s="47"/>
      <c r="SRT46" s="47"/>
      <c r="SRU46" s="47"/>
      <c r="SRV46" s="47"/>
      <c r="SRW46" s="47"/>
      <c r="SRX46" s="47"/>
      <c r="SRY46" s="47"/>
      <c r="SRZ46" s="47"/>
      <c r="SSA46" s="47"/>
      <c r="SSB46" s="47"/>
      <c r="SSC46" s="47"/>
      <c r="SSD46" s="47"/>
      <c r="SSE46" s="47"/>
      <c r="SSF46" s="47"/>
      <c r="SSG46" s="47"/>
      <c r="SSH46" s="47"/>
      <c r="SSI46" s="47"/>
      <c r="SSJ46" s="47"/>
      <c r="SSK46" s="47"/>
      <c r="SSL46" s="47"/>
      <c r="SSM46" s="47"/>
      <c r="SSN46" s="47"/>
      <c r="SSO46" s="47"/>
      <c r="SSP46" s="47"/>
      <c r="SSQ46" s="47"/>
      <c r="SSR46" s="47"/>
      <c r="SSS46" s="47"/>
      <c r="SST46" s="47"/>
      <c r="SSU46" s="47"/>
      <c r="SSV46" s="47"/>
      <c r="SSW46" s="47"/>
      <c r="SSX46" s="47"/>
      <c r="SSY46" s="47"/>
      <c r="SSZ46" s="47"/>
      <c r="STA46" s="47"/>
      <c r="STB46" s="47"/>
      <c r="STC46" s="47"/>
      <c r="STD46" s="47"/>
      <c r="STE46" s="47"/>
      <c r="STF46" s="47"/>
      <c r="STG46" s="47"/>
      <c r="STH46" s="47"/>
      <c r="STI46" s="47"/>
      <c r="STJ46" s="47"/>
      <c r="STK46" s="47"/>
      <c r="STL46" s="47"/>
      <c r="STM46" s="47"/>
      <c r="STN46" s="47"/>
      <c r="STO46" s="47"/>
      <c r="STP46" s="47"/>
      <c r="STQ46" s="47"/>
      <c r="STR46" s="47"/>
      <c r="STS46" s="47"/>
      <c r="STT46" s="47"/>
      <c r="STU46" s="47"/>
      <c r="STV46" s="47"/>
      <c r="STW46" s="47"/>
      <c r="STX46" s="47"/>
      <c r="STY46" s="47"/>
      <c r="STZ46" s="47"/>
      <c r="SUA46" s="47"/>
      <c r="SUB46" s="47"/>
      <c r="SUC46" s="47"/>
      <c r="SUD46" s="47"/>
      <c r="SUE46" s="47"/>
      <c r="SUF46" s="47"/>
      <c r="SUG46" s="47"/>
      <c r="SUH46" s="47"/>
      <c r="SUI46" s="47"/>
      <c r="SUJ46" s="47"/>
      <c r="SUK46" s="47"/>
      <c r="SUL46" s="47"/>
      <c r="SUM46" s="47"/>
      <c r="SUN46" s="47"/>
      <c r="SUO46" s="47"/>
      <c r="SUP46" s="47"/>
      <c r="SUQ46" s="47"/>
      <c r="SUR46" s="47"/>
      <c r="SUS46" s="47"/>
      <c r="SUT46" s="47"/>
      <c r="SUU46" s="47"/>
      <c r="SUV46" s="47"/>
      <c r="SUW46" s="47"/>
      <c r="SUX46" s="47"/>
      <c r="SUY46" s="47"/>
      <c r="SUZ46" s="47"/>
      <c r="SVA46" s="47"/>
      <c r="SVB46" s="47"/>
      <c r="SVC46" s="47"/>
      <c r="SVD46" s="47"/>
      <c r="SVE46" s="47"/>
      <c r="SVF46" s="47"/>
      <c r="SVG46" s="47"/>
      <c r="SVH46" s="47"/>
      <c r="SVI46" s="47"/>
      <c r="SVJ46" s="47"/>
      <c r="SVK46" s="47"/>
      <c r="SVL46" s="47"/>
      <c r="SVM46" s="47"/>
      <c r="SVN46" s="47"/>
      <c r="SVO46" s="47"/>
      <c r="SVP46" s="47"/>
      <c r="SVQ46" s="47"/>
      <c r="SVR46" s="47"/>
      <c r="SVS46" s="47"/>
      <c r="SVT46" s="47"/>
      <c r="SVU46" s="47"/>
      <c r="SVV46" s="47"/>
      <c r="SVW46" s="47"/>
      <c r="SVX46" s="47"/>
      <c r="SVY46" s="47"/>
      <c r="SVZ46" s="47"/>
      <c r="SWA46" s="47"/>
      <c r="SWB46" s="47"/>
      <c r="SWC46" s="47"/>
      <c r="SWD46" s="47"/>
      <c r="SWE46" s="47"/>
      <c r="SWF46" s="47"/>
      <c r="SWG46" s="47"/>
      <c r="SWH46" s="47"/>
      <c r="SWI46" s="47"/>
      <c r="SWJ46" s="47"/>
      <c r="SWK46" s="47"/>
      <c r="SWL46" s="47"/>
      <c r="SWM46" s="47"/>
      <c r="SWN46" s="47"/>
      <c r="SWO46" s="47"/>
      <c r="SWP46" s="47"/>
      <c r="SWQ46" s="47"/>
      <c r="SWR46" s="47"/>
      <c r="SWS46" s="47"/>
      <c r="SWT46" s="47"/>
      <c r="SWU46" s="47"/>
      <c r="SWV46" s="47"/>
      <c r="SWW46" s="47"/>
      <c r="SWX46" s="47"/>
      <c r="SWY46" s="47"/>
      <c r="SWZ46" s="47"/>
      <c r="SXA46" s="47"/>
      <c r="SXB46" s="47"/>
      <c r="SXC46" s="47"/>
      <c r="SXD46" s="47"/>
      <c r="SXE46" s="47"/>
      <c r="SXF46" s="47"/>
      <c r="SXG46" s="47"/>
      <c r="SXH46" s="47"/>
      <c r="SXI46" s="47"/>
      <c r="SXJ46" s="47"/>
      <c r="SXK46" s="47"/>
      <c r="SXL46" s="47"/>
      <c r="SXM46" s="47"/>
      <c r="SXN46" s="47"/>
      <c r="SXO46" s="47"/>
      <c r="SXP46" s="47"/>
      <c r="SXQ46" s="47"/>
      <c r="SXR46" s="47"/>
      <c r="SXS46" s="47"/>
      <c r="SXT46" s="47"/>
      <c r="SXU46" s="47"/>
      <c r="SXV46" s="47"/>
      <c r="SXW46" s="47"/>
      <c r="SXX46" s="47"/>
      <c r="SXY46" s="47"/>
      <c r="SXZ46" s="47"/>
      <c r="SYA46" s="47"/>
      <c r="SYB46" s="47"/>
      <c r="SYC46" s="47"/>
      <c r="SYD46" s="47"/>
      <c r="SYE46" s="47"/>
      <c r="SYF46" s="47"/>
      <c r="SYG46" s="47"/>
      <c r="SYH46" s="47"/>
      <c r="SYI46" s="47"/>
      <c r="SYJ46" s="47"/>
      <c r="SYK46" s="47"/>
      <c r="SYL46" s="47"/>
      <c r="SYM46" s="47"/>
      <c r="SYN46" s="47"/>
      <c r="SYO46" s="47"/>
      <c r="SYP46" s="47"/>
      <c r="SYQ46" s="47"/>
      <c r="SYR46" s="47"/>
      <c r="SYS46" s="47"/>
      <c r="SYT46" s="47"/>
      <c r="SYU46" s="47"/>
      <c r="SYV46" s="47"/>
      <c r="SYW46" s="47"/>
      <c r="SYX46" s="47"/>
      <c r="SYY46" s="47"/>
      <c r="SYZ46" s="47"/>
      <c r="SZA46" s="47"/>
      <c r="SZB46" s="47"/>
      <c r="SZC46" s="47"/>
      <c r="SZD46" s="47"/>
      <c r="SZE46" s="47"/>
      <c r="SZF46" s="47"/>
      <c r="SZG46" s="47"/>
      <c r="SZH46" s="47"/>
      <c r="SZI46" s="47"/>
      <c r="SZJ46" s="47"/>
      <c r="SZK46" s="47"/>
      <c r="SZL46" s="47"/>
      <c r="SZM46" s="47"/>
      <c r="SZN46" s="47"/>
      <c r="SZO46" s="47"/>
      <c r="SZP46" s="47"/>
      <c r="SZQ46" s="47"/>
      <c r="SZR46" s="47"/>
      <c r="SZS46" s="47"/>
      <c r="SZT46" s="47"/>
      <c r="SZU46" s="47"/>
      <c r="SZV46" s="47"/>
      <c r="SZW46" s="47"/>
      <c r="SZX46" s="47"/>
      <c r="SZY46" s="47"/>
      <c r="SZZ46" s="47"/>
      <c r="TAA46" s="47"/>
      <c r="TAB46" s="47"/>
      <c r="TAC46" s="47"/>
      <c r="TAD46" s="47"/>
      <c r="TAE46" s="47"/>
      <c r="TAF46" s="47"/>
      <c r="TAG46" s="47"/>
      <c r="TAH46" s="47"/>
      <c r="TAI46" s="47"/>
      <c r="TAJ46" s="47"/>
      <c r="TAK46" s="47"/>
      <c r="TAL46" s="47"/>
      <c r="TAM46" s="47"/>
      <c r="TAN46" s="47"/>
      <c r="TAO46" s="47"/>
      <c r="TAP46" s="47"/>
      <c r="TAQ46" s="47"/>
      <c r="TAR46" s="47"/>
      <c r="TAS46" s="47"/>
      <c r="TAT46" s="47"/>
      <c r="TAU46" s="47"/>
      <c r="TAV46" s="47"/>
      <c r="TAW46" s="47"/>
      <c r="TAX46" s="47"/>
      <c r="TAY46" s="47"/>
      <c r="TAZ46" s="47"/>
      <c r="TBA46" s="47"/>
      <c r="TBB46" s="47"/>
      <c r="TBC46" s="47"/>
      <c r="TBD46" s="47"/>
      <c r="TBE46" s="47"/>
      <c r="TBF46" s="47"/>
      <c r="TBG46" s="47"/>
      <c r="TBH46" s="47"/>
      <c r="TBI46" s="47"/>
      <c r="TBJ46" s="47"/>
      <c r="TBK46" s="47"/>
      <c r="TBL46" s="47"/>
      <c r="TBM46" s="47"/>
      <c r="TBN46" s="47"/>
      <c r="TBO46" s="47"/>
      <c r="TBP46" s="47"/>
      <c r="TBQ46" s="47"/>
      <c r="TBR46" s="47"/>
      <c r="TBS46" s="47"/>
      <c r="TBT46" s="47"/>
      <c r="TBU46" s="47"/>
      <c r="TBV46" s="47"/>
      <c r="TBW46" s="47"/>
      <c r="TBX46" s="47"/>
      <c r="TBY46" s="47"/>
      <c r="TBZ46" s="47"/>
      <c r="TCA46" s="47"/>
      <c r="TCB46" s="47"/>
      <c r="TCC46" s="47"/>
      <c r="TCD46" s="47"/>
      <c r="TCE46" s="47"/>
      <c r="TCF46" s="47"/>
      <c r="TCG46" s="47"/>
      <c r="TCH46" s="47"/>
      <c r="TCI46" s="47"/>
      <c r="TCJ46" s="47"/>
      <c r="TCK46" s="47"/>
      <c r="TCL46" s="47"/>
      <c r="TCM46" s="47"/>
      <c r="TCN46" s="47"/>
      <c r="TCO46" s="47"/>
      <c r="TCP46" s="47"/>
      <c r="TCQ46" s="47"/>
      <c r="TCR46" s="47"/>
      <c r="TCS46" s="47"/>
      <c r="TCT46" s="47"/>
      <c r="TCU46" s="47"/>
      <c r="TCV46" s="47"/>
      <c r="TCW46" s="47"/>
      <c r="TCX46" s="47"/>
      <c r="TCY46" s="47"/>
      <c r="TCZ46" s="47"/>
      <c r="TDA46" s="47"/>
      <c r="TDB46" s="47"/>
      <c r="TDC46" s="47"/>
      <c r="TDD46" s="47"/>
      <c r="TDE46" s="47"/>
      <c r="TDF46" s="47"/>
      <c r="TDG46" s="47"/>
      <c r="TDH46" s="47"/>
      <c r="TDI46" s="47"/>
      <c r="TDJ46" s="47"/>
      <c r="TDK46" s="47"/>
      <c r="TDL46" s="47"/>
      <c r="TDM46" s="47"/>
      <c r="TDN46" s="47"/>
      <c r="TDO46" s="47"/>
      <c r="TDP46" s="47"/>
      <c r="TDQ46" s="47"/>
      <c r="TDR46" s="47"/>
      <c r="TDS46" s="47"/>
      <c r="TDT46" s="47"/>
      <c r="TDU46" s="47"/>
      <c r="TDV46" s="47"/>
      <c r="TDW46" s="47"/>
      <c r="TDX46" s="47"/>
      <c r="TDY46" s="47"/>
      <c r="TDZ46" s="47"/>
      <c r="TEA46" s="47"/>
      <c r="TEB46" s="47"/>
      <c r="TEC46" s="47"/>
      <c r="TED46" s="47"/>
      <c r="TEE46" s="47"/>
      <c r="TEF46" s="47"/>
      <c r="TEG46" s="47"/>
      <c r="TEH46" s="47"/>
      <c r="TEI46" s="47"/>
      <c r="TEJ46" s="47"/>
      <c r="TEK46" s="47"/>
      <c r="TEL46" s="47"/>
      <c r="TEM46" s="47"/>
      <c r="TEN46" s="47"/>
      <c r="TEO46" s="47"/>
      <c r="TEP46" s="47"/>
      <c r="TEQ46" s="47"/>
      <c r="TER46" s="47"/>
      <c r="TES46" s="47"/>
      <c r="TET46" s="47"/>
      <c r="TEU46" s="47"/>
      <c r="TEV46" s="47"/>
      <c r="TEW46" s="47"/>
      <c r="TEX46" s="47"/>
      <c r="TEY46" s="47"/>
      <c r="TEZ46" s="47"/>
      <c r="TFA46" s="47"/>
      <c r="TFB46" s="47"/>
      <c r="TFC46" s="47"/>
      <c r="TFD46" s="47"/>
      <c r="TFE46" s="47"/>
      <c r="TFF46" s="47"/>
      <c r="TFG46" s="47"/>
      <c r="TFH46" s="47"/>
      <c r="TFI46" s="47"/>
      <c r="TFJ46" s="47"/>
      <c r="TFK46" s="47"/>
      <c r="TFL46" s="47"/>
      <c r="TFM46" s="47"/>
      <c r="TFN46" s="47"/>
      <c r="TFO46" s="47"/>
      <c r="TFP46" s="47"/>
      <c r="TFQ46" s="47"/>
      <c r="TFR46" s="47"/>
      <c r="TFS46" s="47"/>
      <c r="TFT46" s="47"/>
      <c r="TFU46" s="47"/>
      <c r="TFV46" s="47"/>
      <c r="TFW46" s="47"/>
      <c r="TFX46" s="47"/>
      <c r="TFY46" s="47"/>
      <c r="TFZ46" s="47"/>
      <c r="TGA46" s="47"/>
      <c r="TGB46" s="47"/>
      <c r="TGC46" s="47"/>
      <c r="TGD46" s="47"/>
      <c r="TGE46" s="47"/>
      <c r="TGF46" s="47"/>
      <c r="TGG46" s="47"/>
      <c r="TGH46" s="47"/>
      <c r="TGI46" s="47"/>
      <c r="TGJ46" s="47"/>
      <c r="TGK46" s="47"/>
      <c r="TGL46" s="47"/>
      <c r="TGM46" s="47"/>
      <c r="TGN46" s="47"/>
      <c r="TGO46" s="47"/>
      <c r="TGP46" s="47"/>
      <c r="TGQ46" s="47"/>
      <c r="TGR46" s="47"/>
      <c r="TGS46" s="47"/>
      <c r="TGT46" s="47"/>
      <c r="TGU46" s="47"/>
      <c r="TGV46" s="47"/>
      <c r="TGW46" s="47"/>
      <c r="TGX46" s="47"/>
      <c r="TGY46" s="47"/>
      <c r="TGZ46" s="47"/>
      <c r="THA46" s="47"/>
      <c r="THB46" s="47"/>
      <c r="THC46" s="47"/>
      <c r="THD46" s="47"/>
      <c r="THE46" s="47"/>
      <c r="THF46" s="47"/>
      <c r="THG46" s="47"/>
      <c r="THH46" s="47"/>
      <c r="THI46" s="47"/>
      <c r="THJ46" s="47"/>
      <c r="THK46" s="47"/>
      <c r="THL46" s="47"/>
      <c r="THM46" s="47"/>
      <c r="THN46" s="47"/>
      <c r="THO46" s="47"/>
      <c r="THP46" s="47"/>
      <c r="THQ46" s="47"/>
      <c r="THR46" s="47"/>
      <c r="THS46" s="47"/>
      <c r="THT46" s="47"/>
      <c r="THU46" s="47"/>
      <c r="THV46" s="47"/>
      <c r="THW46" s="47"/>
      <c r="THX46" s="47"/>
      <c r="THY46" s="47"/>
      <c r="THZ46" s="47"/>
      <c r="TIA46" s="47"/>
      <c r="TIB46" s="47"/>
      <c r="TIC46" s="47"/>
      <c r="TID46" s="47"/>
      <c r="TIE46" s="47"/>
      <c r="TIF46" s="47"/>
      <c r="TIG46" s="47"/>
      <c r="TIH46" s="47"/>
      <c r="TII46" s="47"/>
      <c r="TIJ46" s="47"/>
      <c r="TIK46" s="47"/>
      <c r="TIL46" s="47"/>
      <c r="TIM46" s="47"/>
      <c r="TIN46" s="47"/>
      <c r="TIO46" s="47"/>
      <c r="TIP46" s="47"/>
      <c r="TIQ46" s="47"/>
      <c r="TIR46" s="47"/>
      <c r="TIS46" s="47"/>
      <c r="TIT46" s="47"/>
      <c r="TIU46" s="47"/>
      <c r="TIV46" s="47"/>
      <c r="TIW46" s="47"/>
      <c r="TIX46" s="47"/>
      <c r="TIY46" s="47"/>
      <c r="TIZ46" s="47"/>
      <c r="TJA46" s="47"/>
      <c r="TJB46" s="47"/>
      <c r="TJC46" s="47"/>
      <c r="TJD46" s="47"/>
      <c r="TJE46" s="47"/>
      <c r="TJF46" s="47"/>
      <c r="TJG46" s="47"/>
      <c r="TJH46" s="47"/>
      <c r="TJI46" s="47"/>
      <c r="TJJ46" s="47"/>
      <c r="TJK46" s="47"/>
      <c r="TJL46" s="47"/>
      <c r="TJM46" s="47"/>
      <c r="TJN46" s="47"/>
      <c r="TJO46" s="47"/>
      <c r="TJP46" s="47"/>
      <c r="TJQ46" s="47"/>
      <c r="TJR46" s="47"/>
      <c r="TJS46" s="47"/>
      <c r="TJT46" s="47"/>
      <c r="TJU46" s="47"/>
      <c r="TJV46" s="47"/>
      <c r="TJW46" s="47"/>
      <c r="TJX46" s="47"/>
      <c r="TJY46" s="47"/>
      <c r="TJZ46" s="47"/>
      <c r="TKA46" s="47"/>
      <c r="TKB46" s="47"/>
      <c r="TKC46" s="47"/>
      <c r="TKD46" s="47"/>
      <c r="TKE46" s="47"/>
      <c r="TKF46" s="47"/>
      <c r="TKG46" s="47"/>
      <c r="TKH46" s="47"/>
      <c r="TKI46" s="47"/>
      <c r="TKJ46" s="47"/>
      <c r="TKK46" s="47"/>
      <c r="TKL46" s="47"/>
      <c r="TKM46" s="47"/>
      <c r="TKN46" s="47"/>
      <c r="TKO46" s="47"/>
      <c r="TKP46" s="47"/>
      <c r="TKQ46" s="47"/>
      <c r="TKR46" s="47"/>
      <c r="TKS46" s="47"/>
      <c r="TKT46" s="47"/>
      <c r="TKU46" s="47"/>
      <c r="TKV46" s="47"/>
      <c r="TKW46" s="47"/>
      <c r="TKX46" s="47"/>
      <c r="TKY46" s="47"/>
      <c r="TKZ46" s="47"/>
      <c r="TLA46" s="47"/>
      <c r="TLB46" s="47"/>
      <c r="TLC46" s="47"/>
      <c r="TLD46" s="47"/>
      <c r="TLE46" s="47"/>
      <c r="TLF46" s="47"/>
      <c r="TLG46" s="47"/>
      <c r="TLH46" s="47"/>
      <c r="TLI46" s="47"/>
      <c r="TLJ46" s="47"/>
      <c r="TLK46" s="47"/>
      <c r="TLL46" s="47"/>
      <c r="TLM46" s="47"/>
      <c r="TLN46" s="47"/>
      <c r="TLO46" s="47"/>
      <c r="TLP46" s="47"/>
      <c r="TLQ46" s="47"/>
      <c r="TLR46" s="47"/>
      <c r="TLS46" s="47"/>
      <c r="TLT46" s="47"/>
      <c r="TLU46" s="47"/>
      <c r="TLV46" s="47"/>
      <c r="TLW46" s="47"/>
      <c r="TLX46" s="47"/>
      <c r="TLY46" s="47"/>
      <c r="TLZ46" s="47"/>
      <c r="TMA46" s="47"/>
      <c r="TMB46" s="47"/>
      <c r="TMC46" s="47"/>
      <c r="TMD46" s="47"/>
      <c r="TME46" s="47"/>
      <c r="TMF46" s="47"/>
      <c r="TMG46" s="47"/>
      <c r="TMH46" s="47"/>
      <c r="TMI46" s="47"/>
      <c r="TMJ46" s="47"/>
      <c r="TMK46" s="47"/>
      <c r="TML46" s="47"/>
      <c r="TMM46" s="47"/>
      <c r="TMN46" s="47"/>
      <c r="TMO46" s="47"/>
      <c r="TMP46" s="47"/>
      <c r="TMQ46" s="47"/>
      <c r="TMR46" s="47"/>
      <c r="TMS46" s="47"/>
      <c r="TMT46" s="47"/>
      <c r="TMU46" s="47"/>
      <c r="TMV46" s="47"/>
      <c r="TMW46" s="47"/>
      <c r="TMX46" s="47"/>
      <c r="TMY46" s="47"/>
      <c r="TMZ46" s="47"/>
      <c r="TNA46" s="47"/>
      <c r="TNB46" s="47"/>
      <c r="TNC46" s="47"/>
      <c r="TND46" s="47"/>
      <c r="TNE46" s="47"/>
      <c r="TNF46" s="47"/>
      <c r="TNG46" s="47"/>
      <c r="TNH46" s="47"/>
      <c r="TNI46" s="47"/>
      <c r="TNJ46" s="47"/>
      <c r="TNK46" s="47"/>
      <c r="TNL46" s="47"/>
      <c r="TNM46" s="47"/>
      <c r="TNN46" s="47"/>
      <c r="TNO46" s="47"/>
      <c r="TNP46" s="47"/>
      <c r="TNQ46" s="47"/>
      <c r="TNR46" s="47"/>
      <c r="TNS46" s="47"/>
      <c r="TNT46" s="47"/>
      <c r="TNU46" s="47"/>
      <c r="TNV46" s="47"/>
      <c r="TNW46" s="47"/>
      <c r="TNX46" s="47"/>
      <c r="TNY46" s="47"/>
      <c r="TNZ46" s="47"/>
      <c r="TOA46" s="47"/>
      <c r="TOB46" s="47"/>
      <c r="TOC46" s="47"/>
      <c r="TOD46" s="47"/>
      <c r="TOE46" s="47"/>
      <c r="TOF46" s="47"/>
      <c r="TOG46" s="47"/>
      <c r="TOH46" s="47"/>
      <c r="TOI46" s="47"/>
      <c r="TOJ46" s="47"/>
      <c r="TOK46" s="47"/>
      <c r="TOL46" s="47"/>
      <c r="TOM46" s="47"/>
      <c r="TON46" s="47"/>
      <c r="TOO46" s="47"/>
      <c r="TOP46" s="47"/>
      <c r="TOQ46" s="47"/>
      <c r="TOR46" s="47"/>
      <c r="TOS46" s="47"/>
      <c r="TOT46" s="47"/>
      <c r="TOU46" s="47"/>
      <c r="TOV46" s="47"/>
      <c r="TOW46" s="47"/>
      <c r="TOX46" s="47"/>
      <c r="TOY46" s="47"/>
      <c r="TOZ46" s="47"/>
      <c r="TPA46" s="47"/>
      <c r="TPB46" s="47"/>
      <c r="TPC46" s="47"/>
      <c r="TPD46" s="47"/>
      <c r="TPE46" s="47"/>
      <c r="TPF46" s="47"/>
      <c r="TPG46" s="47"/>
      <c r="TPH46" s="47"/>
      <c r="TPI46" s="47"/>
      <c r="TPJ46" s="47"/>
      <c r="TPK46" s="47"/>
      <c r="TPL46" s="47"/>
      <c r="TPM46" s="47"/>
      <c r="TPN46" s="47"/>
      <c r="TPO46" s="47"/>
      <c r="TPP46" s="47"/>
      <c r="TPQ46" s="47"/>
      <c r="TPR46" s="47"/>
      <c r="TPS46" s="47"/>
      <c r="TPT46" s="47"/>
      <c r="TPU46" s="47"/>
      <c r="TPV46" s="47"/>
      <c r="TPW46" s="47"/>
      <c r="TPX46" s="47"/>
      <c r="TPY46" s="47"/>
      <c r="TPZ46" s="47"/>
      <c r="TQA46" s="47"/>
      <c r="TQB46" s="47"/>
      <c r="TQC46" s="47"/>
      <c r="TQD46" s="47"/>
      <c r="TQE46" s="47"/>
      <c r="TQF46" s="47"/>
      <c r="TQG46" s="47"/>
      <c r="TQH46" s="47"/>
      <c r="TQI46" s="47"/>
      <c r="TQJ46" s="47"/>
      <c r="TQK46" s="47"/>
      <c r="TQL46" s="47"/>
      <c r="TQM46" s="47"/>
      <c r="TQN46" s="47"/>
      <c r="TQO46" s="47"/>
      <c r="TQP46" s="47"/>
      <c r="TQQ46" s="47"/>
      <c r="TQR46" s="47"/>
      <c r="TQS46" s="47"/>
      <c r="TQT46" s="47"/>
      <c r="TQU46" s="47"/>
      <c r="TQV46" s="47"/>
      <c r="TQW46" s="47"/>
      <c r="TQX46" s="47"/>
      <c r="TQY46" s="47"/>
      <c r="TQZ46" s="47"/>
      <c r="TRA46" s="47"/>
      <c r="TRB46" s="47"/>
      <c r="TRC46" s="47"/>
      <c r="TRD46" s="47"/>
      <c r="TRE46" s="47"/>
      <c r="TRF46" s="47"/>
      <c r="TRG46" s="47"/>
      <c r="TRH46" s="47"/>
      <c r="TRI46" s="47"/>
      <c r="TRJ46" s="47"/>
      <c r="TRK46" s="47"/>
      <c r="TRL46" s="47"/>
      <c r="TRM46" s="47"/>
      <c r="TRN46" s="47"/>
      <c r="TRO46" s="47"/>
      <c r="TRP46" s="47"/>
      <c r="TRQ46" s="47"/>
      <c r="TRR46" s="47"/>
      <c r="TRS46" s="47"/>
      <c r="TRT46" s="47"/>
      <c r="TRU46" s="47"/>
      <c r="TRV46" s="47"/>
      <c r="TRW46" s="47"/>
      <c r="TRX46" s="47"/>
      <c r="TRY46" s="47"/>
      <c r="TRZ46" s="47"/>
      <c r="TSA46" s="47"/>
      <c r="TSB46" s="47"/>
      <c r="TSC46" s="47"/>
      <c r="TSD46" s="47"/>
      <c r="TSE46" s="47"/>
      <c r="TSF46" s="47"/>
      <c r="TSG46" s="47"/>
      <c r="TSH46" s="47"/>
      <c r="TSI46" s="47"/>
      <c r="TSJ46" s="47"/>
      <c r="TSK46" s="47"/>
      <c r="TSL46" s="47"/>
      <c r="TSM46" s="47"/>
      <c r="TSN46" s="47"/>
      <c r="TSO46" s="47"/>
      <c r="TSP46" s="47"/>
      <c r="TSQ46" s="47"/>
      <c r="TSR46" s="47"/>
      <c r="TSS46" s="47"/>
      <c r="TST46" s="47"/>
      <c r="TSU46" s="47"/>
      <c r="TSV46" s="47"/>
      <c r="TSW46" s="47"/>
      <c r="TSX46" s="47"/>
      <c r="TSY46" s="47"/>
      <c r="TSZ46" s="47"/>
      <c r="TTA46" s="47"/>
      <c r="TTB46" s="47"/>
      <c r="TTC46" s="47"/>
      <c r="TTD46" s="47"/>
      <c r="TTE46" s="47"/>
      <c r="TTF46" s="47"/>
      <c r="TTG46" s="47"/>
      <c r="TTH46" s="47"/>
      <c r="TTI46" s="47"/>
      <c r="TTJ46" s="47"/>
      <c r="TTK46" s="47"/>
      <c r="TTL46" s="47"/>
      <c r="TTM46" s="47"/>
      <c r="TTN46" s="47"/>
      <c r="TTO46" s="47"/>
      <c r="TTP46" s="47"/>
      <c r="TTQ46" s="47"/>
      <c r="TTR46" s="47"/>
      <c r="TTS46" s="47"/>
      <c r="TTT46" s="47"/>
      <c r="TTU46" s="47"/>
      <c r="TTV46" s="47"/>
      <c r="TTW46" s="47"/>
      <c r="TTX46" s="47"/>
      <c r="TTY46" s="47"/>
      <c r="TTZ46" s="47"/>
      <c r="TUA46" s="47"/>
      <c r="TUB46" s="47"/>
      <c r="TUC46" s="47"/>
      <c r="TUD46" s="47"/>
      <c r="TUE46" s="47"/>
      <c r="TUF46" s="47"/>
      <c r="TUG46" s="47"/>
      <c r="TUH46" s="47"/>
      <c r="TUI46" s="47"/>
      <c r="TUJ46" s="47"/>
      <c r="TUK46" s="47"/>
      <c r="TUL46" s="47"/>
      <c r="TUM46" s="47"/>
      <c r="TUN46" s="47"/>
      <c r="TUO46" s="47"/>
      <c r="TUP46" s="47"/>
      <c r="TUQ46" s="47"/>
      <c r="TUR46" s="47"/>
      <c r="TUS46" s="47"/>
      <c r="TUT46" s="47"/>
      <c r="TUU46" s="47"/>
      <c r="TUV46" s="47"/>
      <c r="TUW46" s="47"/>
      <c r="TUX46" s="47"/>
      <c r="TUY46" s="47"/>
      <c r="TUZ46" s="47"/>
      <c r="TVA46" s="47"/>
      <c r="TVB46" s="47"/>
      <c r="TVC46" s="47"/>
      <c r="TVD46" s="47"/>
      <c r="TVE46" s="47"/>
      <c r="TVF46" s="47"/>
      <c r="TVG46" s="47"/>
      <c r="TVH46" s="47"/>
      <c r="TVI46" s="47"/>
      <c r="TVJ46" s="47"/>
      <c r="TVK46" s="47"/>
      <c r="TVL46" s="47"/>
      <c r="TVM46" s="47"/>
      <c r="TVN46" s="47"/>
      <c r="TVO46" s="47"/>
      <c r="TVP46" s="47"/>
      <c r="TVQ46" s="47"/>
      <c r="TVR46" s="47"/>
      <c r="TVS46" s="47"/>
      <c r="TVT46" s="47"/>
      <c r="TVU46" s="47"/>
      <c r="TVV46" s="47"/>
      <c r="TVW46" s="47"/>
      <c r="TVX46" s="47"/>
      <c r="TVY46" s="47"/>
      <c r="TVZ46" s="47"/>
      <c r="TWA46" s="47"/>
      <c r="TWB46" s="47"/>
      <c r="TWC46" s="47"/>
      <c r="TWD46" s="47"/>
      <c r="TWE46" s="47"/>
      <c r="TWF46" s="47"/>
      <c r="TWG46" s="47"/>
      <c r="TWH46" s="47"/>
      <c r="TWI46" s="47"/>
      <c r="TWJ46" s="47"/>
      <c r="TWK46" s="47"/>
      <c r="TWL46" s="47"/>
      <c r="TWM46" s="47"/>
      <c r="TWN46" s="47"/>
      <c r="TWO46" s="47"/>
      <c r="TWP46" s="47"/>
      <c r="TWQ46" s="47"/>
      <c r="TWR46" s="47"/>
      <c r="TWS46" s="47"/>
      <c r="TWT46" s="47"/>
      <c r="TWU46" s="47"/>
      <c r="TWV46" s="47"/>
      <c r="TWW46" s="47"/>
      <c r="TWX46" s="47"/>
      <c r="TWY46" s="47"/>
      <c r="TWZ46" s="47"/>
      <c r="TXA46" s="47"/>
      <c r="TXB46" s="47"/>
      <c r="TXC46" s="47"/>
      <c r="TXD46" s="47"/>
      <c r="TXE46" s="47"/>
      <c r="TXF46" s="47"/>
      <c r="TXG46" s="47"/>
      <c r="TXH46" s="47"/>
      <c r="TXI46" s="47"/>
      <c r="TXJ46" s="47"/>
      <c r="TXK46" s="47"/>
      <c r="TXL46" s="47"/>
      <c r="TXM46" s="47"/>
      <c r="TXN46" s="47"/>
      <c r="TXO46" s="47"/>
      <c r="TXP46" s="47"/>
      <c r="TXQ46" s="47"/>
      <c r="TXR46" s="47"/>
      <c r="TXS46" s="47"/>
      <c r="TXT46" s="47"/>
      <c r="TXU46" s="47"/>
      <c r="TXV46" s="47"/>
      <c r="TXW46" s="47"/>
      <c r="TXX46" s="47"/>
      <c r="TXY46" s="47"/>
      <c r="TXZ46" s="47"/>
      <c r="TYA46" s="47"/>
      <c r="TYB46" s="47"/>
      <c r="TYC46" s="47"/>
      <c r="TYD46" s="47"/>
      <c r="TYE46" s="47"/>
      <c r="TYF46" s="47"/>
      <c r="TYG46" s="47"/>
      <c r="TYH46" s="47"/>
      <c r="TYI46" s="47"/>
      <c r="TYJ46" s="47"/>
      <c r="TYK46" s="47"/>
      <c r="TYL46" s="47"/>
      <c r="TYM46" s="47"/>
      <c r="TYN46" s="47"/>
      <c r="TYO46" s="47"/>
      <c r="TYP46" s="47"/>
      <c r="TYQ46" s="47"/>
      <c r="TYR46" s="47"/>
      <c r="TYS46" s="47"/>
      <c r="TYT46" s="47"/>
      <c r="TYU46" s="47"/>
      <c r="TYV46" s="47"/>
      <c r="TYW46" s="47"/>
      <c r="TYX46" s="47"/>
      <c r="TYY46" s="47"/>
      <c r="TYZ46" s="47"/>
      <c r="TZA46" s="47"/>
      <c r="TZB46" s="47"/>
      <c r="TZC46" s="47"/>
      <c r="TZD46" s="47"/>
      <c r="TZE46" s="47"/>
      <c r="TZF46" s="47"/>
      <c r="TZG46" s="47"/>
      <c r="TZH46" s="47"/>
      <c r="TZI46" s="47"/>
      <c r="TZJ46" s="47"/>
      <c r="TZK46" s="47"/>
      <c r="TZL46" s="47"/>
      <c r="TZM46" s="47"/>
      <c r="TZN46" s="47"/>
      <c r="TZO46" s="47"/>
      <c r="TZP46" s="47"/>
      <c r="TZQ46" s="47"/>
      <c r="TZR46" s="47"/>
      <c r="TZS46" s="47"/>
      <c r="TZT46" s="47"/>
      <c r="TZU46" s="47"/>
      <c r="TZV46" s="47"/>
      <c r="TZW46" s="47"/>
      <c r="TZX46" s="47"/>
      <c r="TZY46" s="47"/>
      <c r="TZZ46" s="47"/>
      <c r="UAA46" s="47"/>
      <c r="UAB46" s="47"/>
      <c r="UAC46" s="47"/>
      <c r="UAD46" s="47"/>
      <c r="UAE46" s="47"/>
      <c r="UAF46" s="47"/>
      <c r="UAG46" s="47"/>
      <c r="UAH46" s="47"/>
      <c r="UAI46" s="47"/>
      <c r="UAJ46" s="47"/>
      <c r="UAK46" s="47"/>
      <c r="UAL46" s="47"/>
      <c r="UAM46" s="47"/>
      <c r="UAN46" s="47"/>
      <c r="UAO46" s="47"/>
      <c r="UAP46" s="47"/>
      <c r="UAQ46" s="47"/>
      <c r="UAR46" s="47"/>
      <c r="UAS46" s="47"/>
      <c r="UAT46" s="47"/>
      <c r="UAU46" s="47"/>
      <c r="UAV46" s="47"/>
      <c r="UAW46" s="47"/>
      <c r="UAX46" s="47"/>
      <c r="UAY46" s="47"/>
      <c r="UAZ46" s="47"/>
      <c r="UBA46" s="47"/>
      <c r="UBB46" s="47"/>
      <c r="UBC46" s="47"/>
      <c r="UBD46" s="47"/>
      <c r="UBE46" s="47"/>
      <c r="UBF46" s="47"/>
      <c r="UBG46" s="47"/>
      <c r="UBH46" s="47"/>
      <c r="UBI46" s="47"/>
      <c r="UBJ46" s="47"/>
      <c r="UBK46" s="47"/>
      <c r="UBL46" s="47"/>
      <c r="UBM46" s="47"/>
      <c r="UBN46" s="47"/>
      <c r="UBO46" s="47"/>
      <c r="UBP46" s="47"/>
      <c r="UBQ46" s="47"/>
      <c r="UBR46" s="47"/>
      <c r="UBS46" s="47"/>
      <c r="UBT46" s="47"/>
      <c r="UBU46" s="47"/>
      <c r="UBV46" s="47"/>
      <c r="UBW46" s="47"/>
      <c r="UBX46" s="47"/>
      <c r="UBY46" s="47"/>
      <c r="UBZ46" s="47"/>
      <c r="UCA46" s="47"/>
      <c r="UCB46" s="47"/>
      <c r="UCC46" s="47"/>
      <c r="UCD46" s="47"/>
      <c r="UCE46" s="47"/>
      <c r="UCF46" s="47"/>
      <c r="UCG46" s="47"/>
      <c r="UCH46" s="47"/>
      <c r="UCI46" s="47"/>
      <c r="UCJ46" s="47"/>
      <c r="UCK46" s="47"/>
      <c r="UCL46" s="47"/>
      <c r="UCM46" s="47"/>
      <c r="UCN46" s="47"/>
      <c r="UCO46" s="47"/>
      <c r="UCP46" s="47"/>
      <c r="UCQ46" s="47"/>
      <c r="UCR46" s="47"/>
      <c r="UCS46" s="47"/>
      <c r="UCT46" s="47"/>
      <c r="UCU46" s="47"/>
      <c r="UCV46" s="47"/>
      <c r="UCW46" s="47"/>
      <c r="UCX46" s="47"/>
      <c r="UCY46" s="47"/>
      <c r="UCZ46" s="47"/>
      <c r="UDA46" s="47"/>
      <c r="UDB46" s="47"/>
      <c r="UDC46" s="47"/>
      <c r="UDD46" s="47"/>
      <c r="UDE46" s="47"/>
      <c r="UDF46" s="47"/>
      <c r="UDG46" s="47"/>
      <c r="UDH46" s="47"/>
      <c r="UDI46" s="47"/>
      <c r="UDJ46" s="47"/>
      <c r="UDK46" s="47"/>
      <c r="UDL46" s="47"/>
      <c r="UDM46" s="47"/>
      <c r="UDN46" s="47"/>
      <c r="UDO46" s="47"/>
      <c r="UDP46" s="47"/>
      <c r="UDQ46" s="47"/>
      <c r="UDR46" s="47"/>
      <c r="UDS46" s="47"/>
      <c r="UDT46" s="47"/>
      <c r="UDU46" s="47"/>
      <c r="UDV46" s="47"/>
      <c r="UDW46" s="47"/>
      <c r="UDX46" s="47"/>
      <c r="UDY46" s="47"/>
      <c r="UDZ46" s="47"/>
      <c r="UEA46" s="47"/>
      <c r="UEB46" s="47"/>
      <c r="UEC46" s="47"/>
      <c r="UED46" s="47"/>
      <c r="UEE46" s="47"/>
      <c r="UEF46" s="47"/>
      <c r="UEG46" s="47"/>
      <c r="UEH46" s="47"/>
      <c r="UEI46" s="47"/>
      <c r="UEJ46" s="47"/>
      <c r="UEK46" s="47"/>
      <c r="UEL46" s="47"/>
      <c r="UEM46" s="47"/>
      <c r="UEN46" s="47"/>
      <c r="UEO46" s="47"/>
      <c r="UEP46" s="47"/>
      <c r="UEQ46" s="47"/>
      <c r="UER46" s="47"/>
      <c r="UES46" s="47"/>
      <c r="UET46" s="47"/>
      <c r="UEU46" s="47"/>
      <c r="UEV46" s="47"/>
      <c r="UEW46" s="47"/>
      <c r="UEX46" s="47"/>
      <c r="UEY46" s="47"/>
      <c r="UEZ46" s="47"/>
      <c r="UFA46" s="47"/>
      <c r="UFB46" s="47"/>
      <c r="UFC46" s="47"/>
      <c r="UFD46" s="47"/>
      <c r="UFE46" s="47"/>
      <c r="UFF46" s="47"/>
      <c r="UFG46" s="47"/>
      <c r="UFH46" s="47"/>
      <c r="UFI46" s="47"/>
      <c r="UFJ46" s="47"/>
      <c r="UFK46" s="47"/>
      <c r="UFL46" s="47"/>
      <c r="UFM46" s="47"/>
      <c r="UFN46" s="47"/>
      <c r="UFO46" s="47"/>
      <c r="UFP46" s="47"/>
      <c r="UFQ46" s="47"/>
      <c r="UFR46" s="47"/>
      <c r="UFS46" s="47"/>
      <c r="UFT46" s="47"/>
      <c r="UFU46" s="47"/>
      <c r="UFV46" s="47"/>
      <c r="UFW46" s="47"/>
      <c r="UFX46" s="47"/>
      <c r="UFY46" s="47"/>
      <c r="UFZ46" s="47"/>
      <c r="UGA46" s="47"/>
      <c r="UGB46" s="47"/>
      <c r="UGC46" s="47"/>
      <c r="UGD46" s="47"/>
      <c r="UGE46" s="47"/>
      <c r="UGF46" s="47"/>
      <c r="UGG46" s="47"/>
      <c r="UGH46" s="47"/>
      <c r="UGI46" s="47"/>
      <c r="UGJ46" s="47"/>
      <c r="UGK46" s="47"/>
      <c r="UGL46" s="47"/>
      <c r="UGM46" s="47"/>
      <c r="UGN46" s="47"/>
      <c r="UGO46" s="47"/>
      <c r="UGP46" s="47"/>
      <c r="UGQ46" s="47"/>
      <c r="UGR46" s="47"/>
      <c r="UGS46" s="47"/>
      <c r="UGT46" s="47"/>
      <c r="UGU46" s="47"/>
      <c r="UGV46" s="47"/>
      <c r="UGW46" s="47"/>
      <c r="UGX46" s="47"/>
      <c r="UGY46" s="47"/>
      <c r="UGZ46" s="47"/>
      <c r="UHA46" s="47"/>
      <c r="UHB46" s="47"/>
      <c r="UHC46" s="47"/>
      <c r="UHD46" s="47"/>
      <c r="UHE46" s="47"/>
      <c r="UHF46" s="47"/>
      <c r="UHG46" s="47"/>
      <c r="UHH46" s="47"/>
      <c r="UHI46" s="47"/>
      <c r="UHJ46" s="47"/>
      <c r="UHK46" s="47"/>
      <c r="UHL46" s="47"/>
      <c r="UHM46" s="47"/>
      <c r="UHN46" s="47"/>
      <c r="UHO46" s="47"/>
      <c r="UHP46" s="47"/>
      <c r="UHQ46" s="47"/>
      <c r="UHR46" s="47"/>
      <c r="UHS46" s="47"/>
      <c r="UHT46" s="47"/>
      <c r="UHU46" s="47"/>
      <c r="UHV46" s="47"/>
      <c r="UHW46" s="47"/>
      <c r="UHX46" s="47"/>
      <c r="UHY46" s="47"/>
      <c r="UHZ46" s="47"/>
      <c r="UIA46" s="47"/>
      <c r="UIB46" s="47"/>
      <c r="UIC46" s="47"/>
      <c r="UID46" s="47"/>
      <c r="UIE46" s="47"/>
      <c r="UIF46" s="47"/>
      <c r="UIG46" s="47"/>
      <c r="UIH46" s="47"/>
      <c r="UII46" s="47"/>
      <c r="UIJ46" s="47"/>
      <c r="UIK46" s="47"/>
      <c r="UIL46" s="47"/>
      <c r="UIM46" s="47"/>
      <c r="UIN46" s="47"/>
      <c r="UIO46" s="47"/>
      <c r="UIP46" s="47"/>
      <c r="UIQ46" s="47"/>
      <c r="UIR46" s="47"/>
      <c r="UIS46" s="47"/>
      <c r="UIT46" s="47"/>
      <c r="UIU46" s="47"/>
      <c r="UIV46" s="47"/>
      <c r="UIW46" s="47"/>
      <c r="UIX46" s="47"/>
      <c r="UIY46" s="47"/>
      <c r="UIZ46" s="47"/>
      <c r="UJA46" s="47"/>
      <c r="UJB46" s="47"/>
      <c r="UJC46" s="47"/>
      <c r="UJD46" s="47"/>
      <c r="UJE46" s="47"/>
      <c r="UJF46" s="47"/>
      <c r="UJG46" s="47"/>
      <c r="UJH46" s="47"/>
      <c r="UJI46" s="47"/>
      <c r="UJJ46" s="47"/>
      <c r="UJK46" s="47"/>
      <c r="UJL46" s="47"/>
      <c r="UJM46" s="47"/>
      <c r="UJN46" s="47"/>
      <c r="UJO46" s="47"/>
      <c r="UJP46" s="47"/>
      <c r="UJQ46" s="47"/>
      <c r="UJR46" s="47"/>
      <c r="UJS46" s="47"/>
      <c r="UJT46" s="47"/>
      <c r="UJU46" s="47"/>
      <c r="UJV46" s="47"/>
      <c r="UJW46" s="47"/>
      <c r="UJX46" s="47"/>
      <c r="UJY46" s="47"/>
      <c r="UJZ46" s="47"/>
      <c r="UKA46" s="47"/>
      <c r="UKB46" s="47"/>
      <c r="UKC46" s="47"/>
      <c r="UKD46" s="47"/>
      <c r="UKE46" s="47"/>
      <c r="UKF46" s="47"/>
      <c r="UKG46" s="47"/>
      <c r="UKH46" s="47"/>
      <c r="UKI46" s="47"/>
      <c r="UKJ46" s="47"/>
      <c r="UKK46" s="47"/>
      <c r="UKL46" s="47"/>
      <c r="UKM46" s="47"/>
      <c r="UKN46" s="47"/>
      <c r="UKO46" s="47"/>
      <c r="UKP46" s="47"/>
      <c r="UKQ46" s="47"/>
      <c r="UKR46" s="47"/>
      <c r="UKS46" s="47"/>
      <c r="UKT46" s="47"/>
      <c r="UKU46" s="47"/>
      <c r="UKV46" s="47"/>
      <c r="UKW46" s="47"/>
      <c r="UKX46" s="47"/>
      <c r="UKY46" s="47"/>
      <c r="UKZ46" s="47"/>
      <c r="ULA46" s="47"/>
      <c r="ULB46" s="47"/>
      <c r="ULC46" s="47"/>
      <c r="ULD46" s="47"/>
      <c r="ULE46" s="47"/>
      <c r="ULF46" s="47"/>
      <c r="ULG46" s="47"/>
      <c r="ULH46" s="47"/>
      <c r="ULI46" s="47"/>
      <c r="ULJ46" s="47"/>
      <c r="ULK46" s="47"/>
      <c r="ULL46" s="47"/>
      <c r="ULM46" s="47"/>
      <c r="ULN46" s="47"/>
      <c r="ULO46" s="47"/>
      <c r="ULP46" s="47"/>
      <c r="ULQ46" s="47"/>
      <c r="ULR46" s="47"/>
      <c r="ULS46" s="47"/>
      <c r="ULT46" s="47"/>
      <c r="ULU46" s="47"/>
      <c r="ULV46" s="47"/>
      <c r="ULW46" s="47"/>
      <c r="ULX46" s="47"/>
      <c r="ULY46" s="47"/>
      <c r="ULZ46" s="47"/>
      <c r="UMA46" s="47"/>
      <c r="UMB46" s="47"/>
      <c r="UMC46" s="47"/>
      <c r="UMD46" s="47"/>
      <c r="UME46" s="47"/>
      <c r="UMF46" s="47"/>
      <c r="UMG46" s="47"/>
      <c r="UMH46" s="47"/>
      <c r="UMI46" s="47"/>
      <c r="UMJ46" s="47"/>
      <c r="UMK46" s="47"/>
      <c r="UML46" s="47"/>
      <c r="UMM46" s="47"/>
      <c r="UMN46" s="47"/>
      <c r="UMO46" s="47"/>
      <c r="UMP46" s="47"/>
      <c r="UMQ46" s="47"/>
      <c r="UMR46" s="47"/>
      <c r="UMS46" s="47"/>
      <c r="UMT46" s="47"/>
      <c r="UMU46" s="47"/>
      <c r="UMV46" s="47"/>
      <c r="UMW46" s="47"/>
      <c r="UMX46" s="47"/>
      <c r="UMY46" s="47"/>
      <c r="UMZ46" s="47"/>
      <c r="UNA46" s="47"/>
      <c r="UNB46" s="47"/>
      <c r="UNC46" s="47"/>
      <c r="UND46" s="47"/>
      <c r="UNE46" s="47"/>
      <c r="UNF46" s="47"/>
      <c r="UNG46" s="47"/>
      <c r="UNH46" s="47"/>
      <c r="UNI46" s="47"/>
      <c r="UNJ46" s="47"/>
      <c r="UNK46" s="47"/>
      <c r="UNL46" s="47"/>
      <c r="UNM46" s="47"/>
      <c r="UNN46" s="47"/>
      <c r="UNO46" s="47"/>
      <c r="UNP46" s="47"/>
      <c r="UNQ46" s="47"/>
      <c r="UNR46" s="47"/>
      <c r="UNS46" s="47"/>
      <c r="UNT46" s="47"/>
      <c r="UNU46" s="47"/>
      <c r="UNV46" s="47"/>
      <c r="UNW46" s="47"/>
      <c r="UNX46" s="47"/>
      <c r="UNY46" s="47"/>
      <c r="UNZ46" s="47"/>
      <c r="UOA46" s="47"/>
      <c r="UOB46" s="47"/>
      <c r="UOC46" s="47"/>
      <c r="UOD46" s="47"/>
      <c r="UOE46" s="47"/>
      <c r="UOF46" s="47"/>
      <c r="UOG46" s="47"/>
      <c r="UOH46" s="47"/>
      <c r="UOI46" s="47"/>
      <c r="UOJ46" s="47"/>
      <c r="UOK46" s="47"/>
      <c r="UOL46" s="47"/>
      <c r="UOM46" s="47"/>
      <c r="UON46" s="47"/>
      <c r="UOO46" s="47"/>
      <c r="UOP46" s="47"/>
      <c r="UOQ46" s="47"/>
      <c r="UOR46" s="47"/>
      <c r="UOS46" s="47"/>
      <c r="UOT46" s="47"/>
      <c r="UOU46" s="47"/>
      <c r="UOV46" s="47"/>
      <c r="UOW46" s="47"/>
      <c r="UOX46" s="47"/>
      <c r="UOY46" s="47"/>
      <c r="UOZ46" s="47"/>
      <c r="UPA46" s="47"/>
      <c r="UPB46" s="47"/>
      <c r="UPC46" s="47"/>
      <c r="UPD46" s="47"/>
      <c r="UPE46" s="47"/>
      <c r="UPF46" s="47"/>
      <c r="UPG46" s="47"/>
      <c r="UPH46" s="47"/>
      <c r="UPI46" s="47"/>
      <c r="UPJ46" s="47"/>
      <c r="UPK46" s="47"/>
      <c r="UPL46" s="47"/>
      <c r="UPM46" s="47"/>
      <c r="UPN46" s="47"/>
      <c r="UPO46" s="47"/>
      <c r="UPP46" s="47"/>
      <c r="UPQ46" s="47"/>
      <c r="UPR46" s="47"/>
      <c r="UPS46" s="47"/>
      <c r="UPT46" s="47"/>
      <c r="UPU46" s="47"/>
      <c r="UPV46" s="47"/>
      <c r="UPW46" s="47"/>
      <c r="UPX46" s="47"/>
      <c r="UPY46" s="47"/>
      <c r="UPZ46" s="47"/>
      <c r="UQA46" s="47"/>
      <c r="UQB46" s="47"/>
      <c r="UQC46" s="47"/>
      <c r="UQD46" s="47"/>
      <c r="UQE46" s="47"/>
      <c r="UQF46" s="47"/>
      <c r="UQG46" s="47"/>
      <c r="UQH46" s="47"/>
      <c r="UQI46" s="47"/>
      <c r="UQJ46" s="47"/>
      <c r="UQK46" s="47"/>
      <c r="UQL46" s="47"/>
      <c r="UQM46" s="47"/>
      <c r="UQN46" s="47"/>
      <c r="UQO46" s="47"/>
      <c r="UQP46" s="47"/>
      <c r="UQQ46" s="47"/>
      <c r="UQR46" s="47"/>
      <c r="UQS46" s="47"/>
      <c r="UQT46" s="47"/>
      <c r="UQU46" s="47"/>
      <c r="UQV46" s="47"/>
      <c r="UQW46" s="47"/>
      <c r="UQX46" s="47"/>
      <c r="UQY46" s="47"/>
      <c r="UQZ46" s="47"/>
      <c r="URA46" s="47"/>
      <c r="URB46" s="47"/>
      <c r="URC46" s="47"/>
      <c r="URD46" s="47"/>
      <c r="URE46" s="47"/>
      <c r="URF46" s="47"/>
      <c r="URG46" s="47"/>
      <c r="URH46" s="47"/>
      <c r="URI46" s="47"/>
      <c r="URJ46" s="47"/>
      <c r="URK46" s="47"/>
      <c r="URL46" s="47"/>
      <c r="URM46" s="47"/>
      <c r="URN46" s="47"/>
      <c r="URO46" s="47"/>
      <c r="URP46" s="47"/>
      <c r="URQ46" s="47"/>
      <c r="URR46" s="47"/>
      <c r="URS46" s="47"/>
      <c r="URT46" s="47"/>
      <c r="URU46" s="47"/>
      <c r="URV46" s="47"/>
      <c r="URW46" s="47"/>
      <c r="URX46" s="47"/>
      <c r="URY46" s="47"/>
      <c r="URZ46" s="47"/>
      <c r="USA46" s="47"/>
      <c r="USB46" s="47"/>
      <c r="USC46" s="47"/>
      <c r="USD46" s="47"/>
      <c r="USE46" s="47"/>
      <c r="USF46" s="47"/>
      <c r="USG46" s="47"/>
      <c r="USH46" s="47"/>
      <c r="USI46" s="47"/>
      <c r="USJ46" s="47"/>
      <c r="USK46" s="47"/>
      <c r="USL46" s="47"/>
      <c r="USM46" s="47"/>
      <c r="USN46" s="47"/>
      <c r="USO46" s="47"/>
      <c r="USP46" s="47"/>
      <c r="USQ46" s="47"/>
      <c r="USR46" s="47"/>
      <c r="USS46" s="47"/>
      <c r="UST46" s="47"/>
      <c r="USU46" s="47"/>
      <c r="USV46" s="47"/>
      <c r="USW46" s="47"/>
      <c r="USX46" s="47"/>
      <c r="USY46" s="47"/>
      <c r="USZ46" s="47"/>
      <c r="UTA46" s="47"/>
      <c r="UTB46" s="47"/>
      <c r="UTC46" s="47"/>
      <c r="UTD46" s="47"/>
      <c r="UTE46" s="47"/>
      <c r="UTF46" s="47"/>
      <c r="UTG46" s="47"/>
      <c r="UTH46" s="47"/>
      <c r="UTI46" s="47"/>
      <c r="UTJ46" s="47"/>
      <c r="UTK46" s="47"/>
      <c r="UTL46" s="47"/>
      <c r="UTM46" s="47"/>
      <c r="UTN46" s="47"/>
      <c r="UTO46" s="47"/>
      <c r="UTP46" s="47"/>
      <c r="UTQ46" s="47"/>
      <c r="UTR46" s="47"/>
      <c r="UTS46" s="47"/>
      <c r="UTT46" s="47"/>
      <c r="UTU46" s="47"/>
      <c r="UTV46" s="47"/>
      <c r="UTW46" s="47"/>
      <c r="UTX46" s="47"/>
      <c r="UTY46" s="47"/>
      <c r="UTZ46" s="47"/>
      <c r="UUA46" s="47"/>
      <c r="UUB46" s="47"/>
      <c r="UUC46" s="47"/>
      <c r="UUD46" s="47"/>
      <c r="UUE46" s="47"/>
      <c r="UUF46" s="47"/>
      <c r="UUG46" s="47"/>
      <c r="UUH46" s="47"/>
      <c r="UUI46" s="47"/>
      <c r="UUJ46" s="47"/>
      <c r="UUK46" s="47"/>
      <c r="UUL46" s="47"/>
      <c r="UUM46" s="47"/>
      <c r="UUN46" s="47"/>
      <c r="UUO46" s="47"/>
      <c r="UUP46" s="47"/>
      <c r="UUQ46" s="47"/>
      <c r="UUR46" s="47"/>
      <c r="UUS46" s="47"/>
      <c r="UUT46" s="47"/>
      <c r="UUU46" s="47"/>
      <c r="UUV46" s="47"/>
      <c r="UUW46" s="47"/>
      <c r="UUX46" s="47"/>
      <c r="UUY46" s="47"/>
      <c r="UUZ46" s="47"/>
      <c r="UVA46" s="47"/>
      <c r="UVB46" s="47"/>
      <c r="UVC46" s="47"/>
      <c r="UVD46" s="47"/>
      <c r="UVE46" s="47"/>
      <c r="UVF46" s="47"/>
      <c r="UVG46" s="47"/>
      <c r="UVH46" s="47"/>
      <c r="UVI46" s="47"/>
      <c r="UVJ46" s="47"/>
      <c r="UVK46" s="47"/>
      <c r="UVL46" s="47"/>
      <c r="UVM46" s="47"/>
      <c r="UVN46" s="47"/>
      <c r="UVO46" s="47"/>
      <c r="UVP46" s="47"/>
      <c r="UVQ46" s="47"/>
      <c r="UVR46" s="47"/>
      <c r="UVS46" s="47"/>
      <c r="UVT46" s="47"/>
      <c r="UVU46" s="47"/>
      <c r="UVV46" s="47"/>
      <c r="UVW46" s="47"/>
      <c r="UVX46" s="47"/>
      <c r="UVY46" s="47"/>
      <c r="UVZ46" s="47"/>
      <c r="UWA46" s="47"/>
      <c r="UWB46" s="47"/>
      <c r="UWC46" s="47"/>
      <c r="UWD46" s="47"/>
      <c r="UWE46" s="47"/>
      <c r="UWF46" s="47"/>
      <c r="UWG46" s="47"/>
      <c r="UWH46" s="47"/>
      <c r="UWI46" s="47"/>
      <c r="UWJ46" s="47"/>
      <c r="UWK46" s="47"/>
      <c r="UWL46" s="47"/>
      <c r="UWM46" s="47"/>
      <c r="UWN46" s="47"/>
      <c r="UWO46" s="47"/>
      <c r="UWP46" s="47"/>
      <c r="UWQ46" s="47"/>
      <c r="UWR46" s="47"/>
      <c r="UWS46" s="47"/>
      <c r="UWT46" s="47"/>
      <c r="UWU46" s="47"/>
      <c r="UWV46" s="47"/>
      <c r="UWW46" s="47"/>
      <c r="UWX46" s="47"/>
      <c r="UWY46" s="47"/>
      <c r="UWZ46" s="47"/>
      <c r="UXA46" s="47"/>
      <c r="UXB46" s="47"/>
      <c r="UXC46" s="47"/>
      <c r="UXD46" s="47"/>
      <c r="UXE46" s="47"/>
      <c r="UXF46" s="47"/>
      <c r="UXG46" s="47"/>
      <c r="UXH46" s="47"/>
      <c r="UXI46" s="47"/>
      <c r="UXJ46" s="47"/>
      <c r="UXK46" s="47"/>
      <c r="UXL46" s="47"/>
      <c r="UXM46" s="47"/>
      <c r="UXN46" s="47"/>
      <c r="UXO46" s="47"/>
      <c r="UXP46" s="47"/>
      <c r="UXQ46" s="47"/>
      <c r="UXR46" s="47"/>
      <c r="UXS46" s="47"/>
      <c r="UXT46" s="47"/>
      <c r="UXU46" s="47"/>
      <c r="UXV46" s="47"/>
      <c r="UXW46" s="47"/>
      <c r="UXX46" s="47"/>
      <c r="UXY46" s="47"/>
      <c r="UXZ46" s="47"/>
      <c r="UYA46" s="47"/>
      <c r="UYB46" s="47"/>
      <c r="UYC46" s="47"/>
      <c r="UYD46" s="47"/>
      <c r="UYE46" s="47"/>
      <c r="UYF46" s="47"/>
      <c r="UYG46" s="47"/>
      <c r="UYH46" s="47"/>
      <c r="UYI46" s="47"/>
      <c r="UYJ46" s="47"/>
      <c r="UYK46" s="47"/>
      <c r="UYL46" s="47"/>
      <c r="UYM46" s="47"/>
      <c r="UYN46" s="47"/>
      <c r="UYO46" s="47"/>
      <c r="UYP46" s="47"/>
      <c r="UYQ46" s="47"/>
      <c r="UYR46" s="47"/>
      <c r="UYS46" s="47"/>
      <c r="UYT46" s="47"/>
      <c r="UYU46" s="47"/>
      <c r="UYV46" s="47"/>
      <c r="UYW46" s="47"/>
      <c r="UYX46" s="47"/>
      <c r="UYY46" s="47"/>
      <c r="UYZ46" s="47"/>
      <c r="UZA46" s="47"/>
      <c r="UZB46" s="47"/>
      <c r="UZC46" s="47"/>
      <c r="UZD46" s="47"/>
      <c r="UZE46" s="47"/>
      <c r="UZF46" s="47"/>
      <c r="UZG46" s="47"/>
      <c r="UZH46" s="47"/>
      <c r="UZI46" s="47"/>
      <c r="UZJ46" s="47"/>
      <c r="UZK46" s="47"/>
      <c r="UZL46" s="47"/>
      <c r="UZM46" s="47"/>
      <c r="UZN46" s="47"/>
      <c r="UZO46" s="47"/>
      <c r="UZP46" s="47"/>
      <c r="UZQ46" s="47"/>
      <c r="UZR46" s="47"/>
      <c r="UZS46" s="47"/>
      <c r="UZT46" s="47"/>
      <c r="UZU46" s="47"/>
      <c r="UZV46" s="47"/>
      <c r="UZW46" s="47"/>
      <c r="UZX46" s="47"/>
      <c r="UZY46" s="47"/>
      <c r="UZZ46" s="47"/>
      <c r="VAA46" s="47"/>
      <c r="VAB46" s="47"/>
      <c r="VAC46" s="47"/>
      <c r="VAD46" s="47"/>
      <c r="VAE46" s="47"/>
      <c r="VAF46" s="47"/>
      <c r="VAG46" s="47"/>
      <c r="VAH46" s="47"/>
      <c r="VAI46" s="47"/>
      <c r="VAJ46" s="47"/>
      <c r="VAK46" s="47"/>
      <c r="VAL46" s="47"/>
      <c r="VAM46" s="47"/>
      <c r="VAN46" s="47"/>
      <c r="VAO46" s="47"/>
      <c r="VAP46" s="47"/>
      <c r="VAQ46" s="47"/>
      <c r="VAR46" s="47"/>
      <c r="VAS46" s="47"/>
      <c r="VAT46" s="47"/>
      <c r="VAU46" s="47"/>
      <c r="VAV46" s="47"/>
      <c r="VAW46" s="47"/>
      <c r="VAX46" s="47"/>
      <c r="VAY46" s="47"/>
      <c r="VAZ46" s="47"/>
      <c r="VBA46" s="47"/>
      <c r="VBB46" s="47"/>
      <c r="VBC46" s="47"/>
      <c r="VBD46" s="47"/>
      <c r="VBE46" s="47"/>
      <c r="VBF46" s="47"/>
      <c r="VBG46" s="47"/>
      <c r="VBH46" s="47"/>
      <c r="VBI46" s="47"/>
      <c r="VBJ46" s="47"/>
      <c r="VBK46" s="47"/>
      <c r="VBL46" s="47"/>
      <c r="VBM46" s="47"/>
      <c r="VBN46" s="47"/>
      <c r="VBO46" s="47"/>
      <c r="VBP46" s="47"/>
      <c r="VBQ46" s="47"/>
      <c r="VBR46" s="47"/>
      <c r="VBS46" s="47"/>
      <c r="VBT46" s="47"/>
      <c r="VBU46" s="47"/>
      <c r="VBV46" s="47"/>
      <c r="VBW46" s="47"/>
      <c r="VBX46" s="47"/>
      <c r="VBY46" s="47"/>
      <c r="VBZ46" s="47"/>
      <c r="VCA46" s="47"/>
      <c r="VCB46" s="47"/>
      <c r="VCC46" s="47"/>
      <c r="VCD46" s="47"/>
      <c r="VCE46" s="47"/>
      <c r="VCF46" s="47"/>
      <c r="VCG46" s="47"/>
      <c r="VCH46" s="47"/>
      <c r="VCI46" s="47"/>
      <c r="VCJ46" s="47"/>
      <c r="VCK46" s="47"/>
      <c r="VCL46" s="47"/>
      <c r="VCM46" s="47"/>
      <c r="VCN46" s="47"/>
      <c r="VCO46" s="47"/>
      <c r="VCP46" s="47"/>
      <c r="VCQ46" s="47"/>
      <c r="VCR46" s="47"/>
      <c r="VCS46" s="47"/>
      <c r="VCT46" s="47"/>
      <c r="VCU46" s="47"/>
      <c r="VCV46" s="47"/>
      <c r="VCW46" s="47"/>
      <c r="VCX46" s="47"/>
      <c r="VCY46" s="47"/>
      <c r="VCZ46" s="47"/>
      <c r="VDA46" s="47"/>
      <c r="VDB46" s="47"/>
      <c r="VDC46" s="47"/>
      <c r="VDD46" s="47"/>
      <c r="VDE46" s="47"/>
      <c r="VDF46" s="47"/>
      <c r="VDG46" s="47"/>
      <c r="VDH46" s="47"/>
      <c r="VDI46" s="47"/>
      <c r="VDJ46" s="47"/>
      <c r="VDK46" s="47"/>
      <c r="VDL46" s="47"/>
      <c r="VDM46" s="47"/>
      <c r="VDN46" s="47"/>
      <c r="VDO46" s="47"/>
      <c r="VDP46" s="47"/>
      <c r="VDQ46" s="47"/>
      <c r="VDR46" s="47"/>
      <c r="VDS46" s="47"/>
      <c r="VDT46" s="47"/>
      <c r="VDU46" s="47"/>
      <c r="VDV46" s="47"/>
      <c r="VDW46" s="47"/>
      <c r="VDX46" s="47"/>
      <c r="VDY46" s="47"/>
      <c r="VDZ46" s="47"/>
      <c r="VEA46" s="47"/>
      <c r="VEB46" s="47"/>
      <c r="VEC46" s="47"/>
      <c r="VED46" s="47"/>
      <c r="VEE46" s="47"/>
      <c r="VEF46" s="47"/>
      <c r="VEG46" s="47"/>
      <c r="VEH46" s="47"/>
      <c r="VEI46" s="47"/>
      <c r="VEJ46" s="47"/>
      <c r="VEK46" s="47"/>
      <c r="VEL46" s="47"/>
      <c r="VEM46" s="47"/>
      <c r="VEN46" s="47"/>
      <c r="VEO46" s="47"/>
      <c r="VEP46" s="47"/>
      <c r="VEQ46" s="47"/>
      <c r="VER46" s="47"/>
      <c r="VES46" s="47"/>
      <c r="VET46" s="47"/>
      <c r="VEU46" s="47"/>
      <c r="VEV46" s="47"/>
      <c r="VEW46" s="47"/>
      <c r="VEX46" s="47"/>
      <c r="VEY46" s="47"/>
      <c r="VEZ46" s="47"/>
      <c r="VFA46" s="47"/>
      <c r="VFB46" s="47"/>
      <c r="VFC46" s="47"/>
      <c r="VFD46" s="47"/>
      <c r="VFE46" s="47"/>
      <c r="VFF46" s="47"/>
      <c r="VFG46" s="47"/>
      <c r="VFH46" s="47"/>
      <c r="VFI46" s="47"/>
      <c r="VFJ46" s="47"/>
      <c r="VFK46" s="47"/>
      <c r="VFL46" s="47"/>
      <c r="VFM46" s="47"/>
      <c r="VFN46" s="47"/>
      <c r="VFO46" s="47"/>
      <c r="VFP46" s="47"/>
      <c r="VFQ46" s="47"/>
      <c r="VFR46" s="47"/>
      <c r="VFS46" s="47"/>
      <c r="VFT46" s="47"/>
      <c r="VFU46" s="47"/>
      <c r="VFV46" s="47"/>
      <c r="VFW46" s="47"/>
      <c r="VFX46" s="47"/>
      <c r="VFY46" s="47"/>
      <c r="VFZ46" s="47"/>
      <c r="VGA46" s="47"/>
      <c r="VGB46" s="47"/>
      <c r="VGC46" s="47"/>
      <c r="VGD46" s="47"/>
      <c r="VGE46" s="47"/>
      <c r="VGF46" s="47"/>
      <c r="VGG46" s="47"/>
      <c r="VGH46" s="47"/>
      <c r="VGI46" s="47"/>
      <c r="VGJ46" s="47"/>
      <c r="VGK46" s="47"/>
      <c r="VGL46" s="47"/>
      <c r="VGM46" s="47"/>
      <c r="VGN46" s="47"/>
      <c r="VGO46" s="47"/>
      <c r="VGP46" s="47"/>
      <c r="VGQ46" s="47"/>
      <c r="VGR46" s="47"/>
      <c r="VGS46" s="47"/>
      <c r="VGT46" s="47"/>
      <c r="VGU46" s="47"/>
      <c r="VGV46" s="47"/>
      <c r="VGW46" s="47"/>
      <c r="VGX46" s="47"/>
      <c r="VGY46" s="47"/>
      <c r="VGZ46" s="47"/>
      <c r="VHA46" s="47"/>
      <c r="VHB46" s="47"/>
      <c r="VHC46" s="47"/>
      <c r="VHD46" s="47"/>
      <c r="VHE46" s="47"/>
      <c r="VHF46" s="47"/>
      <c r="VHG46" s="47"/>
      <c r="VHH46" s="47"/>
      <c r="VHI46" s="47"/>
      <c r="VHJ46" s="47"/>
      <c r="VHK46" s="47"/>
      <c r="VHL46" s="47"/>
      <c r="VHM46" s="47"/>
      <c r="VHN46" s="47"/>
      <c r="VHO46" s="47"/>
      <c r="VHP46" s="47"/>
      <c r="VHQ46" s="47"/>
      <c r="VHR46" s="47"/>
      <c r="VHS46" s="47"/>
      <c r="VHT46" s="47"/>
      <c r="VHU46" s="47"/>
      <c r="VHV46" s="47"/>
      <c r="VHW46" s="47"/>
      <c r="VHX46" s="47"/>
      <c r="VHY46" s="47"/>
      <c r="VHZ46" s="47"/>
      <c r="VIA46" s="47"/>
      <c r="VIB46" s="47"/>
      <c r="VIC46" s="47"/>
      <c r="VID46" s="47"/>
      <c r="VIE46" s="47"/>
      <c r="VIF46" s="47"/>
      <c r="VIG46" s="47"/>
      <c r="VIH46" s="47"/>
      <c r="VII46" s="47"/>
      <c r="VIJ46" s="47"/>
      <c r="VIK46" s="47"/>
      <c r="VIL46" s="47"/>
      <c r="VIM46" s="47"/>
      <c r="VIN46" s="47"/>
      <c r="VIO46" s="47"/>
      <c r="VIP46" s="47"/>
      <c r="VIQ46" s="47"/>
      <c r="VIR46" s="47"/>
      <c r="VIS46" s="47"/>
      <c r="VIT46" s="47"/>
      <c r="VIU46" s="47"/>
      <c r="VIV46" s="47"/>
      <c r="VIW46" s="47"/>
      <c r="VIX46" s="47"/>
      <c r="VIY46" s="47"/>
      <c r="VIZ46" s="47"/>
      <c r="VJA46" s="47"/>
      <c r="VJB46" s="47"/>
      <c r="VJC46" s="47"/>
      <c r="VJD46" s="47"/>
      <c r="VJE46" s="47"/>
      <c r="VJF46" s="47"/>
      <c r="VJG46" s="47"/>
      <c r="VJH46" s="47"/>
      <c r="VJI46" s="47"/>
      <c r="VJJ46" s="47"/>
      <c r="VJK46" s="47"/>
      <c r="VJL46" s="47"/>
      <c r="VJM46" s="47"/>
      <c r="VJN46" s="47"/>
      <c r="VJO46" s="47"/>
      <c r="VJP46" s="47"/>
      <c r="VJQ46" s="47"/>
      <c r="VJR46" s="47"/>
      <c r="VJS46" s="47"/>
      <c r="VJT46" s="47"/>
      <c r="VJU46" s="47"/>
      <c r="VJV46" s="47"/>
      <c r="VJW46" s="47"/>
      <c r="VJX46" s="47"/>
      <c r="VJY46" s="47"/>
      <c r="VJZ46" s="47"/>
      <c r="VKA46" s="47"/>
      <c r="VKB46" s="47"/>
      <c r="VKC46" s="47"/>
      <c r="VKD46" s="47"/>
      <c r="VKE46" s="47"/>
      <c r="VKF46" s="47"/>
      <c r="VKG46" s="47"/>
      <c r="VKH46" s="47"/>
      <c r="VKI46" s="47"/>
      <c r="VKJ46" s="47"/>
      <c r="VKK46" s="47"/>
      <c r="VKL46" s="47"/>
      <c r="VKM46" s="47"/>
      <c r="VKN46" s="47"/>
      <c r="VKO46" s="47"/>
      <c r="VKP46" s="47"/>
      <c r="VKQ46" s="47"/>
      <c r="VKR46" s="47"/>
      <c r="VKS46" s="47"/>
      <c r="VKT46" s="47"/>
      <c r="VKU46" s="47"/>
      <c r="VKV46" s="47"/>
      <c r="VKW46" s="47"/>
      <c r="VKX46" s="47"/>
      <c r="VKY46" s="47"/>
      <c r="VKZ46" s="47"/>
      <c r="VLA46" s="47"/>
      <c r="VLB46" s="47"/>
      <c r="VLC46" s="47"/>
      <c r="VLD46" s="47"/>
      <c r="VLE46" s="47"/>
      <c r="VLF46" s="47"/>
      <c r="VLG46" s="47"/>
      <c r="VLH46" s="47"/>
      <c r="VLI46" s="47"/>
      <c r="VLJ46" s="47"/>
      <c r="VLK46" s="47"/>
      <c r="VLL46" s="47"/>
      <c r="VLM46" s="47"/>
      <c r="VLN46" s="47"/>
      <c r="VLO46" s="47"/>
      <c r="VLP46" s="47"/>
      <c r="VLQ46" s="47"/>
      <c r="VLR46" s="47"/>
      <c r="VLS46" s="47"/>
      <c r="VLT46" s="47"/>
      <c r="VLU46" s="47"/>
      <c r="VLV46" s="47"/>
      <c r="VLW46" s="47"/>
      <c r="VLX46" s="47"/>
      <c r="VLY46" s="47"/>
      <c r="VLZ46" s="47"/>
      <c r="VMA46" s="47"/>
      <c r="VMB46" s="47"/>
      <c r="VMC46" s="47"/>
      <c r="VMD46" s="47"/>
      <c r="VME46" s="47"/>
      <c r="VMF46" s="47"/>
      <c r="VMG46" s="47"/>
      <c r="VMH46" s="47"/>
      <c r="VMI46" s="47"/>
      <c r="VMJ46" s="47"/>
      <c r="VMK46" s="47"/>
      <c r="VML46" s="47"/>
      <c r="VMM46" s="47"/>
      <c r="VMN46" s="47"/>
      <c r="VMO46" s="47"/>
      <c r="VMP46" s="47"/>
      <c r="VMQ46" s="47"/>
      <c r="VMR46" s="47"/>
      <c r="VMS46" s="47"/>
      <c r="VMT46" s="47"/>
      <c r="VMU46" s="47"/>
      <c r="VMV46" s="47"/>
      <c r="VMW46" s="47"/>
      <c r="VMX46" s="47"/>
      <c r="VMY46" s="47"/>
      <c r="VMZ46" s="47"/>
      <c r="VNA46" s="47"/>
      <c r="VNB46" s="47"/>
      <c r="VNC46" s="47"/>
      <c r="VND46" s="47"/>
      <c r="VNE46" s="47"/>
      <c r="VNF46" s="47"/>
      <c r="VNG46" s="47"/>
      <c r="VNH46" s="47"/>
      <c r="VNI46" s="47"/>
      <c r="VNJ46" s="47"/>
      <c r="VNK46" s="47"/>
      <c r="VNL46" s="47"/>
      <c r="VNM46" s="47"/>
      <c r="VNN46" s="47"/>
      <c r="VNO46" s="47"/>
      <c r="VNP46" s="47"/>
      <c r="VNQ46" s="47"/>
      <c r="VNR46" s="47"/>
      <c r="VNS46" s="47"/>
      <c r="VNT46" s="47"/>
      <c r="VNU46" s="47"/>
      <c r="VNV46" s="47"/>
      <c r="VNW46" s="47"/>
      <c r="VNX46" s="47"/>
      <c r="VNY46" s="47"/>
      <c r="VNZ46" s="47"/>
      <c r="VOA46" s="47"/>
      <c r="VOB46" s="47"/>
      <c r="VOC46" s="47"/>
      <c r="VOD46" s="47"/>
      <c r="VOE46" s="47"/>
      <c r="VOF46" s="47"/>
      <c r="VOG46" s="47"/>
      <c r="VOH46" s="47"/>
      <c r="VOI46" s="47"/>
      <c r="VOJ46" s="47"/>
      <c r="VOK46" s="47"/>
      <c r="VOL46" s="47"/>
      <c r="VOM46" s="47"/>
      <c r="VON46" s="47"/>
      <c r="VOO46" s="47"/>
      <c r="VOP46" s="47"/>
      <c r="VOQ46" s="47"/>
      <c r="VOR46" s="47"/>
      <c r="VOS46" s="47"/>
      <c r="VOT46" s="47"/>
      <c r="VOU46" s="47"/>
      <c r="VOV46" s="47"/>
      <c r="VOW46" s="47"/>
      <c r="VOX46" s="47"/>
      <c r="VOY46" s="47"/>
      <c r="VOZ46" s="47"/>
      <c r="VPA46" s="47"/>
      <c r="VPB46" s="47"/>
      <c r="VPC46" s="47"/>
      <c r="VPD46" s="47"/>
      <c r="VPE46" s="47"/>
      <c r="VPF46" s="47"/>
      <c r="VPG46" s="47"/>
      <c r="VPH46" s="47"/>
      <c r="VPI46" s="47"/>
      <c r="VPJ46" s="47"/>
      <c r="VPK46" s="47"/>
      <c r="VPL46" s="47"/>
      <c r="VPM46" s="47"/>
      <c r="VPN46" s="47"/>
      <c r="VPO46" s="47"/>
      <c r="VPP46" s="47"/>
      <c r="VPQ46" s="47"/>
      <c r="VPR46" s="47"/>
      <c r="VPS46" s="47"/>
      <c r="VPT46" s="47"/>
      <c r="VPU46" s="47"/>
      <c r="VPV46" s="47"/>
      <c r="VPW46" s="47"/>
      <c r="VPX46" s="47"/>
      <c r="VPY46" s="47"/>
      <c r="VPZ46" s="47"/>
      <c r="VQA46" s="47"/>
      <c r="VQB46" s="47"/>
      <c r="VQC46" s="47"/>
      <c r="VQD46" s="47"/>
      <c r="VQE46" s="47"/>
      <c r="VQF46" s="47"/>
      <c r="VQG46" s="47"/>
      <c r="VQH46" s="47"/>
      <c r="VQI46" s="47"/>
      <c r="VQJ46" s="47"/>
      <c r="VQK46" s="47"/>
      <c r="VQL46" s="47"/>
      <c r="VQM46" s="47"/>
      <c r="VQN46" s="47"/>
      <c r="VQO46" s="47"/>
      <c r="VQP46" s="47"/>
      <c r="VQQ46" s="47"/>
      <c r="VQR46" s="47"/>
      <c r="VQS46" s="47"/>
      <c r="VQT46" s="47"/>
      <c r="VQU46" s="47"/>
      <c r="VQV46" s="47"/>
      <c r="VQW46" s="47"/>
      <c r="VQX46" s="47"/>
      <c r="VQY46" s="47"/>
      <c r="VQZ46" s="47"/>
      <c r="VRA46" s="47"/>
      <c r="VRB46" s="47"/>
      <c r="VRC46" s="47"/>
      <c r="VRD46" s="47"/>
      <c r="VRE46" s="47"/>
      <c r="VRF46" s="47"/>
      <c r="VRG46" s="47"/>
      <c r="VRH46" s="47"/>
      <c r="VRI46" s="47"/>
      <c r="VRJ46" s="47"/>
      <c r="VRK46" s="47"/>
      <c r="VRL46" s="47"/>
      <c r="VRM46" s="47"/>
      <c r="VRN46" s="47"/>
      <c r="VRO46" s="47"/>
      <c r="VRP46" s="47"/>
      <c r="VRQ46" s="47"/>
      <c r="VRR46" s="47"/>
      <c r="VRS46" s="47"/>
      <c r="VRT46" s="47"/>
      <c r="VRU46" s="47"/>
      <c r="VRV46" s="47"/>
      <c r="VRW46" s="47"/>
      <c r="VRX46" s="47"/>
      <c r="VRY46" s="47"/>
      <c r="VRZ46" s="47"/>
      <c r="VSA46" s="47"/>
      <c r="VSB46" s="47"/>
      <c r="VSC46" s="47"/>
      <c r="VSD46" s="47"/>
      <c r="VSE46" s="47"/>
      <c r="VSF46" s="47"/>
      <c r="VSG46" s="47"/>
      <c r="VSH46" s="47"/>
      <c r="VSI46" s="47"/>
      <c r="VSJ46" s="47"/>
      <c r="VSK46" s="47"/>
      <c r="VSL46" s="47"/>
      <c r="VSM46" s="47"/>
      <c r="VSN46" s="47"/>
      <c r="VSO46" s="47"/>
      <c r="VSP46" s="47"/>
      <c r="VSQ46" s="47"/>
      <c r="VSR46" s="47"/>
      <c r="VSS46" s="47"/>
      <c r="VST46" s="47"/>
      <c r="VSU46" s="47"/>
      <c r="VSV46" s="47"/>
      <c r="VSW46" s="47"/>
      <c r="VSX46" s="47"/>
      <c r="VSY46" s="47"/>
      <c r="VSZ46" s="47"/>
      <c r="VTA46" s="47"/>
      <c r="VTB46" s="47"/>
      <c r="VTC46" s="47"/>
      <c r="VTD46" s="47"/>
      <c r="VTE46" s="47"/>
      <c r="VTF46" s="47"/>
      <c r="VTG46" s="47"/>
      <c r="VTH46" s="47"/>
      <c r="VTI46" s="47"/>
      <c r="VTJ46" s="47"/>
      <c r="VTK46" s="47"/>
      <c r="VTL46" s="47"/>
      <c r="VTM46" s="47"/>
      <c r="VTN46" s="47"/>
      <c r="VTO46" s="47"/>
      <c r="VTP46" s="47"/>
      <c r="VTQ46" s="47"/>
      <c r="VTR46" s="47"/>
      <c r="VTS46" s="47"/>
      <c r="VTT46" s="47"/>
      <c r="VTU46" s="47"/>
      <c r="VTV46" s="47"/>
      <c r="VTW46" s="47"/>
      <c r="VTX46" s="47"/>
      <c r="VTY46" s="47"/>
      <c r="VTZ46" s="47"/>
      <c r="VUA46" s="47"/>
      <c r="VUB46" s="47"/>
      <c r="VUC46" s="47"/>
      <c r="VUD46" s="47"/>
      <c r="VUE46" s="47"/>
      <c r="VUF46" s="47"/>
      <c r="VUG46" s="47"/>
      <c r="VUH46" s="47"/>
      <c r="VUI46" s="47"/>
      <c r="VUJ46" s="47"/>
      <c r="VUK46" s="47"/>
      <c r="VUL46" s="47"/>
      <c r="VUM46" s="47"/>
      <c r="VUN46" s="47"/>
      <c r="VUO46" s="47"/>
      <c r="VUP46" s="47"/>
      <c r="VUQ46" s="47"/>
      <c r="VUR46" s="47"/>
      <c r="VUS46" s="47"/>
      <c r="VUT46" s="47"/>
      <c r="VUU46" s="47"/>
      <c r="VUV46" s="47"/>
      <c r="VUW46" s="47"/>
      <c r="VUX46" s="47"/>
      <c r="VUY46" s="47"/>
      <c r="VUZ46" s="47"/>
      <c r="VVA46" s="47"/>
      <c r="VVB46" s="47"/>
      <c r="VVC46" s="47"/>
      <c r="VVD46" s="47"/>
      <c r="VVE46" s="47"/>
      <c r="VVF46" s="47"/>
      <c r="VVG46" s="47"/>
      <c r="VVH46" s="47"/>
      <c r="VVI46" s="47"/>
      <c r="VVJ46" s="47"/>
      <c r="VVK46" s="47"/>
      <c r="VVL46" s="47"/>
      <c r="VVM46" s="47"/>
      <c r="VVN46" s="47"/>
      <c r="VVO46" s="47"/>
      <c r="VVP46" s="47"/>
      <c r="VVQ46" s="47"/>
      <c r="VVR46" s="47"/>
      <c r="VVS46" s="47"/>
      <c r="VVT46" s="47"/>
      <c r="VVU46" s="47"/>
      <c r="VVV46" s="47"/>
      <c r="VVW46" s="47"/>
      <c r="VVX46" s="47"/>
      <c r="VVY46" s="47"/>
      <c r="VVZ46" s="47"/>
      <c r="VWA46" s="47"/>
      <c r="VWB46" s="47"/>
      <c r="VWC46" s="47"/>
      <c r="VWD46" s="47"/>
      <c r="VWE46" s="47"/>
      <c r="VWF46" s="47"/>
      <c r="VWG46" s="47"/>
      <c r="VWH46" s="47"/>
      <c r="VWI46" s="47"/>
      <c r="VWJ46" s="47"/>
      <c r="VWK46" s="47"/>
      <c r="VWL46" s="47"/>
      <c r="VWM46" s="47"/>
      <c r="VWN46" s="47"/>
      <c r="VWO46" s="47"/>
      <c r="VWP46" s="47"/>
      <c r="VWQ46" s="47"/>
      <c r="VWR46" s="47"/>
      <c r="VWS46" s="47"/>
      <c r="VWT46" s="47"/>
      <c r="VWU46" s="47"/>
      <c r="VWV46" s="47"/>
      <c r="VWW46" s="47"/>
      <c r="VWX46" s="47"/>
      <c r="VWY46" s="47"/>
      <c r="VWZ46" s="47"/>
      <c r="VXA46" s="47"/>
      <c r="VXB46" s="47"/>
      <c r="VXC46" s="47"/>
      <c r="VXD46" s="47"/>
      <c r="VXE46" s="47"/>
      <c r="VXF46" s="47"/>
      <c r="VXG46" s="47"/>
      <c r="VXH46" s="47"/>
      <c r="VXI46" s="47"/>
      <c r="VXJ46" s="47"/>
      <c r="VXK46" s="47"/>
      <c r="VXL46" s="47"/>
      <c r="VXM46" s="47"/>
      <c r="VXN46" s="47"/>
      <c r="VXO46" s="47"/>
      <c r="VXP46" s="47"/>
      <c r="VXQ46" s="47"/>
      <c r="VXR46" s="47"/>
      <c r="VXS46" s="47"/>
      <c r="VXT46" s="47"/>
      <c r="VXU46" s="47"/>
      <c r="VXV46" s="47"/>
      <c r="VXW46" s="47"/>
      <c r="VXX46" s="47"/>
      <c r="VXY46" s="47"/>
      <c r="VXZ46" s="47"/>
      <c r="VYA46" s="47"/>
      <c r="VYB46" s="47"/>
      <c r="VYC46" s="47"/>
      <c r="VYD46" s="47"/>
      <c r="VYE46" s="47"/>
      <c r="VYF46" s="47"/>
      <c r="VYG46" s="47"/>
      <c r="VYH46" s="47"/>
      <c r="VYI46" s="47"/>
      <c r="VYJ46" s="47"/>
      <c r="VYK46" s="47"/>
      <c r="VYL46" s="47"/>
      <c r="VYM46" s="47"/>
      <c r="VYN46" s="47"/>
      <c r="VYO46" s="47"/>
      <c r="VYP46" s="47"/>
      <c r="VYQ46" s="47"/>
      <c r="VYR46" s="47"/>
      <c r="VYS46" s="47"/>
      <c r="VYT46" s="47"/>
      <c r="VYU46" s="47"/>
      <c r="VYV46" s="47"/>
      <c r="VYW46" s="47"/>
      <c r="VYX46" s="47"/>
      <c r="VYY46" s="47"/>
      <c r="VYZ46" s="47"/>
      <c r="VZA46" s="47"/>
      <c r="VZB46" s="47"/>
      <c r="VZC46" s="47"/>
      <c r="VZD46" s="47"/>
      <c r="VZE46" s="47"/>
      <c r="VZF46" s="47"/>
      <c r="VZG46" s="47"/>
      <c r="VZH46" s="47"/>
      <c r="VZI46" s="47"/>
      <c r="VZJ46" s="47"/>
      <c r="VZK46" s="47"/>
      <c r="VZL46" s="47"/>
      <c r="VZM46" s="47"/>
      <c r="VZN46" s="47"/>
      <c r="VZO46" s="47"/>
      <c r="VZP46" s="47"/>
      <c r="VZQ46" s="47"/>
      <c r="VZR46" s="47"/>
      <c r="VZS46" s="47"/>
      <c r="VZT46" s="47"/>
      <c r="VZU46" s="47"/>
      <c r="VZV46" s="47"/>
      <c r="VZW46" s="47"/>
      <c r="VZX46" s="47"/>
      <c r="VZY46" s="47"/>
      <c r="VZZ46" s="47"/>
      <c r="WAA46" s="47"/>
      <c r="WAB46" s="47"/>
      <c r="WAC46" s="47"/>
      <c r="WAD46" s="47"/>
      <c r="WAE46" s="47"/>
      <c r="WAF46" s="47"/>
      <c r="WAG46" s="47"/>
      <c r="WAH46" s="47"/>
      <c r="WAI46" s="47"/>
      <c r="WAJ46" s="47"/>
      <c r="WAK46" s="47"/>
      <c r="WAL46" s="47"/>
      <c r="WAM46" s="47"/>
      <c r="WAN46" s="47"/>
      <c r="WAO46" s="47"/>
      <c r="WAP46" s="47"/>
      <c r="WAQ46" s="47"/>
      <c r="WAR46" s="47"/>
      <c r="WAS46" s="47"/>
      <c r="WAT46" s="47"/>
      <c r="WAU46" s="47"/>
      <c r="WAV46" s="47"/>
      <c r="WAW46" s="47"/>
      <c r="WAX46" s="47"/>
      <c r="WAY46" s="47"/>
      <c r="WAZ46" s="47"/>
      <c r="WBA46" s="47"/>
      <c r="WBB46" s="47"/>
      <c r="WBC46" s="47"/>
      <c r="WBD46" s="47"/>
      <c r="WBE46" s="47"/>
      <c r="WBF46" s="47"/>
      <c r="WBG46" s="47"/>
      <c r="WBH46" s="47"/>
      <c r="WBI46" s="47"/>
      <c r="WBJ46" s="47"/>
      <c r="WBK46" s="47"/>
      <c r="WBL46" s="47"/>
      <c r="WBM46" s="47"/>
      <c r="WBN46" s="47"/>
      <c r="WBO46" s="47"/>
      <c r="WBP46" s="47"/>
      <c r="WBQ46" s="47"/>
      <c r="WBR46" s="47"/>
      <c r="WBS46" s="47"/>
      <c r="WBT46" s="47"/>
      <c r="WBU46" s="47"/>
      <c r="WBV46" s="47"/>
      <c r="WBW46" s="47"/>
      <c r="WBX46" s="47"/>
      <c r="WBY46" s="47"/>
      <c r="WBZ46" s="47"/>
      <c r="WCA46" s="47"/>
      <c r="WCB46" s="47"/>
      <c r="WCC46" s="47"/>
      <c r="WCD46" s="47"/>
      <c r="WCE46" s="47"/>
      <c r="WCF46" s="47"/>
      <c r="WCG46" s="47"/>
      <c r="WCH46" s="47"/>
      <c r="WCI46" s="47"/>
      <c r="WCJ46" s="47"/>
      <c r="WCK46" s="47"/>
      <c r="WCL46" s="47"/>
      <c r="WCM46" s="47"/>
      <c r="WCN46" s="47"/>
      <c r="WCO46" s="47"/>
      <c r="WCP46" s="47"/>
      <c r="WCQ46" s="47"/>
      <c r="WCR46" s="47"/>
      <c r="WCS46" s="47"/>
      <c r="WCT46" s="47"/>
      <c r="WCU46" s="47"/>
      <c r="WCV46" s="47"/>
      <c r="WCW46" s="47"/>
      <c r="WCX46" s="47"/>
      <c r="WCY46" s="47"/>
      <c r="WCZ46" s="47"/>
      <c r="WDA46" s="47"/>
      <c r="WDB46" s="47"/>
      <c r="WDC46" s="47"/>
      <c r="WDD46" s="47"/>
      <c r="WDE46" s="47"/>
      <c r="WDF46" s="47"/>
      <c r="WDG46" s="47"/>
      <c r="WDH46" s="47"/>
      <c r="WDI46" s="47"/>
      <c r="WDJ46" s="47"/>
      <c r="WDK46" s="47"/>
      <c r="WDL46" s="47"/>
      <c r="WDM46" s="47"/>
      <c r="WDN46" s="47"/>
      <c r="WDO46" s="47"/>
      <c r="WDP46" s="47"/>
      <c r="WDQ46" s="47"/>
      <c r="WDR46" s="47"/>
      <c r="WDS46" s="47"/>
      <c r="WDT46" s="47"/>
      <c r="WDU46" s="47"/>
      <c r="WDV46" s="47"/>
      <c r="WDW46" s="47"/>
      <c r="WDX46" s="47"/>
      <c r="WDY46" s="47"/>
      <c r="WDZ46" s="47"/>
      <c r="WEA46" s="47"/>
      <c r="WEB46" s="47"/>
      <c r="WEC46" s="47"/>
      <c r="WED46" s="47"/>
      <c r="WEE46" s="47"/>
      <c r="WEF46" s="47"/>
      <c r="WEG46" s="47"/>
      <c r="WEH46" s="47"/>
      <c r="WEI46" s="47"/>
      <c r="WEJ46" s="47"/>
      <c r="WEK46" s="47"/>
      <c r="WEL46" s="47"/>
      <c r="WEM46" s="47"/>
      <c r="WEN46" s="47"/>
      <c r="WEO46" s="47"/>
      <c r="WEP46" s="47"/>
      <c r="WEQ46" s="47"/>
      <c r="WER46" s="47"/>
      <c r="WES46" s="47"/>
      <c r="WET46" s="47"/>
      <c r="WEU46" s="47"/>
      <c r="WEV46" s="47"/>
      <c r="WEW46" s="47"/>
      <c r="WEX46" s="47"/>
      <c r="WEY46" s="47"/>
      <c r="WEZ46" s="47"/>
      <c r="WFA46" s="47"/>
      <c r="WFB46" s="47"/>
      <c r="WFC46" s="47"/>
      <c r="WFD46" s="47"/>
      <c r="WFE46" s="47"/>
      <c r="WFF46" s="47"/>
      <c r="WFG46" s="47"/>
      <c r="WFH46" s="47"/>
      <c r="WFI46" s="47"/>
      <c r="WFJ46" s="47"/>
      <c r="WFK46" s="47"/>
      <c r="WFL46" s="47"/>
      <c r="WFM46" s="47"/>
      <c r="WFN46" s="47"/>
      <c r="WFO46" s="47"/>
      <c r="WFP46" s="47"/>
      <c r="WFQ46" s="47"/>
      <c r="WFR46" s="47"/>
      <c r="WFS46" s="47"/>
      <c r="WFT46" s="47"/>
      <c r="WFU46" s="47"/>
      <c r="WFV46" s="47"/>
      <c r="WFW46" s="47"/>
      <c r="WFX46" s="47"/>
      <c r="WFY46" s="47"/>
      <c r="WFZ46" s="47"/>
      <c r="WGA46" s="47"/>
      <c r="WGB46" s="47"/>
      <c r="WGC46" s="47"/>
      <c r="WGD46" s="47"/>
      <c r="WGE46" s="47"/>
      <c r="WGF46" s="47"/>
      <c r="WGG46" s="47"/>
      <c r="WGH46" s="47"/>
      <c r="WGI46" s="47"/>
      <c r="WGJ46" s="47"/>
      <c r="WGK46" s="47"/>
      <c r="WGL46" s="47"/>
      <c r="WGM46" s="47"/>
      <c r="WGN46" s="47"/>
      <c r="WGO46" s="47"/>
      <c r="WGP46" s="47"/>
      <c r="WGQ46" s="47"/>
      <c r="WGR46" s="47"/>
      <c r="WGS46" s="47"/>
      <c r="WGT46" s="47"/>
      <c r="WGU46" s="47"/>
      <c r="WGV46" s="47"/>
      <c r="WGW46" s="47"/>
      <c r="WGX46" s="47"/>
      <c r="WGY46" s="47"/>
      <c r="WGZ46" s="47"/>
      <c r="WHA46" s="47"/>
      <c r="WHB46" s="47"/>
      <c r="WHC46" s="47"/>
      <c r="WHD46" s="47"/>
      <c r="WHE46" s="47"/>
      <c r="WHF46" s="47"/>
      <c r="WHG46" s="47"/>
      <c r="WHH46" s="47"/>
      <c r="WHI46" s="47"/>
      <c r="WHJ46" s="47"/>
      <c r="WHK46" s="47"/>
      <c r="WHL46" s="47"/>
      <c r="WHM46" s="47"/>
      <c r="WHN46" s="47"/>
      <c r="WHO46" s="47"/>
      <c r="WHP46" s="47"/>
      <c r="WHQ46" s="47"/>
      <c r="WHR46" s="47"/>
      <c r="WHS46" s="47"/>
      <c r="WHT46" s="47"/>
      <c r="WHU46" s="47"/>
      <c r="WHV46" s="47"/>
      <c r="WHW46" s="47"/>
      <c r="WHX46" s="47"/>
      <c r="WHY46" s="47"/>
      <c r="WHZ46" s="47"/>
      <c r="WIA46" s="47"/>
      <c r="WIB46" s="47"/>
      <c r="WIC46" s="47"/>
      <c r="WID46" s="47"/>
      <c r="WIE46" s="47"/>
      <c r="WIF46" s="47"/>
      <c r="WIG46" s="47"/>
      <c r="WIH46" s="47"/>
      <c r="WII46" s="47"/>
      <c r="WIJ46" s="47"/>
      <c r="WIK46" s="47"/>
      <c r="WIL46" s="47"/>
      <c r="WIM46" s="47"/>
      <c r="WIN46" s="47"/>
      <c r="WIO46" s="47"/>
      <c r="WIP46" s="47"/>
      <c r="WIQ46" s="47"/>
      <c r="WIR46" s="47"/>
      <c r="WIS46" s="47"/>
      <c r="WIT46" s="47"/>
      <c r="WIU46" s="47"/>
      <c r="WIV46" s="47"/>
      <c r="WIW46" s="47"/>
      <c r="WIX46" s="47"/>
      <c r="WIY46" s="47"/>
      <c r="WIZ46" s="47"/>
      <c r="WJA46" s="47"/>
      <c r="WJB46" s="47"/>
      <c r="WJC46" s="47"/>
      <c r="WJD46" s="47"/>
      <c r="WJE46" s="47"/>
      <c r="WJF46" s="47"/>
      <c r="WJG46" s="47"/>
      <c r="WJH46" s="47"/>
      <c r="WJI46" s="47"/>
      <c r="WJJ46" s="47"/>
      <c r="WJK46" s="47"/>
      <c r="WJL46" s="47"/>
      <c r="WJM46" s="47"/>
      <c r="WJN46" s="47"/>
      <c r="WJO46" s="47"/>
      <c r="WJP46" s="47"/>
      <c r="WJQ46" s="47"/>
      <c r="WJR46" s="47"/>
      <c r="WJS46" s="47"/>
      <c r="WJT46" s="47"/>
      <c r="WJU46" s="47"/>
      <c r="WJV46" s="47"/>
      <c r="WJW46" s="47"/>
      <c r="WJX46" s="47"/>
      <c r="WJY46" s="47"/>
      <c r="WJZ46" s="47"/>
      <c r="WKA46" s="47"/>
      <c r="WKB46" s="47"/>
      <c r="WKC46" s="47"/>
      <c r="WKD46" s="47"/>
      <c r="WKE46" s="47"/>
      <c r="WKF46" s="47"/>
      <c r="WKG46" s="47"/>
      <c r="WKH46" s="47"/>
      <c r="WKI46" s="47"/>
      <c r="WKJ46" s="47"/>
      <c r="WKK46" s="47"/>
      <c r="WKL46" s="47"/>
      <c r="WKM46" s="47"/>
      <c r="WKN46" s="47"/>
      <c r="WKO46" s="47"/>
      <c r="WKP46" s="47"/>
      <c r="WKQ46" s="47"/>
      <c r="WKR46" s="47"/>
      <c r="WKS46" s="47"/>
      <c r="WKT46" s="47"/>
      <c r="WKU46" s="47"/>
      <c r="WKV46" s="47"/>
      <c r="WKW46" s="47"/>
      <c r="WKX46" s="47"/>
      <c r="WKY46" s="47"/>
      <c r="WKZ46" s="47"/>
      <c r="WLA46" s="47"/>
      <c r="WLB46" s="47"/>
      <c r="WLC46" s="47"/>
      <c r="WLD46" s="47"/>
      <c r="WLE46" s="47"/>
      <c r="WLF46" s="47"/>
      <c r="WLG46" s="47"/>
      <c r="WLH46" s="47"/>
      <c r="WLI46" s="47"/>
      <c r="WLJ46" s="47"/>
      <c r="WLK46" s="47"/>
      <c r="WLL46" s="47"/>
      <c r="WLM46" s="47"/>
      <c r="WLN46" s="47"/>
      <c r="WLO46" s="47"/>
      <c r="WLP46" s="47"/>
      <c r="WLQ46" s="47"/>
      <c r="WLR46" s="47"/>
      <c r="WLS46" s="47"/>
      <c r="WLT46" s="47"/>
      <c r="WLU46" s="47"/>
      <c r="WLV46" s="47"/>
      <c r="WLW46" s="47"/>
      <c r="WLX46" s="47"/>
      <c r="WLY46" s="47"/>
      <c r="WLZ46" s="47"/>
      <c r="WMA46" s="47"/>
      <c r="WMB46" s="47"/>
      <c r="WMC46" s="47"/>
      <c r="WMD46" s="47"/>
      <c r="WME46" s="47"/>
      <c r="WMF46" s="47"/>
      <c r="WMG46" s="47"/>
      <c r="WMH46" s="47"/>
      <c r="WMI46" s="47"/>
      <c r="WMJ46" s="47"/>
      <c r="WMK46" s="47"/>
      <c r="WML46" s="47"/>
      <c r="WMM46" s="47"/>
      <c r="WMN46" s="47"/>
      <c r="WMO46" s="47"/>
      <c r="WMP46" s="47"/>
      <c r="WMQ46" s="47"/>
      <c r="WMR46" s="47"/>
      <c r="WMS46" s="47"/>
      <c r="WMT46" s="47"/>
      <c r="WMU46" s="47"/>
      <c r="WMV46" s="47"/>
      <c r="WMW46" s="47"/>
      <c r="WMX46" s="47"/>
      <c r="WMY46" s="47"/>
      <c r="WMZ46" s="47"/>
      <c r="WNA46" s="47"/>
      <c r="WNB46" s="47"/>
      <c r="WNC46" s="47"/>
      <c r="WND46" s="47"/>
      <c r="WNE46" s="47"/>
      <c r="WNF46" s="47"/>
      <c r="WNG46" s="47"/>
      <c r="WNH46" s="47"/>
      <c r="WNI46" s="47"/>
      <c r="WNJ46" s="47"/>
      <c r="WNK46" s="47"/>
      <c r="WNL46" s="47"/>
      <c r="WNM46" s="47"/>
      <c r="WNN46" s="47"/>
      <c r="WNO46" s="47"/>
      <c r="WNP46" s="47"/>
      <c r="WNQ46" s="47"/>
      <c r="WNR46" s="47"/>
      <c r="WNS46" s="47"/>
      <c r="WNT46" s="47"/>
      <c r="WNU46" s="47"/>
      <c r="WNV46" s="47"/>
      <c r="WNW46" s="47"/>
      <c r="WNX46" s="47"/>
      <c r="WNY46" s="47"/>
      <c r="WNZ46" s="47"/>
      <c r="WOA46" s="47"/>
      <c r="WOB46" s="47"/>
      <c r="WOC46" s="47"/>
      <c r="WOD46" s="47"/>
      <c r="WOE46" s="47"/>
      <c r="WOF46" s="47"/>
      <c r="WOG46" s="47"/>
      <c r="WOH46" s="47"/>
      <c r="WOI46" s="47"/>
      <c r="WOJ46" s="47"/>
      <c r="WOK46" s="47"/>
      <c r="WOL46" s="47"/>
      <c r="WOM46" s="47"/>
      <c r="WON46" s="47"/>
      <c r="WOO46" s="47"/>
      <c r="WOP46" s="47"/>
      <c r="WOQ46" s="47"/>
      <c r="WOR46" s="47"/>
      <c r="WOS46" s="47"/>
      <c r="WOT46" s="47"/>
      <c r="WOU46" s="47"/>
      <c r="WOV46" s="47"/>
      <c r="WOW46" s="47"/>
      <c r="WOX46" s="47"/>
      <c r="WOY46" s="47"/>
      <c r="WOZ46" s="47"/>
      <c r="WPA46" s="47"/>
      <c r="WPB46" s="47"/>
      <c r="WPC46" s="47"/>
      <c r="WPD46" s="47"/>
      <c r="WPE46" s="47"/>
      <c r="WPF46" s="47"/>
      <c r="WPG46" s="47"/>
      <c r="WPH46" s="47"/>
      <c r="WPI46" s="47"/>
      <c r="WPJ46" s="47"/>
      <c r="WPK46" s="47"/>
      <c r="WPL46" s="47"/>
      <c r="WPM46" s="47"/>
      <c r="WPN46" s="47"/>
      <c r="WPO46" s="47"/>
      <c r="WPP46" s="47"/>
      <c r="WPQ46" s="47"/>
      <c r="WPR46" s="47"/>
      <c r="WPS46" s="47"/>
      <c r="WPT46" s="47"/>
      <c r="WPU46" s="47"/>
      <c r="WPV46" s="47"/>
      <c r="WPW46" s="47"/>
      <c r="WPX46" s="47"/>
      <c r="WPY46" s="47"/>
      <c r="WPZ46" s="47"/>
      <c r="WQA46" s="47"/>
      <c r="WQB46" s="47"/>
      <c r="WQC46" s="47"/>
      <c r="WQD46" s="47"/>
      <c r="WQE46" s="47"/>
      <c r="WQF46" s="47"/>
      <c r="WQG46" s="47"/>
      <c r="WQH46" s="47"/>
      <c r="WQI46" s="47"/>
      <c r="WQJ46" s="47"/>
      <c r="WQK46" s="47"/>
      <c r="WQL46" s="47"/>
      <c r="WQM46" s="47"/>
      <c r="WQN46" s="47"/>
      <c r="WQO46" s="47"/>
      <c r="WQP46" s="47"/>
      <c r="WQQ46" s="47"/>
      <c r="WQR46" s="47"/>
      <c r="WQS46" s="47"/>
      <c r="WQT46" s="47"/>
      <c r="WQU46" s="47"/>
      <c r="WQV46" s="47"/>
      <c r="WQW46" s="47"/>
      <c r="WQX46" s="47"/>
      <c r="WQY46" s="47"/>
      <c r="WQZ46" s="47"/>
      <c r="WRA46" s="47"/>
      <c r="WRB46" s="47"/>
      <c r="WRC46" s="47"/>
      <c r="WRD46" s="47"/>
      <c r="WRE46" s="47"/>
      <c r="WRF46" s="47"/>
      <c r="WRG46" s="47"/>
      <c r="WRH46" s="47"/>
      <c r="WRI46" s="47"/>
      <c r="WRJ46" s="47"/>
      <c r="WRK46" s="47"/>
      <c r="WRL46" s="47"/>
      <c r="WRM46" s="47"/>
      <c r="WRN46" s="47"/>
      <c r="WRO46" s="47"/>
      <c r="WRP46" s="47"/>
      <c r="WRQ46" s="47"/>
      <c r="WRR46" s="47"/>
      <c r="WRS46" s="47"/>
      <c r="WRT46" s="47"/>
      <c r="WRU46" s="47"/>
      <c r="WRV46" s="47"/>
      <c r="WRW46" s="47"/>
      <c r="WRX46" s="47"/>
      <c r="WRY46" s="47"/>
      <c r="WRZ46" s="47"/>
      <c r="WSA46" s="47"/>
      <c r="WSB46" s="47"/>
      <c r="WSC46" s="47"/>
      <c r="WSD46" s="47"/>
      <c r="WSE46" s="47"/>
      <c r="WSF46" s="47"/>
      <c r="WSG46" s="47"/>
      <c r="WSH46" s="47"/>
      <c r="WSI46" s="47"/>
      <c r="WSJ46" s="47"/>
      <c r="WSK46" s="47"/>
      <c r="WSL46" s="47"/>
      <c r="WSM46" s="47"/>
      <c r="WSN46" s="47"/>
      <c r="WSO46" s="47"/>
      <c r="WSP46" s="47"/>
      <c r="WSQ46" s="47"/>
      <c r="WSR46" s="47"/>
      <c r="WSS46" s="47"/>
      <c r="WST46" s="47"/>
      <c r="WSU46" s="47"/>
      <c r="WSV46" s="47"/>
      <c r="WSW46" s="47"/>
      <c r="WSX46" s="47"/>
      <c r="WSY46" s="47"/>
      <c r="WSZ46" s="47"/>
      <c r="WTA46" s="47"/>
      <c r="WTB46" s="47"/>
      <c r="WTC46" s="47"/>
      <c r="WTD46" s="47"/>
      <c r="WTE46" s="47"/>
      <c r="WTF46" s="47"/>
      <c r="WTG46" s="47"/>
      <c r="WTH46" s="47"/>
      <c r="WTI46" s="47"/>
      <c r="WTJ46" s="47"/>
      <c r="WTK46" s="47"/>
      <c r="WTL46" s="47"/>
      <c r="WTM46" s="47"/>
      <c r="WTN46" s="47"/>
      <c r="WTO46" s="47"/>
      <c r="WTP46" s="47"/>
      <c r="WTQ46" s="47"/>
      <c r="WTR46" s="47"/>
      <c r="WTS46" s="47"/>
      <c r="WTT46" s="47"/>
      <c r="WTU46" s="47"/>
      <c r="WTV46" s="47"/>
      <c r="WTW46" s="47"/>
      <c r="WTX46" s="47"/>
      <c r="WTY46" s="47"/>
      <c r="WTZ46" s="47"/>
      <c r="WUA46" s="47"/>
      <c r="WUB46" s="47"/>
      <c r="WUC46" s="47"/>
      <c r="WUD46" s="47"/>
      <c r="WUE46" s="47"/>
      <c r="WUF46" s="47"/>
      <c r="WUG46" s="47"/>
      <c r="WUH46" s="47"/>
      <c r="WUI46" s="47"/>
      <c r="WUJ46" s="47"/>
      <c r="WUK46" s="47"/>
      <c r="WUL46" s="47"/>
      <c r="WUM46" s="47"/>
      <c r="WUN46" s="47"/>
      <c r="WUO46" s="47"/>
      <c r="WUP46" s="47"/>
      <c r="WUQ46" s="47"/>
      <c r="WUR46" s="47"/>
      <c r="WUS46" s="47"/>
      <c r="WUT46" s="47"/>
      <c r="WUU46" s="47"/>
      <c r="WUV46" s="47"/>
      <c r="WUW46" s="47"/>
      <c r="WUX46" s="47"/>
      <c r="WUY46" s="47"/>
      <c r="WUZ46" s="47"/>
      <c r="WVA46" s="47"/>
      <c r="WVB46" s="47"/>
      <c r="WVC46" s="47"/>
      <c r="WVD46" s="47"/>
      <c r="WVE46" s="47"/>
      <c r="WVF46" s="47"/>
      <c r="WVG46" s="47"/>
      <c r="WVH46" s="47"/>
      <c r="WVI46" s="47"/>
      <c r="WVJ46" s="47"/>
      <c r="WVK46" s="47"/>
      <c r="WVL46" s="47"/>
      <c r="WVM46" s="47"/>
      <c r="WVN46" s="47"/>
      <c r="WVO46" s="47"/>
      <c r="WVP46" s="47"/>
      <c r="WVQ46" s="47"/>
      <c r="WVR46" s="47"/>
      <c r="WVS46" s="47"/>
      <c r="WVT46" s="47"/>
      <c r="WVU46" s="47"/>
      <c r="WVV46" s="47"/>
      <c r="WVW46" s="47"/>
      <c r="WVX46" s="47"/>
      <c r="WVY46" s="47"/>
      <c r="WVZ46" s="47"/>
      <c r="WWA46" s="47"/>
      <c r="WWB46" s="47"/>
      <c r="WWC46" s="47"/>
      <c r="WWD46" s="47"/>
      <c r="WWE46" s="47"/>
      <c r="WWF46" s="47"/>
      <c r="WWG46" s="47"/>
      <c r="WWH46" s="47"/>
      <c r="WWI46" s="47"/>
      <c r="WWJ46" s="47"/>
      <c r="WWK46" s="47"/>
      <c r="WWL46" s="47"/>
      <c r="WWM46" s="47"/>
      <c r="WWN46" s="47"/>
      <c r="WWO46" s="47"/>
      <c r="WWP46" s="47"/>
      <c r="WWQ46" s="47"/>
      <c r="WWR46" s="47"/>
      <c r="WWS46" s="47"/>
      <c r="WWT46" s="47"/>
      <c r="WWU46" s="47"/>
      <c r="WWV46" s="47"/>
      <c r="WWW46" s="47"/>
      <c r="WWX46" s="47"/>
      <c r="WWY46" s="47"/>
      <c r="WWZ46" s="47"/>
      <c r="WXA46" s="47"/>
      <c r="WXB46" s="47"/>
      <c r="WXC46" s="47"/>
      <c r="WXD46" s="47"/>
      <c r="WXE46" s="47"/>
      <c r="WXF46" s="47"/>
      <c r="WXG46" s="47"/>
      <c r="WXH46" s="47"/>
      <c r="WXI46" s="47"/>
      <c r="WXJ46" s="47"/>
      <c r="WXK46" s="47"/>
      <c r="WXL46" s="47"/>
      <c r="WXM46" s="47"/>
      <c r="WXN46" s="47"/>
      <c r="WXO46" s="47"/>
      <c r="WXP46" s="47"/>
      <c r="WXQ46" s="47"/>
      <c r="WXR46" s="47"/>
      <c r="WXS46" s="47"/>
      <c r="WXT46" s="47"/>
      <c r="WXU46" s="47"/>
      <c r="WXV46" s="47"/>
      <c r="WXW46" s="47"/>
      <c r="WXX46" s="47"/>
      <c r="WXY46" s="47"/>
      <c r="WXZ46" s="47"/>
      <c r="WYA46" s="47"/>
      <c r="WYB46" s="47"/>
      <c r="WYC46" s="47"/>
      <c r="WYD46" s="47"/>
      <c r="WYE46" s="47"/>
      <c r="WYF46" s="47"/>
      <c r="WYG46" s="47"/>
      <c r="WYH46" s="47"/>
      <c r="WYI46" s="47"/>
      <c r="WYJ46" s="47"/>
      <c r="WYK46" s="47"/>
      <c r="WYL46" s="47"/>
      <c r="WYM46" s="47"/>
      <c r="WYN46" s="47"/>
      <c r="WYO46" s="47"/>
      <c r="WYP46" s="47"/>
      <c r="WYQ46" s="47"/>
      <c r="WYR46" s="47"/>
      <c r="WYS46" s="47"/>
      <c r="WYT46" s="47"/>
      <c r="WYU46" s="47"/>
      <c r="WYV46" s="47"/>
      <c r="WYW46" s="47"/>
      <c r="WYX46" s="47"/>
      <c r="WYY46" s="47"/>
      <c r="WYZ46" s="47"/>
      <c r="WZA46" s="47"/>
      <c r="WZB46" s="47"/>
      <c r="WZC46" s="47"/>
      <c r="WZD46" s="47"/>
      <c r="WZE46" s="47"/>
      <c r="WZF46" s="47"/>
      <c r="WZG46" s="47"/>
      <c r="WZH46" s="47"/>
      <c r="WZI46" s="47"/>
      <c r="WZJ46" s="47"/>
      <c r="WZK46" s="47"/>
      <c r="WZL46" s="47"/>
      <c r="WZM46" s="47"/>
      <c r="WZN46" s="47"/>
      <c r="WZO46" s="47"/>
      <c r="WZP46" s="47"/>
      <c r="WZQ46" s="47"/>
      <c r="WZR46" s="47"/>
      <c r="WZS46" s="47"/>
      <c r="WZT46" s="47"/>
      <c r="WZU46" s="47"/>
      <c r="WZV46" s="47"/>
      <c r="WZW46" s="47"/>
      <c r="WZX46" s="47"/>
      <c r="WZY46" s="47"/>
      <c r="WZZ46" s="47"/>
      <c r="XAA46" s="47"/>
      <c r="XAB46" s="47"/>
      <c r="XAC46" s="47"/>
      <c r="XAD46" s="47"/>
      <c r="XAE46" s="47"/>
      <c r="XAF46" s="47"/>
      <c r="XAG46" s="47"/>
      <c r="XAH46" s="47"/>
      <c r="XAI46" s="47"/>
      <c r="XAJ46" s="47"/>
      <c r="XAK46" s="47"/>
      <c r="XAL46" s="47"/>
      <c r="XAM46" s="47"/>
      <c r="XAN46" s="47"/>
      <c r="XAO46" s="47"/>
      <c r="XAP46" s="47"/>
      <c r="XAQ46" s="47"/>
      <c r="XAR46" s="47"/>
      <c r="XAS46" s="47"/>
      <c r="XAT46" s="47"/>
      <c r="XAU46" s="47"/>
      <c r="XAV46" s="47"/>
      <c r="XAW46" s="47"/>
      <c r="XAX46" s="47"/>
      <c r="XAY46" s="47"/>
      <c r="XAZ46" s="47"/>
      <c r="XBA46" s="47"/>
      <c r="XBB46" s="47"/>
      <c r="XBC46" s="47"/>
      <c r="XBD46" s="47"/>
      <c r="XBE46" s="47"/>
      <c r="XBF46" s="47"/>
      <c r="XBG46" s="47"/>
      <c r="XBH46" s="47"/>
      <c r="XBI46" s="47"/>
      <c r="XBJ46" s="47"/>
      <c r="XBK46" s="47"/>
      <c r="XBL46" s="47"/>
      <c r="XBM46" s="47"/>
      <c r="XBN46" s="47"/>
      <c r="XBO46" s="47"/>
      <c r="XBP46" s="47"/>
      <c r="XBQ46" s="47"/>
      <c r="XBR46" s="47"/>
      <c r="XBS46" s="47"/>
      <c r="XBT46" s="47"/>
      <c r="XBU46" s="47"/>
      <c r="XBV46" s="47"/>
      <c r="XBW46" s="47"/>
      <c r="XBX46" s="47"/>
      <c r="XBY46" s="47"/>
      <c r="XBZ46" s="47"/>
      <c r="XCA46" s="47"/>
      <c r="XCB46" s="47"/>
      <c r="XCC46" s="47"/>
      <c r="XCD46" s="47"/>
      <c r="XCE46" s="47"/>
      <c r="XCF46" s="47"/>
      <c r="XCG46" s="47"/>
      <c r="XCH46" s="47"/>
      <c r="XCI46" s="47"/>
      <c r="XCJ46" s="47"/>
      <c r="XCK46" s="47"/>
      <c r="XCL46" s="47"/>
      <c r="XCM46" s="47"/>
      <c r="XCN46" s="47"/>
      <c r="XCO46" s="47"/>
      <c r="XCP46" s="47"/>
      <c r="XCQ46" s="47"/>
      <c r="XCR46" s="47"/>
      <c r="XCS46" s="47"/>
      <c r="XCT46" s="47"/>
      <c r="XCU46" s="47"/>
      <c r="XCV46" s="47"/>
      <c r="XCW46" s="47"/>
      <c r="XCX46" s="47"/>
      <c r="XCY46" s="47"/>
      <c r="XCZ46" s="47"/>
      <c r="XDA46" s="47"/>
      <c r="XDB46" s="47"/>
      <c r="XDC46" s="47"/>
      <c r="XDD46" s="47"/>
      <c r="XDE46" s="47"/>
      <c r="XDF46" s="47"/>
      <c r="XDG46" s="47"/>
      <c r="XDH46" s="47"/>
      <c r="XDI46" s="47"/>
      <c r="XDJ46" s="47"/>
      <c r="XDK46" s="47"/>
      <c r="XDL46" s="47"/>
      <c r="XDM46" s="47"/>
      <c r="XDN46" s="47"/>
      <c r="XDO46" s="47"/>
      <c r="XDP46" s="47"/>
      <c r="XDQ46" s="47"/>
      <c r="XDR46" s="47"/>
      <c r="XDS46" s="47"/>
      <c r="XDT46" s="47"/>
      <c r="XDU46" s="47"/>
      <c r="XDV46" s="47"/>
      <c r="XDW46" s="47"/>
      <c r="XDX46" s="47"/>
      <c r="XDY46" s="47"/>
      <c r="XDZ46" s="47"/>
      <c r="XEA46" s="47"/>
      <c r="XEB46" s="47"/>
      <c r="XEC46" s="47"/>
      <c r="XED46" s="47"/>
      <c r="XEE46" s="47"/>
      <c r="XEF46" s="47"/>
      <c r="XEG46" s="47"/>
      <c r="XEH46" s="47"/>
      <c r="XEI46" s="47"/>
      <c r="XEJ46" s="47"/>
      <c r="XEK46" s="47"/>
      <c r="XEL46" s="47"/>
      <c r="XEM46" s="47"/>
      <c r="XEN46" s="47"/>
      <c r="XEO46" s="47"/>
      <c r="XEP46" s="47"/>
      <c r="XEQ46" s="47"/>
      <c r="XER46" s="47"/>
      <c r="XES46" s="47"/>
      <c r="XET46" s="47"/>
      <c r="XEU46" s="47"/>
      <c r="XEV46" s="47"/>
      <c r="XEW46" s="47"/>
      <c r="XEX46" s="47"/>
      <c r="XEY46" s="47"/>
      <c r="XEZ46" s="47"/>
      <c r="XFA46" s="47"/>
      <c r="XFB46" s="47"/>
    </row>
    <row r="47" s="1" customFormat="1" ht="20" customHeight="1" spans="1:16382">
      <c r="A47" s="63"/>
      <c r="B47" s="63" t="s">
        <v>1687</v>
      </c>
      <c r="C47" s="62">
        <v>28.4</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c r="VT47" s="47"/>
      <c r="VU47" s="47"/>
      <c r="VV47" s="47"/>
      <c r="VW47" s="47"/>
      <c r="VX47" s="47"/>
      <c r="VY47" s="47"/>
      <c r="VZ47" s="47"/>
      <c r="WA47" s="47"/>
      <c r="WB47" s="47"/>
      <c r="WC47" s="47"/>
      <c r="WD47" s="47"/>
      <c r="WE47" s="47"/>
      <c r="WF47" s="47"/>
      <c r="WG47" s="47"/>
      <c r="WH47" s="47"/>
      <c r="WI47" s="47"/>
      <c r="WJ47" s="47"/>
      <c r="WK47" s="47"/>
      <c r="WL47" s="47"/>
      <c r="WM47" s="47"/>
      <c r="WN47" s="47"/>
      <c r="WO47" s="47"/>
      <c r="WP47" s="47"/>
      <c r="WQ47" s="47"/>
      <c r="WR47" s="47"/>
      <c r="WS47" s="47"/>
      <c r="WT47" s="47"/>
      <c r="WU47" s="47"/>
      <c r="WV47" s="47"/>
      <c r="WW47" s="47"/>
      <c r="WX47" s="47"/>
      <c r="WY47" s="47"/>
      <c r="WZ47" s="47"/>
      <c r="XA47" s="47"/>
      <c r="XB47" s="47"/>
      <c r="XC47" s="47"/>
      <c r="XD47" s="47"/>
      <c r="XE47" s="47"/>
      <c r="XF47" s="47"/>
      <c r="XG47" s="47"/>
      <c r="XH47" s="47"/>
      <c r="XI47" s="47"/>
      <c r="XJ47" s="47"/>
      <c r="XK47" s="47"/>
      <c r="XL47" s="47"/>
      <c r="XM47" s="47"/>
      <c r="XN47" s="47"/>
      <c r="XO47" s="47"/>
      <c r="XP47" s="47"/>
      <c r="XQ47" s="47"/>
      <c r="XR47" s="47"/>
      <c r="XS47" s="47"/>
      <c r="XT47" s="47"/>
      <c r="XU47" s="47"/>
      <c r="XV47" s="47"/>
      <c r="XW47" s="47"/>
      <c r="XX47" s="47"/>
      <c r="XY47" s="47"/>
      <c r="XZ47" s="47"/>
      <c r="YA47" s="47"/>
      <c r="YB47" s="47"/>
      <c r="YC47" s="47"/>
      <c r="YD47" s="47"/>
      <c r="YE47" s="47"/>
      <c r="YF47" s="47"/>
      <c r="YG47" s="47"/>
      <c r="YH47" s="47"/>
      <c r="YI47" s="47"/>
      <c r="YJ47" s="47"/>
      <c r="YK47" s="47"/>
      <c r="YL47" s="47"/>
      <c r="YM47" s="47"/>
      <c r="YN47" s="47"/>
      <c r="YO47" s="47"/>
      <c r="YP47" s="47"/>
      <c r="YQ47" s="47"/>
      <c r="YR47" s="47"/>
      <c r="YS47" s="47"/>
      <c r="YT47" s="47"/>
      <c r="YU47" s="47"/>
      <c r="YV47" s="47"/>
      <c r="YW47" s="47"/>
      <c r="YX47" s="47"/>
      <c r="YY47" s="47"/>
      <c r="YZ47" s="47"/>
      <c r="ZA47" s="47"/>
      <c r="ZB47" s="47"/>
      <c r="ZC47" s="47"/>
      <c r="ZD47" s="47"/>
      <c r="ZE47" s="47"/>
      <c r="ZF47" s="47"/>
      <c r="ZG47" s="47"/>
      <c r="ZH47" s="47"/>
      <c r="ZI47" s="47"/>
      <c r="ZJ47" s="47"/>
      <c r="ZK47" s="47"/>
      <c r="ZL47" s="47"/>
      <c r="ZM47" s="47"/>
      <c r="ZN47" s="47"/>
      <c r="ZO47" s="47"/>
      <c r="ZP47" s="47"/>
      <c r="ZQ47" s="47"/>
      <c r="ZR47" s="47"/>
      <c r="ZS47" s="47"/>
      <c r="ZT47" s="47"/>
      <c r="ZU47" s="47"/>
      <c r="ZV47" s="47"/>
      <c r="ZW47" s="47"/>
      <c r="ZX47" s="47"/>
      <c r="ZY47" s="47"/>
      <c r="ZZ47" s="47"/>
      <c r="AAA47" s="47"/>
      <c r="AAB47" s="47"/>
      <c r="AAC47" s="47"/>
      <c r="AAD47" s="47"/>
      <c r="AAE47" s="47"/>
      <c r="AAF47" s="47"/>
      <c r="AAG47" s="47"/>
      <c r="AAH47" s="47"/>
      <c r="AAI47" s="47"/>
      <c r="AAJ47" s="47"/>
      <c r="AAK47" s="47"/>
      <c r="AAL47" s="47"/>
      <c r="AAM47" s="47"/>
      <c r="AAN47" s="47"/>
      <c r="AAO47" s="47"/>
      <c r="AAP47" s="47"/>
      <c r="AAQ47" s="47"/>
      <c r="AAR47" s="47"/>
      <c r="AAS47" s="47"/>
      <c r="AAT47" s="47"/>
      <c r="AAU47" s="47"/>
      <c r="AAV47" s="47"/>
      <c r="AAW47" s="47"/>
      <c r="AAX47" s="47"/>
      <c r="AAY47" s="47"/>
      <c r="AAZ47" s="47"/>
      <c r="ABA47" s="47"/>
      <c r="ABB47" s="47"/>
      <c r="ABC47" s="47"/>
      <c r="ABD47" s="47"/>
      <c r="ABE47" s="47"/>
      <c r="ABF47" s="47"/>
      <c r="ABG47" s="47"/>
      <c r="ABH47" s="47"/>
      <c r="ABI47" s="47"/>
      <c r="ABJ47" s="47"/>
      <c r="ABK47" s="47"/>
      <c r="ABL47" s="47"/>
      <c r="ABM47" s="47"/>
      <c r="ABN47" s="47"/>
      <c r="ABO47" s="47"/>
      <c r="ABP47" s="47"/>
      <c r="ABQ47" s="47"/>
      <c r="ABR47" s="47"/>
      <c r="ABS47" s="47"/>
      <c r="ABT47" s="47"/>
      <c r="ABU47" s="47"/>
      <c r="ABV47" s="47"/>
      <c r="ABW47" s="47"/>
      <c r="ABX47" s="47"/>
      <c r="ABY47" s="47"/>
      <c r="ABZ47" s="47"/>
      <c r="ACA47" s="47"/>
      <c r="ACB47" s="47"/>
      <c r="ACC47" s="47"/>
      <c r="ACD47" s="47"/>
      <c r="ACE47" s="47"/>
      <c r="ACF47" s="47"/>
      <c r="ACG47" s="47"/>
      <c r="ACH47" s="47"/>
      <c r="ACI47" s="47"/>
      <c r="ACJ47" s="47"/>
      <c r="ACK47" s="47"/>
      <c r="ACL47" s="47"/>
      <c r="ACM47" s="47"/>
      <c r="ACN47" s="47"/>
      <c r="ACO47" s="47"/>
      <c r="ACP47" s="47"/>
      <c r="ACQ47" s="47"/>
      <c r="ACR47" s="47"/>
      <c r="ACS47" s="47"/>
      <c r="ACT47" s="47"/>
      <c r="ACU47" s="47"/>
      <c r="ACV47" s="47"/>
      <c r="ACW47" s="47"/>
      <c r="ACX47" s="47"/>
      <c r="ACY47" s="47"/>
      <c r="ACZ47" s="47"/>
      <c r="ADA47" s="47"/>
      <c r="ADB47" s="47"/>
      <c r="ADC47" s="47"/>
      <c r="ADD47" s="47"/>
      <c r="ADE47" s="47"/>
      <c r="ADF47" s="47"/>
      <c r="ADG47" s="47"/>
      <c r="ADH47" s="47"/>
      <c r="ADI47" s="47"/>
      <c r="ADJ47" s="47"/>
      <c r="ADK47" s="47"/>
      <c r="ADL47" s="47"/>
      <c r="ADM47" s="47"/>
      <c r="ADN47" s="47"/>
      <c r="ADO47" s="47"/>
      <c r="ADP47" s="47"/>
      <c r="ADQ47" s="47"/>
      <c r="ADR47" s="47"/>
      <c r="ADS47" s="47"/>
      <c r="ADT47" s="47"/>
      <c r="ADU47" s="47"/>
      <c r="ADV47" s="47"/>
      <c r="ADW47" s="47"/>
      <c r="ADX47" s="47"/>
      <c r="ADY47" s="47"/>
      <c r="ADZ47" s="47"/>
      <c r="AEA47" s="47"/>
      <c r="AEB47" s="47"/>
      <c r="AEC47" s="47"/>
      <c r="AED47" s="47"/>
      <c r="AEE47" s="47"/>
      <c r="AEF47" s="47"/>
      <c r="AEG47" s="47"/>
      <c r="AEH47" s="47"/>
      <c r="AEI47" s="47"/>
      <c r="AEJ47" s="47"/>
      <c r="AEK47" s="47"/>
      <c r="AEL47" s="47"/>
      <c r="AEM47" s="47"/>
      <c r="AEN47" s="47"/>
      <c r="AEO47" s="47"/>
      <c r="AEP47" s="47"/>
      <c r="AEQ47" s="47"/>
      <c r="AER47" s="47"/>
      <c r="AES47" s="47"/>
      <c r="AET47" s="47"/>
      <c r="AEU47" s="47"/>
      <c r="AEV47" s="47"/>
      <c r="AEW47" s="47"/>
      <c r="AEX47" s="47"/>
      <c r="AEY47" s="47"/>
      <c r="AEZ47" s="47"/>
      <c r="AFA47" s="47"/>
      <c r="AFB47" s="47"/>
      <c r="AFC47" s="47"/>
      <c r="AFD47" s="47"/>
      <c r="AFE47" s="47"/>
      <c r="AFF47" s="47"/>
      <c r="AFG47" s="47"/>
      <c r="AFH47" s="47"/>
      <c r="AFI47" s="47"/>
      <c r="AFJ47" s="47"/>
      <c r="AFK47" s="47"/>
      <c r="AFL47" s="47"/>
      <c r="AFM47" s="47"/>
      <c r="AFN47" s="47"/>
      <c r="AFO47" s="47"/>
      <c r="AFP47" s="47"/>
      <c r="AFQ47" s="47"/>
      <c r="AFR47" s="47"/>
      <c r="AFS47" s="47"/>
      <c r="AFT47" s="47"/>
      <c r="AFU47" s="47"/>
      <c r="AFV47" s="47"/>
      <c r="AFW47" s="47"/>
      <c r="AFX47" s="47"/>
      <c r="AFY47" s="47"/>
      <c r="AFZ47" s="47"/>
      <c r="AGA47" s="47"/>
      <c r="AGB47" s="47"/>
      <c r="AGC47" s="47"/>
      <c r="AGD47" s="47"/>
      <c r="AGE47" s="47"/>
      <c r="AGF47" s="47"/>
      <c r="AGG47" s="47"/>
      <c r="AGH47" s="47"/>
      <c r="AGI47" s="47"/>
      <c r="AGJ47" s="47"/>
      <c r="AGK47" s="47"/>
      <c r="AGL47" s="47"/>
      <c r="AGM47" s="47"/>
      <c r="AGN47" s="47"/>
      <c r="AGO47" s="47"/>
      <c r="AGP47" s="47"/>
      <c r="AGQ47" s="47"/>
      <c r="AGR47" s="47"/>
      <c r="AGS47" s="47"/>
      <c r="AGT47" s="47"/>
      <c r="AGU47" s="47"/>
      <c r="AGV47" s="47"/>
      <c r="AGW47" s="47"/>
      <c r="AGX47" s="47"/>
      <c r="AGY47" s="47"/>
      <c r="AGZ47" s="47"/>
      <c r="AHA47" s="47"/>
      <c r="AHB47" s="47"/>
      <c r="AHC47" s="47"/>
      <c r="AHD47" s="47"/>
      <c r="AHE47" s="47"/>
      <c r="AHF47" s="47"/>
      <c r="AHG47" s="47"/>
      <c r="AHH47" s="47"/>
      <c r="AHI47" s="47"/>
      <c r="AHJ47" s="47"/>
      <c r="AHK47" s="47"/>
      <c r="AHL47" s="47"/>
      <c r="AHM47" s="47"/>
      <c r="AHN47" s="47"/>
      <c r="AHO47" s="47"/>
      <c r="AHP47" s="47"/>
      <c r="AHQ47" s="47"/>
      <c r="AHR47" s="47"/>
      <c r="AHS47" s="47"/>
      <c r="AHT47" s="47"/>
      <c r="AHU47" s="47"/>
      <c r="AHV47" s="47"/>
      <c r="AHW47" s="47"/>
      <c r="AHX47" s="47"/>
      <c r="AHY47" s="47"/>
      <c r="AHZ47" s="47"/>
      <c r="AIA47" s="47"/>
      <c r="AIB47" s="47"/>
      <c r="AIC47" s="47"/>
      <c r="AID47" s="47"/>
      <c r="AIE47" s="47"/>
      <c r="AIF47" s="47"/>
      <c r="AIG47" s="47"/>
      <c r="AIH47" s="47"/>
      <c r="AII47" s="47"/>
      <c r="AIJ47" s="47"/>
      <c r="AIK47" s="47"/>
      <c r="AIL47" s="47"/>
      <c r="AIM47" s="47"/>
      <c r="AIN47" s="47"/>
      <c r="AIO47" s="47"/>
      <c r="AIP47" s="47"/>
      <c r="AIQ47" s="47"/>
      <c r="AIR47" s="47"/>
      <c r="AIS47" s="47"/>
      <c r="AIT47" s="47"/>
      <c r="AIU47" s="47"/>
      <c r="AIV47" s="47"/>
      <c r="AIW47" s="47"/>
      <c r="AIX47" s="47"/>
      <c r="AIY47" s="47"/>
      <c r="AIZ47" s="47"/>
      <c r="AJA47" s="47"/>
      <c r="AJB47" s="47"/>
      <c r="AJC47" s="47"/>
      <c r="AJD47" s="47"/>
      <c r="AJE47" s="47"/>
      <c r="AJF47" s="47"/>
      <c r="AJG47" s="47"/>
      <c r="AJH47" s="47"/>
      <c r="AJI47" s="47"/>
      <c r="AJJ47" s="47"/>
      <c r="AJK47" s="47"/>
      <c r="AJL47" s="47"/>
      <c r="AJM47" s="47"/>
      <c r="AJN47" s="47"/>
      <c r="AJO47" s="47"/>
      <c r="AJP47" s="47"/>
      <c r="AJQ47" s="47"/>
      <c r="AJR47" s="47"/>
      <c r="AJS47" s="47"/>
      <c r="AJT47" s="47"/>
      <c r="AJU47" s="47"/>
      <c r="AJV47" s="47"/>
      <c r="AJW47" s="47"/>
      <c r="AJX47" s="47"/>
      <c r="AJY47" s="47"/>
      <c r="AJZ47" s="47"/>
      <c r="AKA47" s="47"/>
      <c r="AKB47" s="47"/>
      <c r="AKC47" s="47"/>
      <c r="AKD47" s="47"/>
      <c r="AKE47" s="47"/>
      <c r="AKF47" s="47"/>
      <c r="AKG47" s="47"/>
      <c r="AKH47" s="47"/>
      <c r="AKI47" s="47"/>
      <c r="AKJ47" s="47"/>
      <c r="AKK47" s="47"/>
      <c r="AKL47" s="47"/>
      <c r="AKM47" s="47"/>
      <c r="AKN47" s="47"/>
      <c r="AKO47" s="47"/>
      <c r="AKP47" s="47"/>
      <c r="AKQ47" s="47"/>
      <c r="AKR47" s="47"/>
      <c r="AKS47" s="47"/>
      <c r="AKT47" s="47"/>
      <c r="AKU47" s="47"/>
      <c r="AKV47" s="47"/>
      <c r="AKW47" s="47"/>
      <c r="AKX47" s="47"/>
      <c r="AKY47" s="47"/>
      <c r="AKZ47" s="47"/>
      <c r="ALA47" s="47"/>
      <c r="ALB47" s="47"/>
      <c r="ALC47" s="47"/>
      <c r="ALD47" s="47"/>
      <c r="ALE47" s="47"/>
      <c r="ALF47" s="47"/>
      <c r="ALG47" s="47"/>
      <c r="ALH47" s="47"/>
      <c r="ALI47" s="47"/>
      <c r="ALJ47" s="47"/>
      <c r="ALK47" s="47"/>
      <c r="ALL47" s="47"/>
      <c r="ALM47" s="47"/>
      <c r="ALN47" s="47"/>
      <c r="ALO47" s="47"/>
      <c r="ALP47" s="47"/>
      <c r="ALQ47" s="47"/>
      <c r="ALR47" s="47"/>
      <c r="ALS47" s="47"/>
      <c r="ALT47" s="47"/>
      <c r="ALU47" s="47"/>
      <c r="ALV47" s="47"/>
      <c r="ALW47" s="47"/>
      <c r="ALX47" s="47"/>
      <c r="ALY47" s="47"/>
      <c r="ALZ47" s="47"/>
      <c r="AMA47" s="47"/>
      <c r="AMB47" s="47"/>
      <c r="AMC47" s="47"/>
      <c r="AMD47" s="47"/>
      <c r="AME47" s="47"/>
      <c r="AMF47" s="47"/>
      <c r="AMG47" s="47"/>
      <c r="AMH47" s="47"/>
      <c r="AMI47" s="47"/>
      <c r="AMJ47" s="47"/>
      <c r="AMK47" s="47"/>
      <c r="AML47" s="47"/>
      <c r="AMM47" s="47"/>
      <c r="AMN47" s="47"/>
      <c r="AMO47" s="47"/>
      <c r="AMP47" s="47"/>
      <c r="AMQ47" s="47"/>
      <c r="AMR47" s="47"/>
      <c r="AMS47" s="47"/>
      <c r="AMT47" s="47"/>
      <c r="AMU47" s="47"/>
      <c r="AMV47" s="47"/>
      <c r="AMW47" s="47"/>
      <c r="AMX47" s="47"/>
      <c r="AMY47" s="47"/>
      <c r="AMZ47" s="47"/>
      <c r="ANA47" s="47"/>
      <c r="ANB47" s="47"/>
      <c r="ANC47" s="47"/>
      <c r="AND47" s="47"/>
      <c r="ANE47" s="47"/>
      <c r="ANF47" s="47"/>
      <c r="ANG47" s="47"/>
      <c r="ANH47" s="47"/>
      <c r="ANI47" s="47"/>
      <c r="ANJ47" s="47"/>
      <c r="ANK47" s="47"/>
      <c r="ANL47" s="47"/>
      <c r="ANM47" s="47"/>
      <c r="ANN47" s="47"/>
      <c r="ANO47" s="47"/>
      <c r="ANP47" s="47"/>
      <c r="ANQ47" s="47"/>
      <c r="ANR47" s="47"/>
      <c r="ANS47" s="47"/>
      <c r="ANT47" s="47"/>
      <c r="ANU47" s="47"/>
      <c r="ANV47" s="47"/>
      <c r="ANW47" s="47"/>
      <c r="ANX47" s="47"/>
      <c r="ANY47" s="47"/>
      <c r="ANZ47" s="47"/>
      <c r="AOA47" s="47"/>
      <c r="AOB47" s="47"/>
      <c r="AOC47" s="47"/>
      <c r="AOD47" s="47"/>
      <c r="AOE47" s="47"/>
      <c r="AOF47" s="47"/>
      <c r="AOG47" s="47"/>
      <c r="AOH47" s="47"/>
      <c r="AOI47" s="47"/>
      <c r="AOJ47" s="47"/>
      <c r="AOK47" s="47"/>
      <c r="AOL47" s="47"/>
      <c r="AOM47" s="47"/>
      <c r="AON47" s="47"/>
      <c r="AOO47" s="47"/>
      <c r="AOP47" s="47"/>
      <c r="AOQ47" s="47"/>
      <c r="AOR47" s="47"/>
      <c r="AOS47" s="47"/>
      <c r="AOT47" s="47"/>
      <c r="AOU47" s="47"/>
      <c r="AOV47" s="47"/>
      <c r="AOW47" s="47"/>
      <c r="AOX47" s="47"/>
      <c r="AOY47" s="47"/>
      <c r="AOZ47" s="47"/>
      <c r="APA47" s="47"/>
      <c r="APB47" s="47"/>
      <c r="APC47" s="47"/>
      <c r="APD47" s="47"/>
      <c r="APE47" s="47"/>
      <c r="APF47" s="47"/>
      <c r="APG47" s="47"/>
      <c r="APH47" s="47"/>
      <c r="API47" s="47"/>
      <c r="APJ47" s="47"/>
      <c r="APK47" s="47"/>
      <c r="APL47" s="47"/>
      <c r="APM47" s="47"/>
      <c r="APN47" s="47"/>
      <c r="APO47" s="47"/>
      <c r="APP47" s="47"/>
      <c r="APQ47" s="47"/>
      <c r="APR47" s="47"/>
      <c r="APS47" s="47"/>
      <c r="APT47" s="47"/>
      <c r="APU47" s="47"/>
      <c r="APV47" s="47"/>
      <c r="APW47" s="47"/>
      <c r="APX47" s="47"/>
      <c r="APY47" s="47"/>
      <c r="APZ47" s="47"/>
      <c r="AQA47" s="47"/>
      <c r="AQB47" s="47"/>
      <c r="AQC47" s="47"/>
      <c r="AQD47" s="47"/>
      <c r="AQE47" s="47"/>
      <c r="AQF47" s="47"/>
      <c r="AQG47" s="47"/>
      <c r="AQH47" s="47"/>
      <c r="AQI47" s="47"/>
      <c r="AQJ47" s="47"/>
      <c r="AQK47" s="47"/>
      <c r="AQL47" s="47"/>
      <c r="AQM47" s="47"/>
      <c r="AQN47" s="47"/>
      <c r="AQO47" s="47"/>
      <c r="AQP47" s="47"/>
      <c r="AQQ47" s="47"/>
      <c r="AQR47" s="47"/>
      <c r="AQS47" s="47"/>
      <c r="AQT47" s="47"/>
      <c r="AQU47" s="47"/>
      <c r="AQV47" s="47"/>
      <c r="AQW47" s="47"/>
      <c r="AQX47" s="47"/>
      <c r="AQY47" s="47"/>
      <c r="AQZ47" s="47"/>
      <c r="ARA47" s="47"/>
      <c r="ARB47" s="47"/>
      <c r="ARC47" s="47"/>
      <c r="ARD47" s="47"/>
      <c r="ARE47" s="47"/>
      <c r="ARF47" s="47"/>
      <c r="ARG47" s="47"/>
      <c r="ARH47" s="47"/>
      <c r="ARI47" s="47"/>
      <c r="ARJ47" s="47"/>
      <c r="ARK47" s="47"/>
      <c r="ARL47" s="47"/>
      <c r="ARM47" s="47"/>
      <c r="ARN47" s="47"/>
      <c r="ARO47" s="47"/>
      <c r="ARP47" s="47"/>
      <c r="ARQ47" s="47"/>
      <c r="ARR47" s="47"/>
      <c r="ARS47" s="47"/>
      <c r="ART47" s="47"/>
      <c r="ARU47" s="47"/>
      <c r="ARV47" s="47"/>
      <c r="ARW47" s="47"/>
      <c r="ARX47" s="47"/>
      <c r="ARY47" s="47"/>
      <c r="ARZ47" s="47"/>
      <c r="ASA47" s="47"/>
      <c r="ASB47" s="47"/>
      <c r="ASC47" s="47"/>
      <c r="ASD47" s="47"/>
      <c r="ASE47" s="47"/>
      <c r="ASF47" s="47"/>
      <c r="ASG47" s="47"/>
      <c r="ASH47" s="47"/>
      <c r="ASI47" s="47"/>
      <c r="ASJ47" s="47"/>
      <c r="ASK47" s="47"/>
      <c r="ASL47" s="47"/>
      <c r="ASM47" s="47"/>
      <c r="ASN47" s="47"/>
      <c r="ASO47" s="47"/>
      <c r="ASP47" s="47"/>
      <c r="ASQ47" s="47"/>
      <c r="ASR47" s="47"/>
      <c r="ASS47" s="47"/>
      <c r="AST47" s="47"/>
      <c r="ASU47" s="47"/>
      <c r="ASV47" s="47"/>
      <c r="ASW47" s="47"/>
      <c r="ASX47" s="47"/>
      <c r="ASY47" s="47"/>
      <c r="ASZ47" s="47"/>
      <c r="ATA47" s="47"/>
      <c r="ATB47" s="47"/>
      <c r="ATC47" s="47"/>
      <c r="ATD47" s="47"/>
      <c r="ATE47" s="47"/>
      <c r="ATF47" s="47"/>
      <c r="ATG47" s="47"/>
      <c r="ATH47" s="47"/>
      <c r="ATI47" s="47"/>
      <c r="ATJ47" s="47"/>
      <c r="ATK47" s="47"/>
      <c r="ATL47" s="47"/>
      <c r="ATM47" s="47"/>
      <c r="ATN47" s="47"/>
      <c r="ATO47" s="47"/>
      <c r="ATP47" s="47"/>
      <c r="ATQ47" s="47"/>
      <c r="ATR47" s="47"/>
      <c r="ATS47" s="47"/>
      <c r="ATT47" s="47"/>
      <c r="ATU47" s="47"/>
      <c r="ATV47" s="47"/>
      <c r="ATW47" s="47"/>
      <c r="ATX47" s="47"/>
      <c r="ATY47" s="47"/>
      <c r="ATZ47" s="47"/>
      <c r="AUA47" s="47"/>
      <c r="AUB47" s="47"/>
      <c r="AUC47" s="47"/>
      <c r="AUD47" s="47"/>
      <c r="AUE47" s="47"/>
      <c r="AUF47" s="47"/>
      <c r="AUG47" s="47"/>
      <c r="AUH47" s="47"/>
      <c r="AUI47" s="47"/>
      <c r="AUJ47" s="47"/>
      <c r="AUK47" s="47"/>
      <c r="AUL47" s="47"/>
      <c r="AUM47" s="47"/>
      <c r="AUN47" s="47"/>
      <c r="AUO47" s="47"/>
      <c r="AUP47" s="47"/>
      <c r="AUQ47" s="47"/>
      <c r="AUR47" s="47"/>
      <c r="AUS47" s="47"/>
      <c r="AUT47" s="47"/>
      <c r="AUU47" s="47"/>
      <c r="AUV47" s="47"/>
      <c r="AUW47" s="47"/>
      <c r="AUX47" s="47"/>
      <c r="AUY47" s="47"/>
      <c r="AUZ47" s="47"/>
      <c r="AVA47" s="47"/>
      <c r="AVB47" s="47"/>
      <c r="AVC47" s="47"/>
      <c r="AVD47" s="47"/>
      <c r="AVE47" s="47"/>
      <c r="AVF47" s="47"/>
      <c r="AVG47" s="47"/>
      <c r="AVH47" s="47"/>
      <c r="AVI47" s="47"/>
      <c r="AVJ47" s="47"/>
      <c r="AVK47" s="47"/>
      <c r="AVL47" s="47"/>
      <c r="AVM47" s="47"/>
      <c r="AVN47" s="47"/>
      <c r="AVO47" s="47"/>
      <c r="AVP47" s="47"/>
      <c r="AVQ47" s="47"/>
      <c r="AVR47" s="47"/>
      <c r="AVS47" s="47"/>
      <c r="AVT47" s="47"/>
      <c r="AVU47" s="47"/>
      <c r="AVV47" s="47"/>
      <c r="AVW47" s="47"/>
      <c r="AVX47" s="47"/>
      <c r="AVY47" s="47"/>
      <c r="AVZ47" s="47"/>
      <c r="AWA47" s="47"/>
      <c r="AWB47" s="47"/>
      <c r="AWC47" s="47"/>
      <c r="AWD47" s="47"/>
      <c r="AWE47" s="47"/>
      <c r="AWF47" s="47"/>
      <c r="AWG47" s="47"/>
      <c r="AWH47" s="47"/>
      <c r="AWI47" s="47"/>
      <c r="AWJ47" s="47"/>
      <c r="AWK47" s="47"/>
      <c r="AWL47" s="47"/>
      <c r="AWM47" s="47"/>
      <c r="AWN47" s="47"/>
      <c r="AWO47" s="47"/>
      <c r="AWP47" s="47"/>
      <c r="AWQ47" s="47"/>
      <c r="AWR47" s="47"/>
      <c r="AWS47" s="47"/>
      <c r="AWT47" s="47"/>
      <c r="AWU47" s="47"/>
      <c r="AWV47" s="47"/>
      <c r="AWW47" s="47"/>
      <c r="AWX47" s="47"/>
      <c r="AWY47" s="47"/>
      <c r="AWZ47" s="47"/>
      <c r="AXA47" s="47"/>
      <c r="AXB47" s="47"/>
      <c r="AXC47" s="47"/>
      <c r="AXD47" s="47"/>
      <c r="AXE47" s="47"/>
      <c r="AXF47" s="47"/>
      <c r="AXG47" s="47"/>
      <c r="AXH47" s="47"/>
      <c r="AXI47" s="47"/>
      <c r="AXJ47" s="47"/>
      <c r="AXK47" s="47"/>
      <c r="AXL47" s="47"/>
      <c r="AXM47" s="47"/>
      <c r="AXN47" s="47"/>
      <c r="AXO47" s="47"/>
      <c r="AXP47" s="47"/>
      <c r="AXQ47" s="47"/>
      <c r="AXR47" s="47"/>
      <c r="AXS47" s="47"/>
      <c r="AXT47" s="47"/>
      <c r="AXU47" s="47"/>
      <c r="AXV47" s="47"/>
      <c r="AXW47" s="47"/>
      <c r="AXX47" s="47"/>
      <c r="AXY47" s="47"/>
      <c r="AXZ47" s="47"/>
      <c r="AYA47" s="47"/>
      <c r="AYB47" s="47"/>
      <c r="AYC47" s="47"/>
      <c r="AYD47" s="47"/>
      <c r="AYE47" s="47"/>
      <c r="AYF47" s="47"/>
      <c r="AYG47" s="47"/>
      <c r="AYH47" s="47"/>
      <c r="AYI47" s="47"/>
      <c r="AYJ47" s="47"/>
      <c r="AYK47" s="47"/>
      <c r="AYL47" s="47"/>
      <c r="AYM47" s="47"/>
      <c r="AYN47" s="47"/>
      <c r="AYO47" s="47"/>
      <c r="AYP47" s="47"/>
      <c r="AYQ47" s="47"/>
      <c r="AYR47" s="47"/>
      <c r="AYS47" s="47"/>
      <c r="AYT47" s="47"/>
      <c r="AYU47" s="47"/>
      <c r="AYV47" s="47"/>
      <c r="AYW47" s="47"/>
      <c r="AYX47" s="47"/>
      <c r="AYY47" s="47"/>
      <c r="AYZ47" s="47"/>
      <c r="AZA47" s="47"/>
      <c r="AZB47" s="47"/>
      <c r="AZC47" s="47"/>
      <c r="AZD47" s="47"/>
      <c r="AZE47" s="47"/>
      <c r="AZF47" s="47"/>
      <c r="AZG47" s="47"/>
      <c r="AZH47" s="47"/>
      <c r="AZI47" s="47"/>
      <c r="AZJ47" s="47"/>
      <c r="AZK47" s="47"/>
      <c r="AZL47" s="47"/>
      <c r="AZM47" s="47"/>
      <c r="AZN47" s="47"/>
      <c r="AZO47" s="47"/>
      <c r="AZP47" s="47"/>
      <c r="AZQ47" s="47"/>
      <c r="AZR47" s="47"/>
      <c r="AZS47" s="47"/>
      <c r="AZT47" s="47"/>
      <c r="AZU47" s="47"/>
      <c r="AZV47" s="47"/>
      <c r="AZW47" s="47"/>
      <c r="AZX47" s="47"/>
      <c r="AZY47" s="47"/>
      <c r="AZZ47" s="47"/>
      <c r="BAA47" s="47"/>
      <c r="BAB47" s="47"/>
      <c r="BAC47" s="47"/>
      <c r="BAD47" s="47"/>
      <c r="BAE47" s="47"/>
      <c r="BAF47" s="47"/>
      <c r="BAG47" s="47"/>
      <c r="BAH47" s="47"/>
      <c r="BAI47" s="47"/>
      <c r="BAJ47" s="47"/>
      <c r="BAK47" s="47"/>
      <c r="BAL47" s="47"/>
      <c r="BAM47" s="47"/>
      <c r="BAN47" s="47"/>
      <c r="BAO47" s="47"/>
      <c r="BAP47" s="47"/>
      <c r="BAQ47" s="47"/>
      <c r="BAR47" s="47"/>
      <c r="BAS47" s="47"/>
      <c r="BAT47" s="47"/>
      <c r="BAU47" s="47"/>
      <c r="BAV47" s="47"/>
      <c r="BAW47" s="47"/>
      <c r="BAX47" s="47"/>
      <c r="BAY47" s="47"/>
      <c r="BAZ47" s="47"/>
      <c r="BBA47" s="47"/>
      <c r="BBB47" s="47"/>
      <c r="BBC47" s="47"/>
      <c r="BBD47" s="47"/>
      <c r="BBE47" s="47"/>
      <c r="BBF47" s="47"/>
      <c r="BBG47" s="47"/>
      <c r="BBH47" s="47"/>
      <c r="BBI47" s="47"/>
      <c r="BBJ47" s="47"/>
      <c r="BBK47" s="47"/>
      <c r="BBL47" s="47"/>
      <c r="BBM47" s="47"/>
      <c r="BBN47" s="47"/>
      <c r="BBO47" s="47"/>
      <c r="BBP47" s="47"/>
      <c r="BBQ47" s="47"/>
      <c r="BBR47" s="47"/>
      <c r="BBS47" s="47"/>
      <c r="BBT47" s="47"/>
      <c r="BBU47" s="47"/>
      <c r="BBV47" s="47"/>
      <c r="BBW47" s="47"/>
      <c r="BBX47" s="47"/>
      <c r="BBY47" s="47"/>
      <c r="BBZ47" s="47"/>
      <c r="BCA47" s="47"/>
      <c r="BCB47" s="47"/>
      <c r="BCC47" s="47"/>
      <c r="BCD47" s="47"/>
      <c r="BCE47" s="47"/>
      <c r="BCF47" s="47"/>
      <c r="BCG47" s="47"/>
      <c r="BCH47" s="47"/>
      <c r="BCI47" s="47"/>
      <c r="BCJ47" s="47"/>
      <c r="BCK47" s="47"/>
      <c r="BCL47" s="47"/>
      <c r="BCM47" s="47"/>
      <c r="BCN47" s="47"/>
      <c r="BCO47" s="47"/>
      <c r="BCP47" s="47"/>
      <c r="BCQ47" s="47"/>
      <c r="BCR47" s="47"/>
      <c r="BCS47" s="47"/>
      <c r="BCT47" s="47"/>
      <c r="BCU47" s="47"/>
      <c r="BCV47" s="47"/>
      <c r="BCW47" s="47"/>
      <c r="BCX47" s="47"/>
      <c r="BCY47" s="47"/>
      <c r="BCZ47" s="47"/>
      <c r="BDA47" s="47"/>
      <c r="BDB47" s="47"/>
      <c r="BDC47" s="47"/>
      <c r="BDD47" s="47"/>
      <c r="BDE47" s="47"/>
      <c r="BDF47" s="47"/>
      <c r="BDG47" s="47"/>
      <c r="BDH47" s="47"/>
      <c r="BDI47" s="47"/>
      <c r="BDJ47" s="47"/>
      <c r="BDK47" s="47"/>
      <c r="BDL47" s="47"/>
      <c r="BDM47" s="47"/>
      <c r="BDN47" s="47"/>
      <c r="BDO47" s="47"/>
      <c r="BDP47" s="47"/>
      <c r="BDQ47" s="47"/>
      <c r="BDR47" s="47"/>
      <c r="BDS47" s="47"/>
      <c r="BDT47" s="47"/>
      <c r="BDU47" s="47"/>
      <c r="BDV47" s="47"/>
      <c r="BDW47" s="47"/>
      <c r="BDX47" s="47"/>
      <c r="BDY47" s="47"/>
      <c r="BDZ47" s="47"/>
      <c r="BEA47" s="47"/>
      <c r="BEB47" s="47"/>
      <c r="BEC47" s="47"/>
      <c r="BED47" s="47"/>
      <c r="BEE47" s="47"/>
      <c r="BEF47" s="47"/>
      <c r="BEG47" s="47"/>
      <c r="BEH47" s="47"/>
      <c r="BEI47" s="47"/>
      <c r="BEJ47" s="47"/>
      <c r="BEK47" s="47"/>
      <c r="BEL47" s="47"/>
      <c r="BEM47" s="47"/>
      <c r="BEN47" s="47"/>
      <c r="BEO47" s="47"/>
      <c r="BEP47" s="47"/>
      <c r="BEQ47" s="47"/>
      <c r="BER47" s="47"/>
      <c r="BES47" s="47"/>
      <c r="BET47" s="47"/>
      <c r="BEU47" s="47"/>
      <c r="BEV47" s="47"/>
      <c r="BEW47" s="47"/>
      <c r="BEX47" s="47"/>
      <c r="BEY47" s="47"/>
      <c r="BEZ47" s="47"/>
      <c r="BFA47" s="47"/>
      <c r="BFB47" s="47"/>
      <c r="BFC47" s="47"/>
      <c r="BFD47" s="47"/>
      <c r="BFE47" s="47"/>
      <c r="BFF47" s="47"/>
      <c r="BFG47" s="47"/>
      <c r="BFH47" s="47"/>
      <c r="BFI47" s="47"/>
      <c r="BFJ47" s="47"/>
      <c r="BFK47" s="47"/>
      <c r="BFL47" s="47"/>
      <c r="BFM47" s="47"/>
      <c r="BFN47" s="47"/>
      <c r="BFO47" s="47"/>
      <c r="BFP47" s="47"/>
      <c r="BFQ47" s="47"/>
      <c r="BFR47" s="47"/>
      <c r="BFS47" s="47"/>
      <c r="BFT47" s="47"/>
      <c r="BFU47" s="47"/>
      <c r="BFV47" s="47"/>
      <c r="BFW47" s="47"/>
      <c r="BFX47" s="47"/>
      <c r="BFY47" s="47"/>
      <c r="BFZ47" s="47"/>
      <c r="BGA47" s="47"/>
      <c r="BGB47" s="47"/>
      <c r="BGC47" s="47"/>
      <c r="BGD47" s="47"/>
      <c r="BGE47" s="47"/>
      <c r="BGF47" s="47"/>
      <c r="BGG47" s="47"/>
      <c r="BGH47" s="47"/>
      <c r="BGI47" s="47"/>
      <c r="BGJ47" s="47"/>
      <c r="BGK47" s="47"/>
      <c r="BGL47" s="47"/>
      <c r="BGM47" s="47"/>
      <c r="BGN47" s="47"/>
      <c r="BGO47" s="47"/>
      <c r="BGP47" s="47"/>
      <c r="BGQ47" s="47"/>
      <c r="BGR47" s="47"/>
      <c r="BGS47" s="47"/>
      <c r="BGT47" s="47"/>
      <c r="BGU47" s="47"/>
      <c r="BGV47" s="47"/>
      <c r="BGW47" s="47"/>
      <c r="BGX47" s="47"/>
      <c r="BGY47" s="47"/>
      <c r="BGZ47" s="47"/>
      <c r="BHA47" s="47"/>
      <c r="BHB47" s="47"/>
      <c r="BHC47" s="47"/>
      <c r="BHD47" s="47"/>
      <c r="BHE47" s="47"/>
      <c r="BHF47" s="47"/>
      <c r="BHG47" s="47"/>
      <c r="BHH47" s="47"/>
      <c r="BHI47" s="47"/>
      <c r="BHJ47" s="47"/>
      <c r="BHK47" s="47"/>
      <c r="BHL47" s="47"/>
      <c r="BHM47" s="47"/>
      <c r="BHN47" s="47"/>
      <c r="BHO47" s="47"/>
      <c r="BHP47" s="47"/>
      <c r="BHQ47" s="47"/>
      <c r="BHR47" s="47"/>
      <c r="BHS47" s="47"/>
      <c r="BHT47" s="47"/>
      <c r="BHU47" s="47"/>
      <c r="BHV47" s="47"/>
      <c r="BHW47" s="47"/>
      <c r="BHX47" s="47"/>
      <c r="BHY47" s="47"/>
      <c r="BHZ47" s="47"/>
      <c r="BIA47" s="47"/>
      <c r="BIB47" s="47"/>
      <c r="BIC47" s="47"/>
      <c r="BID47" s="47"/>
      <c r="BIE47" s="47"/>
      <c r="BIF47" s="47"/>
      <c r="BIG47" s="47"/>
      <c r="BIH47" s="47"/>
      <c r="BII47" s="47"/>
      <c r="BIJ47" s="47"/>
      <c r="BIK47" s="47"/>
      <c r="BIL47" s="47"/>
      <c r="BIM47" s="47"/>
      <c r="BIN47" s="47"/>
      <c r="BIO47" s="47"/>
      <c r="BIP47" s="47"/>
      <c r="BIQ47" s="47"/>
      <c r="BIR47" s="47"/>
      <c r="BIS47" s="47"/>
      <c r="BIT47" s="47"/>
      <c r="BIU47" s="47"/>
      <c r="BIV47" s="47"/>
      <c r="BIW47" s="47"/>
      <c r="BIX47" s="47"/>
      <c r="BIY47" s="47"/>
      <c r="BIZ47" s="47"/>
      <c r="BJA47" s="47"/>
      <c r="BJB47" s="47"/>
      <c r="BJC47" s="47"/>
      <c r="BJD47" s="47"/>
      <c r="BJE47" s="47"/>
      <c r="BJF47" s="47"/>
      <c r="BJG47" s="47"/>
      <c r="BJH47" s="47"/>
      <c r="BJI47" s="47"/>
      <c r="BJJ47" s="47"/>
      <c r="BJK47" s="47"/>
      <c r="BJL47" s="47"/>
      <c r="BJM47" s="47"/>
      <c r="BJN47" s="47"/>
      <c r="BJO47" s="47"/>
      <c r="BJP47" s="47"/>
      <c r="BJQ47" s="47"/>
      <c r="BJR47" s="47"/>
      <c r="BJS47" s="47"/>
      <c r="BJT47" s="47"/>
      <c r="BJU47" s="47"/>
      <c r="BJV47" s="47"/>
      <c r="BJW47" s="47"/>
      <c r="BJX47" s="47"/>
      <c r="BJY47" s="47"/>
      <c r="BJZ47" s="47"/>
      <c r="BKA47" s="47"/>
      <c r="BKB47" s="47"/>
      <c r="BKC47" s="47"/>
      <c r="BKD47" s="47"/>
      <c r="BKE47" s="47"/>
      <c r="BKF47" s="47"/>
      <c r="BKG47" s="47"/>
      <c r="BKH47" s="47"/>
      <c r="BKI47" s="47"/>
      <c r="BKJ47" s="47"/>
      <c r="BKK47" s="47"/>
      <c r="BKL47" s="47"/>
      <c r="BKM47" s="47"/>
      <c r="BKN47" s="47"/>
      <c r="BKO47" s="47"/>
      <c r="BKP47" s="47"/>
      <c r="BKQ47" s="47"/>
      <c r="BKR47" s="47"/>
      <c r="BKS47" s="47"/>
      <c r="BKT47" s="47"/>
      <c r="BKU47" s="47"/>
      <c r="BKV47" s="47"/>
      <c r="BKW47" s="47"/>
      <c r="BKX47" s="47"/>
      <c r="BKY47" s="47"/>
      <c r="BKZ47" s="47"/>
      <c r="BLA47" s="47"/>
      <c r="BLB47" s="47"/>
      <c r="BLC47" s="47"/>
      <c r="BLD47" s="47"/>
      <c r="BLE47" s="47"/>
      <c r="BLF47" s="47"/>
      <c r="BLG47" s="47"/>
      <c r="BLH47" s="47"/>
      <c r="BLI47" s="47"/>
      <c r="BLJ47" s="47"/>
      <c r="BLK47" s="47"/>
      <c r="BLL47" s="47"/>
      <c r="BLM47" s="47"/>
      <c r="BLN47" s="47"/>
      <c r="BLO47" s="47"/>
      <c r="BLP47" s="47"/>
      <c r="BLQ47" s="47"/>
      <c r="BLR47" s="47"/>
      <c r="BLS47" s="47"/>
      <c r="BLT47" s="47"/>
      <c r="BLU47" s="47"/>
      <c r="BLV47" s="47"/>
      <c r="BLW47" s="47"/>
      <c r="BLX47" s="47"/>
      <c r="BLY47" s="47"/>
      <c r="BLZ47" s="47"/>
      <c r="BMA47" s="47"/>
      <c r="BMB47" s="47"/>
      <c r="BMC47" s="47"/>
      <c r="BMD47" s="47"/>
      <c r="BME47" s="47"/>
      <c r="BMF47" s="47"/>
      <c r="BMG47" s="47"/>
      <c r="BMH47" s="47"/>
      <c r="BMI47" s="47"/>
      <c r="BMJ47" s="47"/>
      <c r="BMK47" s="47"/>
      <c r="BML47" s="47"/>
      <c r="BMM47" s="47"/>
      <c r="BMN47" s="47"/>
      <c r="BMO47" s="47"/>
      <c r="BMP47" s="47"/>
      <c r="BMQ47" s="47"/>
      <c r="BMR47" s="47"/>
      <c r="BMS47" s="47"/>
      <c r="BMT47" s="47"/>
      <c r="BMU47" s="47"/>
      <c r="BMV47" s="47"/>
      <c r="BMW47" s="47"/>
      <c r="BMX47" s="47"/>
      <c r="BMY47" s="47"/>
      <c r="BMZ47" s="47"/>
      <c r="BNA47" s="47"/>
      <c r="BNB47" s="47"/>
      <c r="BNC47" s="47"/>
      <c r="BND47" s="47"/>
      <c r="BNE47" s="47"/>
      <c r="BNF47" s="47"/>
      <c r="BNG47" s="47"/>
      <c r="BNH47" s="47"/>
      <c r="BNI47" s="47"/>
      <c r="BNJ47" s="47"/>
      <c r="BNK47" s="47"/>
      <c r="BNL47" s="47"/>
      <c r="BNM47" s="47"/>
      <c r="BNN47" s="47"/>
      <c r="BNO47" s="47"/>
      <c r="BNP47" s="47"/>
      <c r="BNQ47" s="47"/>
      <c r="BNR47" s="47"/>
      <c r="BNS47" s="47"/>
      <c r="BNT47" s="47"/>
      <c r="BNU47" s="47"/>
      <c r="BNV47" s="47"/>
      <c r="BNW47" s="47"/>
      <c r="BNX47" s="47"/>
      <c r="BNY47" s="47"/>
      <c r="BNZ47" s="47"/>
      <c r="BOA47" s="47"/>
      <c r="BOB47" s="47"/>
      <c r="BOC47" s="47"/>
      <c r="BOD47" s="47"/>
      <c r="BOE47" s="47"/>
      <c r="BOF47" s="47"/>
      <c r="BOG47" s="47"/>
      <c r="BOH47" s="47"/>
      <c r="BOI47" s="47"/>
      <c r="BOJ47" s="47"/>
      <c r="BOK47" s="47"/>
      <c r="BOL47" s="47"/>
      <c r="BOM47" s="47"/>
      <c r="BON47" s="47"/>
      <c r="BOO47" s="47"/>
      <c r="BOP47" s="47"/>
      <c r="BOQ47" s="47"/>
      <c r="BOR47" s="47"/>
      <c r="BOS47" s="47"/>
      <c r="BOT47" s="47"/>
      <c r="BOU47" s="47"/>
      <c r="BOV47" s="47"/>
      <c r="BOW47" s="47"/>
      <c r="BOX47" s="47"/>
      <c r="BOY47" s="47"/>
      <c r="BOZ47" s="47"/>
      <c r="BPA47" s="47"/>
      <c r="BPB47" s="47"/>
      <c r="BPC47" s="47"/>
      <c r="BPD47" s="47"/>
      <c r="BPE47" s="47"/>
      <c r="BPF47" s="47"/>
      <c r="BPG47" s="47"/>
      <c r="BPH47" s="47"/>
      <c r="BPI47" s="47"/>
      <c r="BPJ47" s="47"/>
      <c r="BPK47" s="47"/>
      <c r="BPL47" s="47"/>
      <c r="BPM47" s="47"/>
      <c r="BPN47" s="47"/>
      <c r="BPO47" s="47"/>
      <c r="BPP47" s="47"/>
      <c r="BPQ47" s="47"/>
      <c r="BPR47" s="47"/>
      <c r="BPS47" s="47"/>
      <c r="BPT47" s="47"/>
      <c r="BPU47" s="47"/>
      <c r="BPV47" s="47"/>
      <c r="BPW47" s="47"/>
      <c r="BPX47" s="47"/>
      <c r="BPY47" s="47"/>
      <c r="BPZ47" s="47"/>
      <c r="BQA47" s="47"/>
      <c r="BQB47" s="47"/>
      <c r="BQC47" s="47"/>
      <c r="BQD47" s="47"/>
      <c r="BQE47" s="47"/>
      <c r="BQF47" s="47"/>
      <c r="BQG47" s="47"/>
      <c r="BQH47" s="47"/>
      <c r="BQI47" s="47"/>
      <c r="BQJ47" s="47"/>
      <c r="BQK47" s="47"/>
      <c r="BQL47" s="47"/>
      <c r="BQM47" s="47"/>
      <c r="BQN47" s="47"/>
      <c r="BQO47" s="47"/>
      <c r="BQP47" s="47"/>
      <c r="BQQ47" s="47"/>
      <c r="BQR47" s="47"/>
      <c r="BQS47" s="47"/>
      <c r="BQT47" s="47"/>
      <c r="BQU47" s="47"/>
      <c r="BQV47" s="47"/>
      <c r="BQW47" s="47"/>
      <c r="BQX47" s="47"/>
      <c r="BQY47" s="47"/>
      <c r="BQZ47" s="47"/>
      <c r="BRA47" s="47"/>
      <c r="BRB47" s="47"/>
      <c r="BRC47" s="47"/>
      <c r="BRD47" s="47"/>
      <c r="BRE47" s="47"/>
      <c r="BRF47" s="47"/>
      <c r="BRG47" s="47"/>
      <c r="BRH47" s="47"/>
      <c r="BRI47" s="47"/>
      <c r="BRJ47" s="47"/>
      <c r="BRK47" s="47"/>
      <c r="BRL47" s="47"/>
      <c r="BRM47" s="47"/>
      <c r="BRN47" s="47"/>
      <c r="BRO47" s="47"/>
      <c r="BRP47" s="47"/>
      <c r="BRQ47" s="47"/>
      <c r="BRR47" s="47"/>
      <c r="BRS47" s="47"/>
      <c r="BRT47" s="47"/>
      <c r="BRU47" s="47"/>
      <c r="BRV47" s="47"/>
      <c r="BRW47" s="47"/>
      <c r="BRX47" s="47"/>
      <c r="BRY47" s="47"/>
      <c r="BRZ47" s="47"/>
      <c r="BSA47" s="47"/>
      <c r="BSB47" s="47"/>
      <c r="BSC47" s="47"/>
      <c r="BSD47" s="47"/>
      <c r="BSE47" s="47"/>
      <c r="BSF47" s="47"/>
      <c r="BSG47" s="47"/>
      <c r="BSH47" s="47"/>
      <c r="BSI47" s="47"/>
      <c r="BSJ47" s="47"/>
      <c r="BSK47" s="47"/>
      <c r="BSL47" s="47"/>
      <c r="BSM47" s="47"/>
      <c r="BSN47" s="47"/>
      <c r="BSO47" s="47"/>
      <c r="BSP47" s="47"/>
      <c r="BSQ47" s="47"/>
      <c r="BSR47" s="47"/>
      <c r="BSS47" s="47"/>
      <c r="BST47" s="47"/>
      <c r="BSU47" s="47"/>
      <c r="BSV47" s="47"/>
      <c r="BSW47" s="47"/>
      <c r="BSX47" s="47"/>
      <c r="BSY47" s="47"/>
      <c r="BSZ47" s="47"/>
      <c r="BTA47" s="47"/>
      <c r="BTB47" s="47"/>
      <c r="BTC47" s="47"/>
      <c r="BTD47" s="47"/>
      <c r="BTE47" s="47"/>
      <c r="BTF47" s="47"/>
      <c r="BTG47" s="47"/>
      <c r="BTH47" s="47"/>
      <c r="BTI47" s="47"/>
      <c r="BTJ47" s="47"/>
      <c r="BTK47" s="47"/>
      <c r="BTL47" s="47"/>
      <c r="BTM47" s="47"/>
      <c r="BTN47" s="47"/>
      <c r="BTO47" s="47"/>
      <c r="BTP47" s="47"/>
      <c r="BTQ47" s="47"/>
      <c r="BTR47" s="47"/>
      <c r="BTS47" s="47"/>
      <c r="BTT47" s="47"/>
      <c r="BTU47" s="47"/>
      <c r="BTV47" s="47"/>
      <c r="BTW47" s="47"/>
      <c r="BTX47" s="47"/>
      <c r="BTY47" s="47"/>
      <c r="BTZ47" s="47"/>
      <c r="BUA47" s="47"/>
      <c r="BUB47" s="47"/>
      <c r="BUC47" s="47"/>
      <c r="BUD47" s="47"/>
      <c r="BUE47" s="47"/>
      <c r="BUF47" s="47"/>
      <c r="BUG47" s="47"/>
      <c r="BUH47" s="47"/>
      <c r="BUI47" s="47"/>
      <c r="BUJ47" s="47"/>
      <c r="BUK47" s="47"/>
      <c r="BUL47" s="47"/>
      <c r="BUM47" s="47"/>
      <c r="BUN47" s="47"/>
      <c r="BUO47" s="47"/>
      <c r="BUP47" s="47"/>
      <c r="BUQ47" s="47"/>
      <c r="BUR47" s="47"/>
      <c r="BUS47" s="47"/>
      <c r="BUT47" s="47"/>
      <c r="BUU47" s="47"/>
      <c r="BUV47" s="47"/>
      <c r="BUW47" s="47"/>
      <c r="BUX47" s="47"/>
      <c r="BUY47" s="47"/>
      <c r="BUZ47" s="47"/>
      <c r="BVA47" s="47"/>
      <c r="BVB47" s="47"/>
      <c r="BVC47" s="47"/>
      <c r="BVD47" s="47"/>
      <c r="BVE47" s="47"/>
      <c r="BVF47" s="47"/>
      <c r="BVG47" s="47"/>
      <c r="BVH47" s="47"/>
      <c r="BVI47" s="47"/>
      <c r="BVJ47" s="47"/>
      <c r="BVK47" s="47"/>
      <c r="BVL47" s="47"/>
      <c r="BVM47" s="47"/>
      <c r="BVN47" s="47"/>
      <c r="BVO47" s="47"/>
      <c r="BVP47" s="47"/>
      <c r="BVQ47" s="47"/>
      <c r="BVR47" s="47"/>
      <c r="BVS47" s="47"/>
      <c r="BVT47" s="47"/>
      <c r="BVU47" s="47"/>
      <c r="BVV47" s="47"/>
      <c r="BVW47" s="47"/>
      <c r="BVX47" s="47"/>
      <c r="BVY47" s="47"/>
      <c r="BVZ47" s="47"/>
      <c r="BWA47" s="47"/>
      <c r="BWB47" s="47"/>
      <c r="BWC47" s="47"/>
      <c r="BWD47" s="47"/>
      <c r="BWE47" s="47"/>
      <c r="BWF47" s="47"/>
      <c r="BWG47" s="47"/>
      <c r="BWH47" s="47"/>
      <c r="BWI47" s="47"/>
      <c r="BWJ47" s="47"/>
      <c r="BWK47" s="47"/>
      <c r="BWL47" s="47"/>
      <c r="BWM47" s="47"/>
      <c r="BWN47" s="47"/>
      <c r="BWO47" s="47"/>
      <c r="BWP47" s="47"/>
      <c r="BWQ47" s="47"/>
      <c r="BWR47" s="47"/>
      <c r="BWS47" s="47"/>
      <c r="BWT47" s="47"/>
      <c r="BWU47" s="47"/>
      <c r="BWV47" s="47"/>
      <c r="BWW47" s="47"/>
      <c r="BWX47" s="47"/>
      <c r="BWY47" s="47"/>
      <c r="BWZ47" s="47"/>
      <c r="BXA47" s="47"/>
      <c r="BXB47" s="47"/>
      <c r="BXC47" s="47"/>
      <c r="BXD47" s="47"/>
      <c r="BXE47" s="47"/>
      <c r="BXF47" s="47"/>
      <c r="BXG47" s="47"/>
      <c r="BXH47" s="47"/>
      <c r="BXI47" s="47"/>
      <c r="BXJ47" s="47"/>
      <c r="BXK47" s="47"/>
      <c r="BXL47" s="47"/>
      <c r="BXM47" s="47"/>
      <c r="BXN47" s="47"/>
      <c r="BXO47" s="47"/>
      <c r="BXP47" s="47"/>
      <c r="BXQ47" s="47"/>
      <c r="BXR47" s="47"/>
      <c r="BXS47" s="47"/>
      <c r="BXT47" s="47"/>
      <c r="BXU47" s="47"/>
      <c r="BXV47" s="47"/>
      <c r="BXW47" s="47"/>
      <c r="BXX47" s="47"/>
      <c r="BXY47" s="47"/>
      <c r="BXZ47" s="47"/>
      <c r="BYA47" s="47"/>
      <c r="BYB47" s="47"/>
      <c r="BYC47" s="47"/>
      <c r="BYD47" s="47"/>
      <c r="BYE47" s="47"/>
      <c r="BYF47" s="47"/>
      <c r="BYG47" s="47"/>
      <c r="BYH47" s="47"/>
      <c r="BYI47" s="47"/>
      <c r="BYJ47" s="47"/>
      <c r="BYK47" s="47"/>
      <c r="BYL47" s="47"/>
      <c r="BYM47" s="47"/>
      <c r="BYN47" s="47"/>
      <c r="BYO47" s="47"/>
      <c r="BYP47" s="47"/>
      <c r="BYQ47" s="47"/>
      <c r="BYR47" s="47"/>
      <c r="BYS47" s="47"/>
      <c r="BYT47" s="47"/>
      <c r="BYU47" s="47"/>
      <c r="BYV47" s="47"/>
      <c r="BYW47" s="47"/>
      <c r="BYX47" s="47"/>
      <c r="BYY47" s="47"/>
      <c r="BYZ47" s="47"/>
      <c r="BZA47" s="47"/>
      <c r="BZB47" s="47"/>
      <c r="BZC47" s="47"/>
      <c r="BZD47" s="47"/>
      <c r="BZE47" s="47"/>
      <c r="BZF47" s="47"/>
      <c r="BZG47" s="47"/>
      <c r="BZH47" s="47"/>
      <c r="BZI47" s="47"/>
      <c r="BZJ47" s="47"/>
      <c r="BZK47" s="47"/>
      <c r="BZL47" s="47"/>
      <c r="BZM47" s="47"/>
      <c r="BZN47" s="47"/>
      <c r="BZO47" s="47"/>
      <c r="BZP47" s="47"/>
      <c r="BZQ47" s="47"/>
      <c r="BZR47" s="47"/>
      <c r="BZS47" s="47"/>
      <c r="BZT47" s="47"/>
      <c r="BZU47" s="47"/>
      <c r="BZV47" s="47"/>
      <c r="BZW47" s="47"/>
      <c r="BZX47" s="47"/>
      <c r="BZY47" s="47"/>
      <c r="BZZ47" s="47"/>
      <c r="CAA47" s="47"/>
      <c r="CAB47" s="47"/>
      <c r="CAC47" s="47"/>
      <c r="CAD47" s="47"/>
      <c r="CAE47" s="47"/>
      <c r="CAF47" s="47"/>
      <c r="CAG47" s="47"/>
      <c r="CAH47" s="47"/>
      <c r="CAI47" s="47"/>
      <c r="CAJ47" s="47"/>
      <c r="CAK47" s="47"/>
      <c r="CAL47" s="47"/>
      <c r="CAM47" s="47"/>
      <c r="CAN47" s="47"/>
      <c r="CAO47" s="47"/>
      <c r="CAP47" s="47"/>
      <c r="CAQ47" s="47"/>
      <c r="CAR47" s="47"/>
      <c r="CAS47" s="47"/>
      <c r="CAT47" s="47"/>
      <c r="CAU47" s="47"/>
      <c r="CAV47" s="47"/>
      <c r="CAW47" s="47"/>
      <c r="CAX47" s="47"/>
      <c r="CAY47" s="47"/>
      <c r="CAZ47" s="47"/>
      <c r="CBA47" s="47"/>
      <c r="CBB47" s="47"/>
      <c r="CBC47" s="47"/>
      <c r="CBD47" s="47"/>
      <c r="CBE47" s="47"/>
      <c r="CBF47" s="47"/>
      <c r="CBG47" s="47"/>
      <c r="CBH47" s="47"/>
      <c r="CBI47" s="47"/>
      <c r="CBJ47" s="47"/>
      <c r="CBK47" s="47"/>
      <c r="CBL47" s="47"/>
      <c r="CBM47" s="47"/>
      <c r="CBN47" s="47"/>
      <c r="CBO47" s="47"/>
      <c r="CBP47" s="47"/>
      <c r="CBQ47" s="47"/>
      <c r="CBR47" s="47"/>
      <c r="CBS47" s="47"/>
      <c r="CBT47" s="47"/>
      <c r="CBU47" s="47"/>
      <c r="CBV47" s="47"/>
      <c r="CBW47" s="47"/>
      <c r="CBX47" s="47"/>
      <c r="CBY47" s="47"/>
      <c r="CBZ47" s="47"/>
      <c r="CCA47" s="47"/>
      <c r="CCB47" s="47"/>
      <c r="CCC47" s="47"/>
      <c r="CCD47" s="47"/>
      <c r="CCE47" s="47"/>
      <c r="CCF47" s="47"/>
      <c r="CCG47" s="47"/>
      <c r="CCH47" s="47"/>
      <c r="CCI47" s="47"/>
      <c r="CCJ47" s="47"/>
      <c r="CCK47" s="47"/>
      <c r="CCL47" s="47"/>
      <c r="CCM47" s="47"/>
      <c r="CCN47" s="47"/>
      <c r="CCO47" s="47"/>
      <c r="CCP47" s="47"/>
      <c r="CCQ47" s="47"/>
      <c r="CCR47" s="47"/>
      <c r="CCS47" s="47"/>
      <c r="CCT47" s="47"/>
      <c r="CCU47" s="47"/>
      <c r="CCV47" s="47"/>
      <c r="CCW47" s="47"/>
      <c r="CCX47" s="47"/>
      <c r="CCY47" s="47"/>
      <c r="CCZ47" s="47"/>
      <c r="CDA47" s="47"/>
      <c r="CDB47" s="47"/>
      <c r="CDC47" s="47"/>
      <c r="CDD47" s="47"/>
      <c r="CDE47" s="47"/>
      <c r="CDF47" s="47"/>
      <c r="CDG47" s="47"/>
      <c r="CDH47" s="47"/>
      <c r="CDI47" s="47"/>
      <c r="CDJ47" s="47"/>
      <c r="CDK47" s="47"/>
      <c r="CDL47" s="47"/>
      <c r="CDM47" s="47"/>
      <c r="CDN47" s="47"/>
      <c r="CDO47" s="47"/>
      <c r="CDP47" s="47"/>
      <c r="CDQ47" s="47"/>
      <c r="CDR47" s="47"/>
      <c r="CDS47" s="47"/>
      <c r="CDT47" s="47"/>
      <c r="CDU47" s="47"/>
      <c r="CDV47" s="47"/>
      <c r="CDW47" s="47"/>
      <c r="CDX47" s="47"/>
      <c r="CDY47" s="47"/>
      <c r="CDZ47" s="47"/>
      <c r="CEA47" s="47"/>
      <c r="CEB47" s="47"/>
      <c r="CEC47" s="47"/>
      <c r="CED47" s="47"/>
      <c r="CEE47" s="47"/>
      <c r="CEF47" s="47"/>
      <c r="CEG47" s="47"/>
      <c r="CEH47" s="47"/>
      <c r="CEI47" s="47"/>
      <c r="CEJ47" s="47"/>
      <c r="CEK47" s="47"/>
      <c r="CEL47" s="47"/>
      <c r="CEM47" s="47"/>
      <c r="CEN47" s="47"/>
      <c r="CEO47" s="47"/>
      <c r="CEP47" s="47"/>
      <c r="CEQ47" s="47"/>
      <c r="CER47" s="47"/>
      <c r="CES47" s="47"/>
      <c r="CET47" s="47"/>
      <c r="CEU47" s="47"/>
      <c r="CEV47" s="47"/>
      <c r="CEW47" s="47"/>
      <c r="CEX47" s="47"/>
      <c r="CEY47" s="47"/>
      <c r="CEZ47" s="47"/>
      <c r="CFA47" s="47"/>
      <c r="CFB47" s="47"/>
      <c r="CFC47" s="47"/>
      <c r="CFD47" s="47"/>
      <c r="CFE47" s="47"/>
      <c r="CFF47" s="47"/>
      <c r="CFG47" s="47"/>
      <c r="CFH47" s="47"/>
      <c r="CFI47" s="47"/>
      <c r="CFJ47" s="47"/>
      <c r="CFK47" s="47"/>
      <c r="CFL47" s="47"/>
      <c r="CFM47" s="47"/>
      <c r="CFN47" s="47"/>
      <c r="CFO47" s="47"/>
      <c r="CFP47" s="47"/>
      <c r="CFQ47" s="47"/>
      <c r="CFR47" s="47"/>
      <c r="CFS47" s="47"/>
      <c r="CFT47" s="47"/>
      <c r="CFU47" s="47"/>
      <c r="CFV47" s="47"/>
      <c r="CFW47" s="47"/>
      <c r="CFX47" s="47"/>
      <c r="CFY47" s="47"/>
      <c r="CFZ47" s="47"/>
      <c r="CGA47" s="47"/>
      <c r="CGB47" s="47"/>
      <c r="CGC47" s="47"/>
      <c r="CGD47" s="47"/>
      <c r="CGE47" s="47"/>
      <c r="CGF47" s="47"/>
      <c r="CGG47" s="47"/>
      <c r="CGH47" s="47"/>
      <c r="CGI47" s="47"/>
      <c r="CGJ47" s="47"/>
      <c r="CGK47" s="47"/>
      <c r="CGL47" s="47"/>
      <c r="CGM47" s="47"/>
      <c r="CGN47" s="47"/>
      <c r="CGO47" s="47"/>
      <c r="CGP47" s="47"/>
      <c r="CGQ47" s="47"/>
      <c r="CGR47" s="47"/>
      <c r="CGS47" s="47"/>
      <c r="CGT47" s="47"/>
      <c r="CGU47" s="47"/>
      <c r="CGV47" s="47"/>
      <c r="CGW47" s="47"/>
      <c r="CGX47" s="47"/>
      <c r="CGY47" s="47"/>
      <c r="CGZ47" s="47"/>
      <c r="CHA47" s="47"/>
      <c r="CHB47" s="47"/>
      <c r="CHC47" s="47"/>
      <c r="CHD47" s="47"/>
      <c r="CHE47" s="47"/>
      <c r="CHF47" s="47"/>
      <c r="CHG47" s="47"/>
      <c r="CHH47" s="47"/>
      <c r="CHI47" s="47"/>
      <c r="CHJ47" s="47"/>
      <c r="CHK47" s="47"/>
      <c r="CHL47" s="47"/>
      <c r="CHM47" s="47"/>
      <c r="CHN47" s="47"/>
      <c r="CHO47" s="47"/>
      <c r="CHP47" s="47"/>
      <c r="CHQ47" s="47"/>
      <c r="CHR47" s="47"/>
      <c r="CHS47" s="47"/>
      <c r="CHT47" s="47"/>
      <c r="CHU47" s="47"/>
      <c r="CHV47" s="47"/>
      <c r="CHW47" s="47"/>
      <c r="CHX47" s="47"/>
      <c r="CHY47" s="47"/>
      <c r="CHZ47" s="47"/>
      <c r="CIA47" s="47"/>
      <c r="CIB47" s="47"/>
      <c r="CIC47" s="47"/>
      <c r="CID47" s="47"/>
      <c r="CIE47" s="47"/>
      <c r="CIF47" s="47"/>
      <c r="CIG47" s="47"/>
      <c r="CIH47" s="47"/>
      <c r="CII47" s="47"/>
      <c r="CIJ47" s="47"/>
      <c r="CIK47" s="47"/>
      <c r="CIL47" s="47"/>
      <c r="CIM47" s="47"/>
      <c r="CIN47" s="47"/>
      <c r="CIO47" s="47"/>
      <c r="CIP47" s="47"/>
      <c r="CIQ47" s="47"/>
      <c r="CIR47" s="47"/>
      <c r="CIS47" s="47"/>
      <c r="CIT47" s="47"/>
      <c r="CIU47" s="47"/>
      <c r="CIV47" s="47"/>
      <c r="CIW47" s="47"/>
      <c r="CIX47" s="47"/>
      <c r="CIY47" s="47"/>
      <c r="CIZ47" s="47"/>
      <c r="CJA47" s="47"/>
      <c r="CJB47" s="47"/>
      <c r="CJC47" s="47"/>
      <c r="CJD47" s="47"/>
      <c r="CJE47" s="47"/>
      <c r="CJF47" s="47"/>
      <c r="CJG47" s="47"/>
      <c r="CJH47" s="47"/>
      <c r="CJI47" s="47"/>
      <c r="CJJ47" s="47"/>
      <c r="CJK47" s="47"/>
      <c r="CJL47" s="47"/>
      <c r="CJM47" s="47"/>
      <c r="CJN47" s="47"/>
      <c r="CJO47" s="47"/>
      <c r="CJP47" s="47"/>
      <c r="CJQ47" s="47"/>
      <c r="CJR47" s="47"/>
      <c r="CJS47" s="47"/>
      <c r="CJT47" s="47"/>
      <c r="CJU47" s="47"/>
      <c r="CJV47" s="47"/>
      <c r="CJW47" s="47"/>
      <c r="CJX47" s="47"/>
      <c r="CJY47" s="47"/>
      <c r="CJZ47" s="47"/>
      <c r="CKA47" s="47"/>
      <c r="CKB47" s="47"/>
      <c r="CKC47" s="47"/>
      <c r="CKD47" s="47"/>
      <c r="CKE47" s="47"/>
      <c r="CKF47" s="47"/>
      <c r="CKG47" s="47"/>
      <c r="CKH47" s="47"/>
      <c r="CKI47" s="47"/>
      <c r="CKJ47" s="47"/>
      <c r="CKK47" s="47"/>
      <c r="CKL47" s="47"/>
      <c r="CKM47" s="47"/>
      <c r="CKN47" s="47"/>
      <c r="CKO47" s="47"/>
      <c r="CKP47" s="47"/>
      <c r="CKQ47" s="47"/>
      <c r="CKR47" s="47"/>
      <c r="CKS47" s="47"/>
      <c r="CKT47" s="47"/>
      <c r="CKU47" s="47"/>
      <c r="CKV47" s="47"/>
      <c r="CKW47" s="47"/>
      <c r="CKX47" s="47"/>
      <c r="CKY47" s="47"/>
      <c r="CKZ47" s="47"/>
      <c r="CLA47" s="47"/>
      <c r="CLB47" s="47"/>
      <c r="CLC47" s="47"/>
      <c r="CLD47" s="47"/>
      <c r="CLE47" s="47"/>
      <c r="CLF47" s="47"/>
      <c r="CLG47" s="47"/>
      <c r="CLH47" s="47"/>
      <c r="CLI47" s="47"/>
      <c r="CLJ47" s="47"/>
      <c r="CLK47" s="47"/>
      <c r="CLL47" s="47"/>
      <c r="CLM47" s="47"/>
      <c r="CLN47" s="47"/>
      <c r="CLO47" s="47"/>
      <c r="CLP47" s="47"/>
      <c r="CLQ47" s="47"/>
      <c r="CLR47" s="47"/>
      <c r="CLS47" s="47"/>
      <c r="CLT47" s="47"/>
      <c r="CLU47" s="47"/>
      <c r="CLV47" s="47"/>
      <c r="CLW47" s="47"/>
      <c r="CLX47" s="47"/>
      <c r="CLY47" s="47"/>
      <c r="CLZ47" s="47"/>
      <c r="CMA47" s="47"/>
      <c r="CMB47" s="47"/>
      <c r="CMC47" s="47"/>
      <c r="CMD47" s="47"/>
      <c r="CME47" s="47"/>
      <c r="CMF47" s="47"/>
      <c r="CMG47" s="47"/>
      <c r="CMH47" s="47"/>
      <c r="CMI47" s="47"/>
      <c r="CMJ47" s="47"/>
      <c r="CMK47" s="47"/>
      <c r="CML47" s="47"/>
      <c r="CMM47" s="47"/>
      <c r="CMN47" s="47"/>
      <c r="CMO47" s="47"/>
      <c r="CMP47" s="47"/>
      <c r="CMQ47" s="47"/>
      <c r="CMR47" s="47"/>
      <c r="CMS47" s="47"/>
      <c r="CMT47" s="47"/>
      <c r="CMU47" s="47"/>
      <c r="CMV47" s="47"/>
      <c r="CMW47" s="47"/>
      <c r="CMX47" s="47"/>
      <c r="CMY47" s="47"/>
      <c r="CMZ47" s="47"/>
      <c r="CNA47" s="47"/>
      <c r="CNB47" s="47"/>
      <c r="CNC47" s="47"/>
      <c r="CND47" s="47"/>
      <c r="CNE47" s="47"/>
      <c r="CNF47" s="47"/>
      <c r="CNG47" s="47"/>
      <c r="CNH47" s="47"/>
      <c r="CNI47" s="47"/>
      <c r="CNJ47" s="47"/>
      <c r="CNK47" s="47"/>
      <c r="CNL47" s="47"/>
      <c r="CNM47" s="47"/>
      <c r="CNN47" s="47"/>
      <c r="CNO47" s="47"/>
      <c r="CNP47" s="47"/>
      <c r="CNQ47" s="47"/>
      <c r="CNR47" s="47"/>
      <c r="CNS47" s="47"/>
      <c r="CNT47" s="47"/>
      <c r="CNU47" s="47"/>
      <c r="CNV47" s="47"/>
      <c r="CNW47" s="47"/>
      <c r="CNX47" s="47"/>
      <c r="CNY47" s="47"/>
      <c r="CNZ47" s="47"/>
      <c r="COA47" s="47"/>
      <c r="COB47" s="47"/>
      <c r="COC47" s="47"/>
      <c r="COD47" s="47"/>
      <c r="COE47" s="47"/>
      <c r="COF47" s="47"/>
      <c r="COG47" s="47"/>
      <c r="COH47" s="47"/>
      <c r="COI47" s="47"/>
      <c r="COJ47" s="47"/>
      <c r="COK47" s="47"/>
      <c r="COL47" s="47"/>
      <c r="COM47" s="47"/>
      <c r="CON47" s="47"/>
      <c r="COO47" s="47"/>
      <c r="COP47" s="47"/>
      <c r="COQ47" s="47"/>
      <c r="COR47" s="47"/>
      <c r="COS47" s="47"/>
      <c r="COT47" s="47"/>
      <c r="COU47" s="47"/>
      <c r="COV47" s="47"/>
      <c r="COW47" s="47"/>
      <c r="COX47" s="47"/>
      <c r="COY47" s="47"/>
      <c r="COZ47" s="47"/>
      <c r="CPA47" s="47"/>
      <c r="CPB47" s="47"/>
      <c r="CPC47" s="47"/>
      <c r="CPD47" s="47"/>
      <c r="CPE47" s="47"/>
      <c r="CPF47" s="47"/>
      <c r="CPG47" s="47"/>
      <c r="CPH47" s="47"/>
      <c r="CPI47" s="47"/>
      <c r="CPJ47" s="47"/>
      <c r="CPK47" s="47"/>
      <c r="CPL47" s="47"/>
      <c r="CPM47" s="47"/>
      <c r="CPN47" s="47"/>
      <c r="CPO47" s="47"/>
      <c r="CPP47" s="47"/>
      <c r="CPQ47" s="47"/>
      <c r="CPR47" s="47"/>
      <c r="CPS47" s="47"/>
      <c r="CPT47" s="47"/>
      <c r="CPU47" s="47"/>
      <c r="CPV47" s="47"/>
      <c r="CPW47" s="47"/>
      <c r="CPX47" s="47"/>
      <c r="CPY47" s="47"/>
      <c r="CPZ47" s="47"/>
      <c r="CQA47" s="47"/>
      <c r="CQB47" s="47"/>
      <c r="CQC47" s="47"/>
      <c r="CQD47" s="47"/>
      <c r="CQE47" s="47"/>
      <c r="CQF47" s="47"/>
      <c r="CQG47" s="47"/>
      <c r="CQH47" s="47"/>
      <c r="CQI47" s="47"/>
      <c r="CQJ47" s="47"/>
      <c r="CQK47" s="47"/>
      <c r="CQL47" s="47"/>
      <c r="CQM47" s="47"/>
      <c r="CQN47" s="47"/>
      <c r="CQO47" s="47"/>
      <c r="CQP47" s="47"/>
      <c r="CQQ47" s="47"/>
      <c r="CQR47" s="47"/>
      <c r="CQS47" s="47"/>
      <c r="CQT47" s="47"/>
      <c r="CQU47" s="47"/>
      <c r="CQV47" s="47"/>
      <c r="CQW47" s="47"/>
      <c r="CQX47" s="47"/>
      <c r="CQY47" s="47"/>
      <c r="CQZ47" s="47"/>
      <c r="CRA47" s="47"/>
      <c r="CRB47" s="47"/>
      <c r="CRC47" s="47"/>
      <c r="CRD47" s="47"/>
      <c r="CRE47" s="47"/>
      <c r="CRF47" s="47"/>
      <c r="CRG47" s="47"/>
      <c r="CRH47" s="47"/>
      <c r="CRI47" s="47"/>
      <c r="CRJ47" s="47"/>
      <c r="CRK47" s="47"/>
      <c r="CRL47" s="47"/>
      <c r="CRM47" s="47"/>
      <c r="CRN47" s="47"/>
      <c r="CRO47" s="47"/>
      <c r="CRP47" s="47"/>
      <c r="CRQ47" s="47"/>
      <c r="CRR47" s="47"/>
      <c r="CRS47" s="47"/>
      <c r="CRT47" s="47"/>
      <c r="CRU47" s="47"/>
      <c r="CRV47" s="47"/>
      <c r="CRW47" s="47"/>
      <c r="CRX47" s="47"/>
      <c r="CRY47" s="47"/>
      <c r="CRZ47" s="47"/>
      <c r="CSA47" s="47"/>
      <c r="CSB47" s="47"/>
      <c r="CSC47" s="47"/>
      <c r="CSD47" s="47"/>
      <c r="CSE47" s="47"/>
      <c r="CSF47" s="47"/>
      <c r="CSG47" s="47"/>
      <c r="CSH47" s="47"/>
      <c r="CSI47" s="47"/>
      <c r="CSJ47" s="47"/>
      <c r="CSK47" s="47"/>
      <c r="CSL47" s="47"/>
      <c r="CSM47" s="47"/>
      <c r="CSN47" s="47"/>
      <c r="CSO47" s="47"/>
      <c r="CSP47" s="47"/>
      <c r="CSQ47" s="47"/>
      <c r="CSR47" s="47"/>
      <c r="CSS47" s="47"/>
      <c r="CST47" s="47"/>
      <c r="CSU47" s="47"/>
      <c r="CSV47" s="47"/>
      <c r="CSW47" s="47"/>
      <c r="CSX47" s="47"/>
      <c r="CSY47" s="47"/>
      <c r="CSZ47" s="47"/>
      <c r="CTA47" s="47"/>
      <c r="CTB47" s="47"/>
      <c r="CTC47" s="47"/>
      <c r="CTD47" s="47"/>
      <c r="CTE47" s="47"/>
      <c r="CTF47" s="47"/>
      <c r="CTG47" s="47"/>
      <c r="CTH47" s="47"/>
      <c r="CTI47" s="47"/>
      <c r="CTJ47" s="47"/>
      <c r="CTK47" s="47"/>
      <c r="CTL47" s="47"/>
      <c r="CTM47" s="47"/>
      <c r="CTN47" s="47"/>
      <c r="CTO47" s="47"/>
      <c r="CTP47" s="47"/>
      <c r="CTQ47" s="47"/>
      <c r="CTR47" s="47"/>
      <c r="CTS47" s="47"/>
      <c r="CTT47" s="47"/>
      <c r="CTU47" s="47"/>
      <c r="CTV47" s="47"/>
      <c r="CTW47" s="47"/>
      <c r="CTX47" s="47"/>
      <c r="CTY47" s="47"/>
      <c r="CTZ47" s="47"/>
      <c r="CUA47" s="47"/>
      <c r="CUB47" s="47"/>
      <c r="CUC47" s="47"/>
      <c r="CUD47" s="47"/>
      <c r="CUE47" s="47"/>
      <c r="CUF47" s="47"/>
      <c r="CUG47" s="47"/>
      <c r="CUH47" s="47"/>
      <c r="CUI47" s="47"/>
      <c r="CUJ47" s="47"/>
      <c r="CUK47" s="47"/>
      <c r="CUL47" s="47"/>
      <c r="CUM47" s="47"/>
      <c r="CUN47" s="47"/>
      <c r="CUO47" s="47"/>
      <c r="CUP47" s="47"/>
      <c r="CUQ47" s="47"/>
      <c r="CUR47" s="47"/>
      <c r="CUS47" s="47"/>
      <c r="CUT47" s="47"/>
      <c r="CUU47" s="47"/>
      <c r="CUV47" s="47"/>
      <c r="CUW47" s="47"/>
      <c r="CUX47" s="47"/>
      <c r="CUY47" s="47"/>
      <c r="CUZ47" s="47"/>
      <c r="CVA47" s="47"/>
      <c r="CVB47" s="47"/>
      <c r="CVC47" s="47"/>
      <c r="CVD47" s="47"/>
      <c r="CVE47" s="47"/>
      <c r="CVF47" s="47"/>
      <c r="CVG47" s="47"/>
      <c r="CVH47" s="47"/>
      <c r="CVI47" s="47"/>
      <c r="CVJ47" s="47"/>
      <c r="CVK47" s="47"/>
      <c r="CVL47" s="47"/>
      <c r="CVM47" s="47"/>
      <c r="CVN47" s="47"/>
      <c r="CVO47" s="47"/>
      <c r="CVP47" s="47"/>
      <c r="CVQ47" s="47"/>
      <c r="CVR47" s="47"/>
      <c r="CVS47" s="47"/>
      <c r="CVT47" s="47"/>
      <c r="CVU47" s="47"/>
      <c r="CVV47" s="47"/>
      <c r="CVW47" s="47"/>
      <c r="CVX47" s="47"/>
      <c r="CVY47" s="47"/>
      <c r="CVZ47" s="47"/>
      <c r="CWA47" s="47"/>
      <c r="CWB47" s="47"/>
      <c r="CWC47" s="47"/>
      <c r="CWD47" s="47"/>
      <c r="CWE47" s="47"/>
      <c r="CWF47" s="47"/>
      <c r="CWG47" s="47"/>
      <c r="CWH47" s="47"/>
      <c r="CWI47" s="47"/>
      <c r="CWJ47" s="47"/>
      <c r="CWK47" s="47"/>
      <c r="CWL47" s="47"/>
      <c r="CWM47" s="47"/>
      <c r="CWN47" s="47"/>
      <c r="CWO47" s="47"/>
      <c r="CWP47" s="47"/>
      <c r="CWQ47" s="47"/>
      <c r="CWR47" s="47"/>
      <c r="CWS47" s="47"/>
      <c r="CWT47" s="47"/>
      <c r="CWU47" s="47"/>
      <c r="CWV47" s="47"/>
      <c r="CWW47" s="47"/>
      <c r="CWX47" s="47"/>
      <c r="CWY47" s="47"/>
      <c r="CWZ47" s="47"/>
      <c r="CXA47" s="47"/>
      <c r="CXB47" s="47"/>
      <c r="CXC47" s="47"/>
      <c r="CXD47" s="47"/>
      <c r="CXE47" s="47"/>
      <c r="CXF47" s="47"/>
      <c r="CXG47" s="47"/>
      <c r="CXH47" s="47"/>
      <c r="CXI47" s="47"/>
      <c r="CXJ47" s="47"/>
      <c r="CXK47" s="47"/>
      <c r="CXL47" s="47"/>
      <c r="CXM47" s="47"/>
      <c r="CXN47" s="47"/>
      <c r="CXO47" s="47"/>
      <c r="CXP47" s="47"/>
      <c r="CXQ47" s="47"/>
      <c r="CXR47" s="47"/>
      <c r="CXS47" s="47"/>
      <c r="CXT47" s="47"/>
      <c r="CXU47" s="47"/>
      <c r="CXV47" s="47"/>
      <c r="CXW47" s="47"/>
      <c r="CXX47" s="47"/>
      <c r="CXY47" s="47"/>
      <c r="CXZ47" s="47"/>
      <c r="CYA47" s="47"/>
      <c r="CYB47" s="47"/>
      <c r="CYC47" s="47"/>
      <c r="CYD47" s="47"/>
      <c r="CYE47" s="47"/>
      <c r="CYF47" s="47"/>
      <c r="CYG47" s="47"/>
      <c r="CYH47" s="47"/>
      <c r="CYI47" s="47"/>
      <c r="CYJ47" s="47"/>
      <c r="CYK47" s="47"/>
      <c r="CYL47" s="47"/>
      <c r="CYM47" s="47"/>
      <c r="CYN47" s="47"/>
      <c r="CYO47" s="47"/>
      <c r="CYP47" s="47"/>
      <c r="CYQ47" s="47"/>
      <c r="CYR47" s="47"/>
      <c r="CYS47" s="47"/>
      <c r="CYT47" s="47"/>
      <c r="CYU47" s="47"/>
      <c r="CYV47" s="47"/>
      <c r="CYW47" s="47"/>
      <c r="CYX47" s="47"/>
      <c r="CYY47" s="47"/>
      <c r="CYZ47" s="47"/>
      <c r="CZA47" s="47"/>
      <c r="CZB47" s="47"/>
      <c r="CZC47" s="47"/>
      <c r="CZD47" s="47"/>
      <c r="CZE47" s="47"/>
      <c r="CZF47" s="47"/>
      <c r="CZG47" s="47"/>
      <c r="CZH47" s="47"/>
      <c r="CZI47" s="47"/>
      <c r="CZJ47" s="47"/>
      <c r="CZK47" s="47"/>
      <c r="CZL47" s="47"/>
      <c r="CZM47" s="47"/>
      <c r="CZN47" s="47"/>
      <c r="CZO47" s="47"/>
      <c r="CZP47" s="47"/>
      <c r="CZQ47" s="47"/>
      <c r="CZR47" s="47"/>
      <c r="CZS47" s="47"/>
      <c r="CZT47" s="47"/>
      <c r="CZU47" s="47"/>
      <c r="CZV47" s="47"/>
      <c r="CZW47" s="47"/>
      <c r="CZX47" s="47"/>
      <c r="CZY47" s="47"/>
      <c r="CZZ47" s="47"/>
      <c r="DAA47" s="47"/>
      <c r="DAB47" s="47"/>
      <c r="DAC47" s="47"/>
      <c r="DAD47" s="47"/>
      <c r="DAE47" s="47"/>
      <c r="DAF47" s="47"/>
      <c r="DAG47" s="47"/>
      <c r="DAH47" s="47"/>
      <c r="DAI47" s="47"/>
      <c r="DAJ47" s="47"/>
      <c r="DAK47" s="47"/>
      <c r="DAL47" s="47"/>
      <c r="DAM47" s="47"/>
      <c r="DAN47" s="47"/>
      <c r="DAO47" s="47"/>
      <c r="DAP47" s="47"/>
      <c r="DAQ47" s="47"/>
      <c r="DAR47" s="47"/>
      <c r="DAS47" s="47"/>
      <c r="DAT47" s="47"/>
      <c r="DAU47" s="47"/>
      <c r="DAV47" s="47"/>
      <c r="DAW47" s="47"/>
      <c r="DAX47" s="47"/>
      <c r="DAY47" s="47"/>
      <c r="DAZ47" s="47"/>
      <c r="DBA47" s="47"/>
      <c r="DBB47" s="47"/>
      <c r="DBC47" s="47"/>
      <c r="DBD47" s="47"/>
      <c r="DBE47" s="47"/>
      <c r="DBF47" s="47"/>
      <c r="DBG47" s="47"/>
      <c r="DBH47" s="47"/>
      <c r="DBI47" s="47"/>
      <c r="DBJ47" s="47"/>
      <c r="DBK47" s="47"/>
      <c r="DBL47" s="47"/>
      <c r="DBM47" s="47"/>
      <c r="DBN47" s="47"/>
      <c r="DBO47" s="47"/>
      <c r="DBP47" s="47"/>
      <c r="DBQ47" s="47"/>
      <c r="DBR47" s="47"/>
      <c r="DBS47" s="47"/>
      <c r="DBT47" s="47"/>
      <c r="DBU47" s="47"/>
      <c r="DBV47" s="47"/>
      <c r="DBW47" s="47"/>
      <c r="DBX47" s="47"/>
      <c r="DBY47" s="47"/>
      <c r="DBZ47" s="47"/>
      <c r="DCA47" s="47"/>
      <c r="DCB47" s="47"/>
      <c r="DCC47" s="47"/>
      <c r="DCD47" s="47"/>
      <c r="DCE47" s="47"/>
      <c r="DCF47" s="47"/>
      <c r="DCG47" s="47"/>
      <c r="DCH47" s="47"/>
      <c r="DCI47" s="47"/>
      <c r="DCJ47" s="47"/>
      <c r="DCK47" s="47"/>
      <c r="DCL47" s="47"/>
      <c r="DCM47" s="47"/>
      <c r="DCN47" s="47"/>
      <c r="DCO47" s="47"/>
      <c r="DCP47" s="47"/>
      <c r="DCQ47" s="47"/>
      <c r="DCR47" s="47"/>
      <c r="DCS47" s="47"/>
      <c r="DCT47" s="47"/>
      <c r="DCU47" s="47"/>
      <c r="DCV47" s="47"/>
      <c r="DCW47" s="47"/>
      <c r="DCX47" s="47"/>
      <c r="DCY47" s="47"/>
      <c r="DCZ47" s="47"/>
      <c r="DDA47" s="47"/>
      <c r="DDB47" s="47"/>
      <c r="DDC47" s="47"/>
      <c r="DDD47" s="47"/>
      <c r="DDE47" s="47"/>
      <c r="DDF47" s="47"/>
      <c r="DDG47" s="47"/>
      <c r="DDH47" s="47"/>
      <c r="DDI47" s="47"/>
      <c r="DDJ47" s="47"/>
      <c r="DDK47" s="47"/>
      <c r="DDL47" s="47"/>
      <c r="DDM47" s="47"/>
      <c r="DDN47" s="47"/>
      <c r="DDO47" s="47"/>
      <c r="DDP47" s="47"/>
      <c r="DDQ47" s="47"/>
      <c r="DDR47" s="47"/>
      <c r="DDS47" s="47"/>
      <c r="DDT47" s="47"/>
      <c r="DDU47" s="47"/>
      <c r="DDV47" s="47"/>
      <c r="DDW47" s="47"/>
      <c r="DDX47" s="47"/>
      <c r="DDY47" s="47"/>
      <c r="DDZ47" s="47"/>
      <c r="DEA47" s="47"/>
      <c r="DEB47" s="47"/>
      <c r="DEC47" s="47"/>
      <c r="DED47" s="47"/>
      <c r="DEE47" s="47"/>
      <c r="DEF47" s="47"/>
      <c r="DEG47" s="47"/>
      <c r="DEH47" s="47"/>
      <c r="DEI47" s="47"/>
      <c r="DEJ47" s="47"/>
      <c r="DEK47" s="47"/>
      <c r="DEL47" s="47"/>
      <c r="DEM47" s="47"/>
      <c r="DEN47" s="47"/>
      <c r="DEO47" s="47"/>
      <c r="DEP47" s="47"/>
      <c r="DEQ47" s="47"/>
      <c r="DER47" s="47"/>
      <c r="DES47" s="47"/>
      <c r="DET47" s="47"/>
      <c r="DEU47" s="47"/>
      <c r="DEV47" s="47"/>
      <c r="DEW47" s="47"/>
      <c r="DEX47" s="47"/>
      <c r="DEY47" s="47"/>
      <c r="DEZ47" s="47"/>
      <c r="DFA47" s="47"/>
      <c r="DFB47" s="47"/>
      <c r="DFC47" s="47"/>
      <c r="DFD47" s="47"/>
      <c r="DFE47" s="47"/>
      <c r="DFF47" s="47"/>
      <c r="DFG47" s="47"/>
      <c r="DFH47" s="47"/>
      <c r="DFI47" s="47"/>
      <c r="DFJ47" s="47"/>
      <c r="DFK47" s="47"/>
      <c r="DFL47" s="47"/>
      <c r="DFM47" s="47"/>
      <c r="DFN47" s="47"/>
      <c r="DFO47" s="47"/>
      <c r="DFP47" s="47"/>
      <c r="DFQ47" s="47"/>
      <c r="DFR47" s="47"/>
      <c r="DFS47" s="47"/>
      <c r="DFT47" s="47"/>
      <c r="DFU47" s="47"/>
      <c r="DFV47" s="47"/>
      <c r="DFW47" s="47"/>
      <c r="DFX47" s="47"/>
      <c r="DFY47" s="47"/>
      <c r="DFZ47" s="47"/>
      <c r="DGA47" s="47"/>
      <c r="DGB47" s="47"/>
      <c r="DGC47" s="47"/>
      <c r="DGD47" s="47"/>
      <c r="DGE47" s="47"/>
      <c r="DGF47" s="47"/>
      <c r="DGG47" s="47"/>
      <c r="DGH47" s="47"/>
      <c r="DGI47" s="47"/>
      <c r="DGJ47" s="47"/>
      <c r="DGK47" s="47"/>
      <c r="DGL47" s="47"/>
      <c r="DGM47" s="47"/>
      <c r="DGN47" s="47"/>
      <c r="DGO47" s="47"/>
      <c r="DGP47" s="47"/>
      <c r="DGQ47" s="47"/>
      <c r="DGR47" s="47"/>
      <c r="DGS47" s="47"/>
      <c r="DGT47" s="47"/>
      <c r="DGU47" s="47"/>
      <c r="DGV47" s="47"/>
      <c r="DGW47" s="47"/>
      <c r="DGX47" s="47"/>
      <c r="DGY47" s="47"/>
      <c r="DGZ47" s="47"/>
      <c r="DHA47" s="47"/>
      <c r="DHB47" s="47"/>
      <c r="DHC47" s="47"/>
      <c r="DHD47" s="47"/>
      <c r="DHE47" s="47"/>
      <c r="DHF47" s="47"/>
      <c r="DHG47" s="47"/>
      <c r="DHH47" s="47"/>
      <c r="DHI47" s="47"/>
      <c r="DHJ47" s="47"/>
      <c r="DHK47" s="47"/>
      <c r="DHL47" s="47"/>
      <c r="DHM47" s="47"/>
      <c r="DHN47" s="47"/>
      <c r="DHO47" s="47"/>
      <c r="DHP47" s="47"/>
      <c r="DHQ47" s="47"/>
      <c r="DHR47" s="47"/>
      <c r="DHS47" s="47"/>
      <c r="DHT47" s="47"/>
      <c r="DHU47" s="47"/>
      <c r="DHV47" s="47"/>
      <c r="DHW47" s="47"/>
      <c r="DHX47" s="47"/>
      <c r="DHY47" s="47"/>
      <c r="DHZ47" s="47"/>
      <c r="DIA47" s="47"/>
      <c r="DIB47" s="47"/>
      <c r="DIC47" s="47"/>
      <c r="DID47" s="47"/>
      <c r="DIE47" s="47"/>
      <c r="DIF47" s="47"/>
      <c r="DIG47" s="47"/>
      <c r="DIH47" s="47"/>
      <c r="DII47" s="47"/>
      <c r="DIJ47" s="47"/>
      <c r="DIK47" s="47"/>
      <c r="DIL47" s="47"/>
      <c r="DIM47" s="47"/>
      <c r="DIN47" s="47"/>
      <c r="DIO47" s="47"/>
      <c r="DIP47" s="47"/>
      <c r="DIQ47" s="47"/>
      <c r="DIR47" s="47"/>
      <c r="DIS47" s="47"/>
      <c r="DIT47" s="47"/>
      <c r="DIU47" s="47"/>
      <c r="DIV47" s="47"/>
      <c r="DIW47" s="47"/>
      <c r="DIX47" s="47"/>
      <c r="DIY47" s="47"/>
      <c r="DIZ47" s="47"/>
      <c r="DJA47" s="47"/>
      <c r="DJB47" s="47"/>
      <c r="DJC47" s="47"/>
      <c r="DJD47" s="47"/>
      <c r="DJE47" s="47"/>
      <c r="DJF47" s="47"/>
      <c r="DJG47" s="47"/>
      <c r="DJH47" s="47"/>
      <c r="DJI47" s="47"/>
      <c r="DJJ47" s="47"/>
      <c r="DJK47" s="47"/>
      <c r="DJL47" s="47"/>
      <c r="DJM47" s="47"/>
      <c r="DJN47" s="47"/>
      <c r="DJO47" s="47"/>
      <c r="DJP47" s="47"/>
      <c r="DJQ47" s="47"/>
      <c r="DJR47" s="47"/>
      <c r="DJS47" s="47"/>
      <c r="DJT47" s="47"/>
      <c r="DJU47" s="47"/>
      <c r="DJV47" s="47"/>
      <c r="DJW47" s="47"/>
      <c r="DJX47" s="47"/>
      <c r="DJY47" s="47"/>
      <c r="DJZ47" s="47"/>
      <c r="DKA47" s="47"/>
      <c r="DKB47" s="47"/>
      <c r="DKC47" s="47"/>
      <c r="DKD47" s="47"/>
      <c r="DKE47" s="47"/>
      <c r="DKF47" s="47"/>
      <c r="DKG47" s="47"/>
      <c r="DKH47" s="47"/>
      <c r="DKI47" s="47"/>
      <c r="DKJ47" s="47"/>
      <c r="DKK47" s="47"/>
      <c r="DKL47" s="47"/>
      <c r="DKM47" s="47"/>
      <c r="DKN47" s="47"/>
      <c r="DKO47" s="47"/>
      <c r="DKP47" s="47"/>
      <c r="DKQ47" s="47"/>
      <c r="DKR47" s="47"/>
      <c r="DKS47" s="47"/>
      <c r="DKT47" s="47"/>
      <c r="DKU47" s="47"/>
      <c r="DKV47" s="47"/>
      <c r="DKW47" s="47"/>
      <c r="DKX47" s="47"/>
      <c r="DKY47" s="47"/>
      <c r="DKZ47" s="47"/>
      <c r="DLA47" s="47"/>
      <c r="DLB47" s="47"/>
      <c r="DLC47" s="47"/>
      <c r="DLD47" s="47"/>
      <c r="DLE47" s="47"/>
      <c r="DLF47" s="47"/>
      <c r="DLG47" s="47"/>
      <c r="DLH47" s="47"/>
      <c r="DLI47" s="47"/>
      <c r="DLJ47" s="47"/>
      <c r="DLK47" s="47"/>
      <c r="DLL47" s="47"/>
      <c r="DLM47" s="47"/>
      <c r="DLN47" s="47"/>
      <c r="DLO47" s="47"/>
      <c r="DLP47" s="47"/>
      <c r="DLQ47" s="47"/>
      <c r="DLR47" s="47"/>
      <c r="DLS47" s="47"/>
      <c r="DLT47" s="47"/>
      <c r="DLU47" s="47"/>
      <c r="DLV47" s="47"/>
      <c r="DLW47" s="47"/>
      <c r="DLX47" s="47"/>
      <c r="DLY47" s="47"/>
      <c r="DLZ47" s="47"/>
      <c r="DMA47" s="47"/>
      <c r="DMB47" s="47"/>
      <c r="DMC47" s="47"/>
      <c r="DMD47" s="47"/>
      <c r="DME47" s="47"/>
      <c r="DMF47" s="47"/>
      <c r="DMG47" s="47"/>
      <c r="DMH47" s="47"/>
      <c r="DMI47" s="47"/>
      <c r="DMJ47" s="47"/>
      <c r="DMK47" s="47"/>
      <c r="DML47" s="47"/>
      <c r="DMM47" s="47"/>
      <c r="DMN47" s="47"/>
      <c r="DMO47" s="47"/>
      <c r="DMP47" s="47"/>
      <c r="DMQ47" s="47"/>
      <c r="DMR47" s="47"/>
      <c r="DMS47" s="47"/>
      <c r="DMT47" s="47"/>
      <c r="DMU47" s="47"/>
      <c r="DMV47" s="47"/>
      <c r="DMW47" s="47"/>
      <c r="DMX47" s="47"/>
      <c r="DMY47" s="47"/>
      <c r="DMZ47" s="47"/>
      <c r="DNA47" s="47"/>
      <c r="DNB47" s="47"/>
      <c r="DNC47" s="47"/>
      <c r="DND47" s="47"/>
      <c r="DNE47" s="47"/>
      <c r="DNF47" s="47"/>
      <c r="DNG47" s="47"/>
      <c r="DNH47" s="47"/>
      <c r="DNI47" s="47"/>
      <c r="DNJ47" s="47"/>
      <c r="DNK47" s="47"/>
      <c r="DNL47" s="47"/>
      <c r="DNM47" s="47"/>
      <c r="DNN47" s="47"/>
      <c r="DNO47" s="47"/>
      <c r="DNP47" s="47"/>
      <c r="DNQ47" s="47"/>
      <c r="DNR47" s="47"/>
      <c r="DNS47" s="47"/>
      <c r="DNT47" s="47"/>
      <c r="DNU47" s="47"/>
      <c r="DNV47" s="47"/>
      <c r="DNW47" s="47"/>
      <c r="DNX47" s="47"/>
      <c r="DNY47" s="47"/>
      <c r="DNZ47" s="47"/>
      <c r="DOA47" s="47"/>
      <c r="DOB47" s="47"/>
      <c r="DOC47" s="47"/>
      <c r="DOD47" s="47"/>
      <c r="DOE47" s="47"/>
      <c r="DOF47" s="47"/>
      <c r="DOG47" s="47"/>
      <c r="DOH47" s="47"/>
      <c r="DOI47" s="47"/>
      <c r="DOJ47" s="47"/>
      <c r="DOK47" s="47"/>
      <c r="DOL47" s="47"/>
      <c r="DOM47" s="47"/>
      <c r="DON47" s="47"/>
      <c r="DOO47" s="47"/>
      <c r="DOP47" s="47"/>
      <c r="DOQ47" s="47"/>
      <c r="DOR47" s="47"/>
      <c r="DOS47" s="47"/>
      <c r="DOT47" s="47"/>
      <c r="DOU47" s="47"/>
      <c r="DOV47" s="47"/>
      <c r="DOW47" s="47"/>
      <c r="DOX47" s="47"/>
      <c r="DOY47" s="47"/>
      <c r="DOZ47" s="47"/>
      <c r="DPA47" s="47"/>
      <c r="DPB47" s="47"/>
      <c r="DPC47" s="47"/>
      <c r="DPD47" s="47"/>
      <c r="DPE47" s="47"/>
      <c r="DPF47" s="47"/>
      <c r="DPG47" s="47"/>
      <c r="DPH47" s="47"/>
      <c r="DPI47" s="47"/>
      <c r="DPJ47" s="47"/>
      <c r="DPK47" s="47"/>
      <c r="DPL47" s="47"/>
      <c r="DPM47" s="47"/>
      <c r="DPN47" s="47"/>
      <c r="DPO47" s="47"/>
      <c r="DPP47" s="47"/>
      <c r="DPQ47" s="47"/>
      <c r="DPR47" s="47"/>
      <c r="DPS47" s="47"/>
      <c r="DPT47" s="47"/>
      <c r="DPU47" s="47"/>
      <c r="DPV47" s="47"/>
      <c r="DPW47" s="47"/>
      <c r="DPX47" s="47"/>
      <c r="DPY47" s="47"/>
      <c r="DPZ47" s="47"/>
      <c r="DQA47" s="47"/>
      <c r="DQB47" s="47"/>
      <c r="DQC47" s="47"/>
      <c r="DQD47" s="47"/>
      <c r="DQE47" s="47"/>
      <c r="DQF47" s="47"/>
      <c r="DQG47" s="47"/>
      <c r="DQH47" s="47"/>
      <c r="DQI47" s="47"/>
      <c r="DQJ47" s="47"/>
      <c r="DQK47" s="47"/>
      <c r="DQL47" s="47"/>
      <c r="DQM47" s="47"/>
      <c r="DQN47" s="47"/>
      <c r="DQO47" s="47"/>
      <c r="DQP47" s="47"/>
      <c r="DQQ47" s="47"/>
      <c r="DQR47" s="47"/>
      <c r="DQS47" s="47"/>
      <c r="DQT47" s="47"/>
      <c r="DQU47" s="47"/>
      <c r="DQV47" s="47"/>
      <c r="DQW47" s="47"/>
      <c r="DQX47" s="47"/>
      <c r="DQY47" s="47"/>
      <c r="DQZ47" s="47"/>
      <c r="DRA47" s="47"/>
      <c r="DRB47" s="47"/>
      <c r="DRC47" s="47"/>
      <c r="DRD47" s="47"/>
      <c r="DRE47" s="47"/>
      <c r="DRF47" s="47"/>
      <c r="DRG47" s="47"/>
      <c r="DRH47" s="47"/>
      <c r="DRI47" s="47"/>
      <c r="DRJ47" s="47"/>
      <c r="DRK47" s="47"/>
      <c r="DRL47" s="47"/>
      <c r="DRM47" s="47"/>
      <c r="DRN47" s="47"/>
      <c r="DRO47" s="47"/>
      <c r="DRP47" s="47"/>
      <c r="DRQ47" s="47"/>
      <c r="DRR47" s="47"/>
      <c r="DRS47" s="47"/>
      <c r="DRT47" s="47"/>
      <c r="DRU47" s="47"/>
      <c r="DRV47" s="47"/>
      <c r="DRW47" s="47"/>
      <c r="DRX47" s="47"/>
      <c r="DRY47" s="47"/>
      <c r="DRZ47" s="47"/>
      <c r="DSA47" s="47"/>
      <c r="DSB47" s="47"/>
      <c r="DSC47" s="47"/>
      <c r="DSD47" s="47"/>
      <c r="DSE47" s="47"/>
      <c r="DSF47" s="47"/>
      <c r="DSG47" s="47"/>
      <c r="DSH47" s="47"/>
      <c r="DSI47" s="47"/>
      <c r="DSJ47" s="47"/>
      <c r="DSK47" s="47"/>
      <c r="DSL47" s="47"/>
      <c r="DSM47" s="47"/>
      <c r="DSN47" s="47"/>
      <c r="DSO47" s="47"/>
      <c r="DSP47" s="47"/>
      <c r="DSQ47" s="47"/>
      <c r="DSR47" s="47"/>
      <c r="DSS47" s="47"/>
      <c r="DST47" s="47"/>
      <c r="DSU47" s="47"/>
      <c r="DSV47" s="47"/>
      <c r="DSW47" s="47"/>
      <c r="DSX47" s="47"/>
      <c r="DSY47" s="47"/>
      <c r="DSZ47" s="47"/>
      <c r="DTA47" s="47"/>
      <c r="DTB47" s="47"/>
      <c r="DTC47" s="47"/>
      <c r="DTD47" s="47"/>
      <c r="DTE47" s="47"/>
      <c r="DTF47" s="47"/>
      <c r="DTG47" s="47"/>
      <c r="DTH47" s="47"/>
      <c r="DTI47" s="47"/>
      <c r="DTJ47" s="47"/>
      <c r="DTK47" s="47"/>
      <c r="DTL47" s="47"/>
      <c r="DTM47" s="47"/>
      <c r="DTN47" s="47"/>
      <c r="DTO47" s="47"/>
      <c r="DTP47" s="47"/>
      <c r="DTQ47" s="47"/>
      <c r="DTR47" s="47"/>
      <c r="DTS47" s="47"/>
      <c r="DTT47" s="47"/>
      <c r="DTU47" s="47"/>
      <c r="DTV47" s="47"/>
      <c r="DTW47" s="47"/>
      <c r="DTX47" s="47"/>
      <c r="DTY47" s="47"/>
      <c r="DTZ47" s="47"/>
      <c r="DUA47" s="47"/>
      <c r="DUB47" s="47"/>
      <c r="DUC47" s="47"/>
      <c r="DUD47" s="47"/>
      <c r="DUE47" s="47"/>
      <c r="DUF47" s="47"/>
      <c r="DUG47" s="47"/>
      <c r="DUH47" s="47"/>
      <c r="DUI47" s="47"/>
      <c r="DUJ47" s="47"/>
      <c r="DUK47" s="47"/>
      <c r="DUL47" s="47"/>
      <c r="DUM47" s="47"/>
      <c r="DUN47" s="47"/>
      <c r="DUO47" s="47"/>
      <c r="DUP47" s="47"/>
      <c r="DUQ47" s="47"/>
      <c r="DUR47" s="47"/>
      <c r="DUS47" s="47"/>
      <c r="DUT47" s="47"/>
      <c r="DUU47" s="47"/>
      <c r="DUV47" s="47"/>
      <c r="DUW47" s="47"/>
      <c r="DUX47" s="47"/>
      <c r="DUY47" s="47"/>
      <c r="DUZ47" s="47"/>
      <c r="DVA47" s="47"/>
      <c r="DVB47" s="47"/>
      <c r="DVC47" s="47"/>
      <c r="DVD47" s="47"/>
      <c r="DVE47" s="47"/>
      <c r="DVF47" s="47"/>
      <c r="DVG47" s="47"/>
      <c r="DVH47" s="47"/>
      <c r="DVI47" s="47"/>
      <c r="DVJ47" s="47"/>
      <c r="DVK47" s="47"/>
      <c r="DVL47" s="47"/>
      <c r="DVM47" s="47"/>
      <c r="DVN47" s="47"/>
      <c r="DVO47" s="47"/>
      <c r="DVP47" s="47"/>
      <c r="DVQ47" s="47"/>
      <c r="DVR47" s="47"/>
      <c r="DVS47" s="47"/>
      <c r="DVT47" s="47"/>
      <c r="DVU47" s="47"/>
      <c r="DVV47" s="47"/>
      <c r="DVW47" s="47"/>
      <c r="DVX47" s="47"/>
      <c r="DVY47" s="47"/>
      <c r="DVZ47" s="47"/>
      <c r="DWA47" s="47"/>
      <c r="DWB47" s="47"/>
      <c r="DWC47" s="47"/>
      <c r="DWD47" s="47"/>
      <c r="DWE47" s="47"/>
      <c r="DWF47" s="47"/>
      <c r="DWG47" s="47"/>
      <c r="DWH47" s="47"/>
      <c r="DWI47" s="47"/>
      <c r="DWJ47" s="47"/>
      <c r="DWK47" s="47"/>
      <c r="DWL47" s="47"/>
      <c r="DWM47" s="47"/>
      <c r="DWN47" s="47"/>
      <c r="DWO47" s="47"/>
      <c r="DWP47" s="47"/>
      <c r="DWQ47" s="47"/>
      <c r="DWR47" s="47"/>
      <c r="DWS47" s="47"/>
      <c r="DWT47" s="47"/>
      <c r="DWU47" s="47"/>
      <c r="DWV47" s="47"/>
      <c r="DWW47" s="47"/>
      <c r="DWX47" s="47"/>
      <c r="DWY47" s="47"/>
      <c r="DWZ47" s="47"/>
      <c r="DXA47" s="47"/>
      <c r="DXB47" s="47"/>
      <c r="DXC47" s="47"/>
      <c r="DXD47" s="47"/>
      <c r="DXE47" s="47"/>
      <c r="DXF47" s="47"/>
      <c r="DXG47" s="47"/>
      <c r="DXH47" s="47"/>
      <c r="DXI47" s="47"/>
      <c r="DXJ47" s="47"/>
      <c r="DXK47" s="47"/>
      <c r="DXL47" s="47"/>
      <c r="DXM47" s="47"/>
      <c r="DXN47" s="47"/>
      <c r="DXO47" s="47"/>
      <c r="DXP47" s="47"/>
      <c r="DXQ47" s="47"/>
      <c r="DXR47" s="47"/>
      <c r="DXS47" s="47"/>
      <c r="DXT47" s="47"/>
      <c r="DXU47" s="47"/>
      <c r="DXV47" s="47"/>
      <c r="DXW47" s="47"/>
      <c r="DXX47" s="47"/>
      <c r="DXY47" s="47"/>
      <c r="DXZ47" s="47"/>
      <c r="DYA47" s="47"/>
      <c r="DYB47" s="47"/>
      <c r="DYC47" s="47"/>
      <c r="DYD47" s="47"/>
      <c r="DYE47" s="47"/>
      <c r="DYF47" s="47"/>
      <c r="DYG47" s="47"/>
      <c r="DYH47" s="47"/>
      <c r="DYI47" s="47"/>
      <c r="DYJ47" s="47"/>
      <c r="DYK47" s="47"/>
      <c r="DYL47" s="47"/>
      <c r="DYM47" s="47"/>
      <c r="DYN47" s="47"/>
      <c r="DYO47" s="47"/>
      <c r="DYP47" s="47"/>
      <c r="DYQ47" s="47"/>
      <c r="DYR47" s="47"/>
      <c r="DYS47" s="47"/>
      <c r="DYT47" s="47"/>
      <c r="DYU47" s="47"/>
      <c r="DYV47" s="47"/>
      <c r="DYW47" s="47"/>
      <c r="DYX47" s="47"/>
      <c r="DYY47" s="47"/>
      <c r="DYZ47" s="47"/>
      <c r="DZA47" s="47"/>
      <c r="DZB47" s="47"/>
      <c r="DZC47" s="47"/>
      <c r="DZD47" s="47"/>
      <c r="DZE47" s="47"/>
      <c r="DZF47" s="47"/>
      <c r="DZG47" s="47"/>
      <c r="DZH47" s="47"/>
      <c r="DZI47" s="47"/>
      <c r="DZJ47" s="47"/>
      <c r="DZK47" s="47"/>
      <c r="DZL47" s="47"/>
      <c r="DZM47" s="47"/>
      <c r="DZN47" s="47"/>
      <c r="DZO47" s="47"/>
      <c r="DZP47" s="47"/>
      <c r="DZQ47" s="47"/>
      <c r="DZR47" s="47"/>
      <c r="DZS47" s="47"/>
      <c r="DZT47" s="47"/>
      <c r="DZU47" s="47"/>
      <c r="DZV47" s="47"/>
      <c r="DZW47" s="47"/>
      <c r="DZX47" s="47"/>
      <c r="DZY47" s="47"/>
      <c r="DZZ47" s="47"/>
      <c r="EAA47" s="47"/>
      <c r="EAB47" s="47"/>
      <c r="EAC47" s="47"/>
      <c r="EAD47" s="47"/>
      <c r="EAE47" s="47"/>
      <c r="EAF47" s="47"/>
      <c r="EAG47" s="47"/>
      <c r="EAH47" s="47"/>
      <c r="EAI47" s="47"/>
      <c r="EAJ47" s="47"/>
      <c r="EAK47" s="47"/>
      <c r="EAL47" s="47"/>
      <c r="EAM47" s="47"/>
      <c r="EAN47" s="47"/>
      <c r="EAO47" s="47"/>
      <c r="EAP47" s="47"/>
      <c r="EAQ47" s="47"/>
      <c r="EAR47" s="47"/>
      <c r="EAS47" s="47"/>
      <c r="EAT47" s="47"/>
      <c r="EAU47" s="47"/>
      <c r="EAV47" s="47"/>
      <c r="EAW47" s="47"/>
      <c r="EAX47" s="47"/>
      <c r="EAY47" s="47"/>
      <c r="EAZ47" s="47"/>
      <c r="EBA47" s="47"/>
      <c r="EBB47" s="47"/>
      <c r="EBC47" s="47"/>
      <c r="EBD47" s="47"/>
      <c r="EBE47" s="47"/>
      <c r="EBF47" s="47"/>
      <c r="EBG47" s="47"/>
      <c r="EBH47" s="47"/>
      <c r="EBI47" s="47"/>
      <c r="EBJ47" s="47"/>
      <c r="EBK47" s="47"/>
      <c r="EBL47" s="47"/>
      <c r="EBM47" s="47"/>
      <c r="EBN47" s="47"/>
      <c r="EBO47" s="47"/>
      <c r="EBP47" s="47"/>
      <c r="EBQ47" s="47"/>
      <c r="EBR47" s="47"/>
      <c r="EBS47" s="47"/>
      <c r="EBT47" s="47"/>
      <c r="EBU47" s="47"/>
      <c r="EBV47" s="47"/>
      <c r="EBW47" s="47"/>
      <c r="EBX47" s="47"/>
      <c r="EBY47" s="47"/>
      <c r="EBZ47" s="47"/>
      <c r="ECA47" s="47"/>
      <c r="ECB47" s="47"/>
      <c r="ECC47" s="47"/>
      <c r="ECD47" s="47"/>
      <c r="ECE47" s="47"/>
      <c r="ECF47" s="47"/>
      <c r="ECG47" s="47"/>
      <c r="ECH47" s="47"/>
      <c r="ECI47" s="47"/>
      <c r="ECJ47" s="47"/>
      <c r="ECK47" s="47"/>
      <c r="ECL47" s="47"/>
      <c r="ECM47" s="47"/>
      <c r="ECN47" s="47"/>
      <c r="ECO47" s="47"/>
      <c r="ECP47" s="47"/>
      <c r="ECQ47" s="47"/>
      <c r="ECR47" s="47"/>
      <c r="ECS47" s="47"/>
      <c r="ECT47" s="47"/>
      <c r="ECU47" s="47"/>
      <c r="ECV47" s="47"/>
      <c r="ECW47" s="47"/>
      <c r="ECX47" s="47"/>
      <c r="ECY47" s="47"/>
      <c r="ECZ47" s="47"/>
      <c r="EDA47" s="47"/>
      <c r="EDB47" s="47"/>
      <c r="EDC47" s="47"/>
      <c r="EDD47" s="47"/>
      <c r="EDE47" s="47"/>
      <c r="EDF47" s="47"/>
      <c r="EDG47" s="47"/>
      <c r="EDH47" s="47"/>
      <c r="EDI47" s="47"/>
      <c r="EDJ47" s="47"/>
      <c r="EDK47" s="47"/>
      <c r="EDL47" s="47"/>
      <c r="EDM47" s="47"/>
      <c r="EDN47" s="47"/>
      <c r="EDO47" s="47"/>
      <c r="EDP47" s="47"/>
      <c r="EDQ47" s="47"/>
      <c r="EDR47" s="47"/>
      <c r="EDS47" s="47"/>
      <c r="EDT47" s="47"/>
      <c r="EDU47" s="47"/>
      <c r="EDV47" s="47"/>
      <c r="EDW47" s="47"/>
      <c r="EDX47" s="47"/>
      <c r="EDY47" s="47"/>
      <c r="EDZ47" s="47"/>
      <c r="EEA47" s="47"/>
      <c r="EEB47" s="47"/>
      <c r="EEC47" s="47"/>
      <c r="EED47" s="47"/>
      <c r="EEE47" s="47"/>
      <c r="EEF47" s="47"/>
      <c r="EEG47" s="47"/>
      <c r="EEH47" s="47"/>
      <c r="EEI47" s="47"/>
      <c r="EEJ47" s="47"/>
      <c r="EEK47" s="47"/>
      <c r="EEL47" s="47"/>
      <c r="EEM47" s="47"/>
      <c r="EEN47" s="47"/>
      <c r="EEO47" s="47"/>
      <c r="EEP47" s="47"/>
      <c r="EEQ47" s="47"/>
      <c r="EER47" s="47"/>
      <c r="EES47" s="47"/>
      <c r="EET47" s="47"/>
      <c r="EEU47" s="47"/>
      <c r="EEV47" s="47"/>
      <c r="EEW47" s="47"/>
      <c r="EEX47" s="47"/>
      <c r="EEY47" s="47"/>
      <c r="EEZ47" s="47"/>
      <c r="EFA47" s="47"/>
      <c r="EFB47" s="47"/>
      <c r="EFC47" s="47"/>
      <c r="EFD47" s="47"/>
      <c r="EFE47" s="47"/>
      <c r="EFF47" s="47"/>
      <c r="EFG47" s="47"/>
      <c r="EFH47" s="47"/>
      <c r="EFI47" s="47"/>
      <c r="EFJ47" s="47"/>
      <c r="EFK47" s="47"/>
      <c r="EFL47" s="47"/>
      <c r="EFM47" s="47"/>
      <c r="EFN47" s="47"/>
      <c r="EFO47" s="47"/>
      <c r="EFP47" s="47"/>
      <c r="EFQ47" s="47"/>
      <c r="EFR47" s="47"/>
      <c r="EFS47" s="47"/>
      <c r="EFT47" s="47"/>
      <c r="EFU47" s="47"/>
      <c r="EFV47" s="47"/>
      <c r="EFW47" s="47"/>
      <c r="EFX47" s="47"/>
      <c r="EFY47" s="47"/>
      <c r="EFZ47" s="47"/>
      <c r="EGA47" s="47"/>
      <c r="EGB47" s="47"/>
      <c r="EGC47" s="47"/>
      <c r="EGD47" s="47"/>
      <c r="EGE47" s="47"/>
      <c r="EGF47" s="47"/>
      <c r="EGG47" s="47"/>
      <c r="EGH47" s="47"/>
      <c r="EGI47" s="47"/>
      <c r="EGJ47" s="47"/>
      <c r="EGK47" s="47"/>
      <c r="EGL47" s="47"/>
      <c r="EGM47" s="47"/>
      <c r="EGN47" s="47"/>
      <c r="EGO47" s="47"/>
      <c r="EGP47" s="47"/>
      <c r="EGQ47" s="47"/>
      <c r="EGR47" s="47"/>
      <c r="EGS47" s="47"/>
      <c r="EGT47" s="47"/>
      <c r="EGU47" s="47"/>
      <c r="EGV47" s="47"/>
      <c r="EGW47" s="47"/>
      <c r="EGX47" s="47"/>
      <c r="EGY47" s="47"/>
      <c r="EGZ47" s="47"/>
      <c r="EHA47" s="47"/>
      <c r="EHB47" s="47"/>
      <c r="EHC47" s="47"/>
      <c r="EHD47" s="47"/>
      <c r="EHE47" s="47"/>
      <c r="EHF47" s="47"/>
      <c r="EHG47" s="47"/>
      <c r="EHH47" s="47"/>
      <c r="EHI47" s="47"/>
      <c r="EHJ47" s="47"/>
      <c r="EHK47" s="47"/>
      <c r="EHL47" s="47"/>
      <c r="EHM47" s="47"/>
      <c r="EHN47" s="47"/>
      <c r="EHO47" s="47"/>
      <c r="EHP47" s="47"/>
      <c r="EHQ47" s="47"/>
      <c r="EHR47" s="47"/>
      <c r="EHS47" s="47"/>
      <c r="EHT47" s="47"/>
      <c r="EHU47" s="47"/>
      <c r="EHV47" s="47"/>
      <c r="EHW47" s="47"/>
      <c r="EHX47" s="47"/>
      <c r="EHY47" s="47"/>
      <c r="EHZ47" s="47"/>
      <c r="EIA47" s="47"/>
      <c r="EIB47" s="47"/>
      <c r="EIC47" s="47"/>
      <c r="EID47" s="47"/>
      <c r="EIE47" s="47"/>
      <c r="EIF47" s="47"/>
      <c r="EIG47" s="47"/>
      <c r="EIH47" s="47"/>
      <c r="EII47" s="47"/>
      <c r="EIJ47" s="47"/>
      <c r="EIK47" s="47"/>
      <c r="EIL47" s="47"/>
      <c r="EIM47" s="47"/>
      <c r="EIN47" s="47"/>
      <c r="EIO47" s="47"/>
      <c r="EIP47" s="47"/>
      <c r="EIQ47" s="47"/>
      <c r="EIR47" s="47"/>
      <c r="EIS47" s="47"/>
      <c r="EIT47" s="47"/>
      <c r="EIU47" s="47"/>
      <c r="EIV47" s="47"/>
      <c r="EIW47" s="47"/>
      <c r="EIX47" s="47"/>
      <c r="EIY47" s="47"/>
      <c r="EIZ47" s="47"/>
      <c r="EJA47" s="47"/>
      <c r="EJB47" s="47"/>
      <c r="EJC47" s="47"/>
      <c r="EJD47" s="47"/>
      <c r="EJE47" s="47"/>
      <c r="EJF47" s="47"/>
      <c r="EJG47" s="47"/>
      <c r="EJH47" s="47"/>
      <c r="EJI47" s="47"/>
      <c r="EJJ47" s="47"/>
      <c r="EJK47" s="47"/>
      <c r="EJL47" s="47"/>
      <c r="EJM47" s="47"/>
      <c r="EJN47" s="47"/>
      <c r="EJO47" s="47"/>
      <c r="EJP47" s="47"/>
      <c r="EJQ47" s="47"/>
      <c r="EJR47" s="47"/>
      <c r="EJS47" s="47"/>
      <c r="EJT47" s="47"/>
      <c r="EJU47" s="47"/>
      <c r="EJV47" s="47"/>
      <c r="EJW47" s="47"/>
      <c r="EJX47" s="47"/>
      <c r="EJY47" s="47"/>
      <c r="EJZ47" s="47"/>
      <c r="EKA47" s="47"/>
      <c r="EKB47" s="47"/>
      <c r="EKC47" s="47"/>
      <c r="EKD47" s="47"/>
      <c r="EKE47" s="47"/>
      <c r="EKF47" s="47"/>
      <c r="EKG47" s="47"/>
      <c r="EKH47" s="47"/>
      <c r="EKI47" s="47"/>
      <c r="EKJ47" s="47"/>
      <c r="EKK47" s="47"/>
      <c r="EKL47" s="47"/>
      <c r="EKM47" s="47"/>
      <c r="EKN47" s="47"/>
      <c r="EKO47" s="47"/>
      <c r="EKP47" s="47"/>
      <c r="EKQ47" s="47"/>
      <c r="EKR47" s="47"/>
      <c r="EKS47" s="47"/>
      <c r="EKT47" s="47"/>
      <c r="EKU47" s="47"/>
      <c r="EKV47" s="47"/>
      <c r="EKW47" s="47"/>
      <c r="EKX47" s="47"/>
      <c r="EKY47" s="47"/>
      <c r="EKZ47" s="47"/>
      <c r="ELA47" s="47"/>
      <c r="ELB47" s="47"/>
      <c r="ELC47" s="47"/>
      <c r="ELD47" s="47"/>
      <c r="ELE47" s="47"/>
      <c r="ELF47" s="47"/>
      <c r="ELG47" s="47"/>
      <c r="ELH47" s="47"/>
      <c r="ELI47" s="47"/>
      <c r="ELJ47" s="47"/>
      <c r="ELK47" s="47"/>
      <c r="ELL47" s="47"/>
      <c r="ELM47" s="47"/>
      <c r="ELN47" s="47"/>
      <c r="ELO47" s="47"/>
      <c r="ELP47" s="47"/>
      <c r="ELQ47" s="47"/>
      <c r="ELR47" s="47"/>
      <c r="ELS47" s="47"/>
      <c r="ELT47" s="47"/>
      <c r="ELU47" s="47"/>
      <c r="ELV47" s="47"/>
      <c r="ELW47" s="47"/>
      <c r="ELX47" s="47"/>
      <c r="ELY47" s="47"/>
      <c r="ELZ47" s="47"/>
      <c r="EMA47" s="47"/>
      <c r="EMB47" s="47"/>
      <c r="EMC47" s="47"/>
      <c r="EMD47" s="47"/>
      <c r="EME47" s="47"/>
      <c r="EMF47" s="47"/>
      <c r="EMG47" s="47"/>
      <c r="EMH47" s="47"/>
      <c r="EMI47" s="47"/>
      <c r="EMJ47" s="47"/>
      <c r="EMK47" s="47"/>
      <c r="EML47" s="47"/>
      <c r="EMM47" s="47"/>
      <c r="EMN47" s="47"/>
      <c r="EMO47" s="47"/>
      <c r="EMP47" s="47"/>
      <c r="EMQ47" s="47"/>
      <c r="EMR47" s="47"/>
      <c r="EMS47" s="47"/>
      <c r="EMT47" s="47"/>
      <c r="EMU47" s="47"/>
      <c r="EMV47" s="47"/>
      <c r="EMW47" s="47"/>
      <c r="EMX47" s="47"/>
      <c r="EMY47" s="47"/>
      <c r="EMZ47" s="47"/>
      <c r="ENA47" s="47"/>
      <c r="ENB47" s="47"/>
      <c r="ENC47" s="47"/>
      <c r="END47" s="47"/>
      <c r="ENE47" s="47"/>
      <c r="ENF47" s="47"/>
      <c r="ENG47" s="47"/>
      <c r="ENH47" s="47"/>
      <c r="ENI47" s="47"/>
      <c r="ENJ47" s="47"/>
      <c r="ENK47" s="47"/>
      <c r="ENL47" s="47"/>
      <c r="ENM47" s="47"/>
      <c r="ENN47" s="47"/>
      <c r="ENO47" s="47"/>
      <c r="ENP47" s="47"/>
      <c r="ENQ47" s="47"/>
      <c r="ENR47" s="47"/>
      <c r="ENS47" s="47"/>
      <c r="ENT47" s="47"/>
      <c r="ENU47" s="47"/>
      <c r="ENV47" s="47"/>
      <c r="ENW47" s="47"/>
      <c r="ENX47" s="47"/>
      <c r="ENY47" s="47"/>
      <c r="ENZ47" s="47"/>
      <c r="EOA47" s="47"/>
      <c r="EOB47" s="47"/>
      <c r="EOC47" s="47"/>
      <c r="EOD47" s="47"/>
      <c r="EOE47" s="47"/>
      <c r="EOF47" s="47"/>
      <c r="EOG47" s="47"/>
      <c r="EOH47" s="47"/>
      <c r="EOI47" s="47"/>
      <c r="EOJ47" s="47"/>
      <c r="EOK47" s="47"/>
      <c r="EOL47" s="47"/>
      <c r="EOM47" s="47"/>
      <c r="EON47" s="47"/>
      <c r="EOO47" s="47"/>
      <c r="EOP47" s="47"/>
      <c r="EOQ47" s="47"/>
      <c r="EOR47" s="47"/>
      <c r="EOS47" s="47"/>
      <c r="EOT47" s="47"/>
      <c r="EOU47" s="47"/>
      <c r="EOV47" s="47"/>
      <c r="EOW47" s="47"/>
      <c r="EOX47" s="47"/>
      <c r="EOY47" s="47"/>
      <c r="EOZ47" s="47"/>
      <c r="EPA47" s="47"/>
      <c r="EPB47" s="47"/>
      <c r="EPC47" s="47"/>
      <c r="EPD47" s="47"/>
      <c r="EPE47" s="47"/>
      <c r="EPF47" s="47"/>
      <c r="EPG47" s="47"/>
      <c r="EPH47" s="47"/>
      <c r="EPI47" s="47"/>
      <c r="EPJ47" s="47"/>
      <c r="EPK47" s="47"/>
      <c r="EPL47" s="47"/>
      <c r="EPM47" s="47"/>
      <c r="EPN47" s="47"/>
      <c r="EPO47" s="47"/>
      <c r="EPP47" s="47"/>
      <c r="EPQ47" s="47"/>
      <c r="EPR47" s="47"/>
      <c r="EPS47" s="47"/>
      <c r="EPT47" s="47"/>
      <c r="EPU47" s="47"/>
      <c r="EPV47" s="47"/>
      <c r="EPW47" s="47"/>
      <c r="EPX47" s="47"/>
      <c r="EPY47" s="47"/>
      <c r="EPZ47" s="47"/>
      <c r="EQA47" s="47"/>
      <c r="EQB47" s="47"/>
      <c r="EQC47" s="47"/>
      <c r="EQD47" s="47"/>
      <c r="EQE47" s="47"/>
      <c r="EQF47" s="47"/>
      <c r="EQG47" s="47"/>
      <c r="EQH47" s="47"/>
      <c r="EQI47" s="47"/>
      <c r="EQJ47" s="47"/>
      <c r="EQK47" s="47"/>
      <c r="EQL47" s="47"/>
      <c r="EQM47" s="47"/>
      <c r="EQN47" s="47"/>
      <c r="EQO47" s="47"/>
      <c r="EQP47" s="47"/>
      <c r="EQQ47" s="47"/>
      <c r="EQR47" s="47"/>
      <c r="EQS47" s="47"/>
      <c r="EQT47" s="47"/>
      <c r="EQU47" s="47"/>
      <c r="EQV47" s="47"/>
      <c r="EQW47" s="47"/>
      <c r="EQX47" s="47"/>
      <c r="EQY47" s="47"/>
      <c r="EQZ47" s="47"/>
      <c r="ERA47" s="47"/>
      <c r="ERB47" s="47"/>
      <c r="ERC47" s="47"/>
      <c r="ERD47" s="47"/>
      <c r="ERE47" s="47"/>
      <c r="ERF47" s="47"/>
      <c r="ERG47" s="47"/>
      <c r="ERH47" s="47"/>
      <c r="ERI47" s="47"/>
      <c r="ERJ47" s="47"/>
      <c r="ERK47" s="47"/>
      <c r="ERL47" s="47"/>
      <c r="ERM47" s="47"/>
      <c r="ERN47" s="47"/>
      <c r="ERO47" s="47"/>
      <c r="ERP47" s="47"/>
      <c r="ERQ47" s="47"/>
      <c r="ERR47" s="47"/>
      <c r="ERS47" s="47"/>
      <c r="ERT47" s="47"/>
      <c r="ERU47" s="47"/>
      <c r="ERV47" s="47"/>
      <c r="ERW47" s="47"/>
      <c r="ERX47" s="47"/>
      <c r="ERY47" s="47"/>
      <c r="ERZ47" s="47"/>
      <c r="ESA47" s="47"/>
      <c r="ESB47" s="47"/>
      <c r="ESC47" s="47"/>
      <c r="ESD47" s="47"/>
      <c r="ESE47" s="47"/>
      <c r="ESF47" s="47"/>
      <c r="ESG47" s="47"/>
      <c r="ESH47" s="47"/>
      <c r="ESI47" s="47"/>
      <c r="ESJ47" s="47"/>
      <c r="ESK47" s="47"/>
      <c r="ESL47" s="47"/>
      <c r="ESM47" s="47"/>
      <c r="ESN47" s="47"/>
      <c r="ESO47" s="47"/>
      <c r="ESP47" s="47"/>
      <c r="ESQ47" s="47"/>
      <c r="ESR47" s="47"/>
      <c r="ESS47" s="47"/>
      <c r="EST47" s="47"/>
      <c r="ESU47" s="47"/>
      <c r="ESV47" s="47"/>
      <c r="ESW47" s="47"/>
      <c r="ESX47" s="47"/>
      <c r="ESY47" s="47"/>
      <c r="ESZ47" s="47"/>
      <c r="ETA47" s="47"/>
      <c r="ETB47" s="47"/>
      <c r="ETC47" s="47"/>
      <c r="ETD47" s="47"/>
      <c r="ETE47" s="47"/>
      <c r="ETF47" s="47"/>
      <c r="ETG47" s="47"/>
      <c r="ETH47" s="47"/>
      <c r="ETI47" s="47"/>
      <c r="ETJ47" s="47"/>
      <c r="ETK47" s="47"/>
      <c r="ETL47" s="47"/>
      <c r="ETM47" s="47"/>
      <c r="ETN47" s="47"/>
      <c r="ETO47" s="47"/>
      <c r="ETP47" s="47"/>
      <c r="ETQ47" s="47"/>
      <c r="ETR47" s="47"/>
      <c r="ETS47" s="47"/>
      <c r="ETT47" s="47"/>
      <c r="ETU47" s="47"/>
      <c r="ETV47" s="47"/>
      <c r="ETW47" s="47"/>
      <c r="ETX47" s="47"/>
      <c r="ETY47" s="47"/>
      <c r="ETZ47" s="47"/>
      <c r="EUA47" s="47"/>
      <c r="EUB47" s="47"/>
      <c r="EUC47" s="47"/>
      <c r="EUD47" s="47"/>
      <c r="EUE47" s="47"/>
      <c r="EUF47" s="47"/>
      <c r="EUG47" s="47"/>
      <c r="EUH47" s="47"/>
      <c r="EUI47" s="47"/>
      <c r="EUJ47" s="47"/>
      <c r="EUK47" s="47"/>
      <c r="EUL47" s="47"/>
      <c r="EUM47" s="47"/>
      <c r="EUN47" s="47"/>
      <c r="EUO47" s="47"/>
      <c r="EUP47" s="47"/>
      <c r="EUQ47" s="47"/>
      <c r="EUR47" s="47"/>
      <c r="EUS47" s="47"/>
      <c r="EUT47" s="47"/>
      <c r="EUU47" s="47"/>
      <c r="EUV47" s="47"/>
      <c r="EUW47" s="47"/>
      <c r="EUX47" s="47"/>
      <c r="EUY47" s="47"/>
      <c r="EUZ47" s="47"/>
      <c r="EVA47" s="47"/>
      <c r="EVB47" s="47"/>
      <c r="EVC47" s="47"/>
      <c r="EVD47" s="47"/>
      <c r="EVE47" s="47"/>
      <c r="EVF47" s="47"/>
      <c r="EVG47" s="47"/>
      <c r="EVH47" s="47"/>
      <c r="EVI47" s="47"/>
      <c r="EVJ47" s="47"/>
      <c r="EVK47" s="47"/>
      <c r="EVL47" s="47"/>
      <c r="EVM47" s="47"/>
      <c r="EVN47" s="47"/>
      <c r="EVO47" s="47"/>
      <c r="EVP47" s="47"/>
      <c r="EVQ47" s="47"/>
      <c r="EVR47" s="47"/>
      <c r="EVS47" s="47"/>
      <c r="EVT47" s="47"/>
      <c r="EVU47" s="47"/>
      <c r="EVV47" s="47"/>
      <c r="EVW47" s="47"/>
      <c r="EVX47" s="47"/>
      <c r="EVY47" s="47"/>
      <c r="EVZ47" s="47"/>
      <c r="EWA47" s="47"/>
      <c r="EWB47" s="47"/>
      <c r="EWC47" s="47"/>
      <c r="EWD47" s="47"/>
      <c r="EWE47" s="47"/>
      <c r="EWF47" s="47"/>
      <c r="EWG47" s="47"/>
      <c r="EWH47" s="47"/>
      <c r="EWI47" s="47"/>
      <c r="EWJ47" s="47"/>
      <c r="EWK47" s="47"/>
      <c r="EWL47" s="47"/>
      <c r="EWM47" s="47"/>
      <c r="EWN47" s="47"/>
      <c r="EWO47" s="47"/>
      <c r="EWP47" s="47"/>
      <c r="EWQ47" s="47"/>
      <c r="EWR47" s="47"/>
      <c r="EWS47" s="47"/>
      <c r="EWT47" s="47"/>
      <c r="EWU47" s="47"/>
      <c r="EWV47" s="47"/>
      <c r="EWW47" s="47"/>
      <c r="EWX47" s="47"/>
      <c r="EWY47" s="47"/>
      <c r="EWZ47" s="47"/>
      <c r="EXA47" s="47"/>
      <c r="EXB47" s="47"/>
      <c r="EXC47" s="47"/>
      <c r="EXD47" s="47"/>
      <c r="EXE47" s="47"/>
      <c r="EXF47" s="47"/>
      <c r="EXG47" s="47"/>
      <c r="EXH47" s="47"/>
      <c r="EXI47" s="47"/>
      <c r="EXJ47" s="47"/>
      <c r="EXK47" s="47"/>
      <c r="EXL47" s="47"/>
      <c r="EXM47" s="47"/>
      <c r="EXN47" s="47"/>
      <c r="EXO47" s="47"/>
      <c r="EXP47" s="47"/>
      <c r="EXQ47" s="47"/>
      <c r="EXR47" s="47"/>
      <c r="EXS47" s="47"/>
      <c r="EXT47" s="47"/>
      <c r="EXU47" s="47"/>
      <c r="EXV47" s="47"/>
      <c r="EXW47" s="47"/>
      <c r="EXX47" s="47"/>
      <c r="EXY47" s="47"/>
      <c r="EXZ47" s="47"/>
      <c r="EYA47" s="47"/>
      <c r="EYB47" s="47"/>
      <c r="EYC47" s="47"/>
      <c r="EYD47" s="47"/>
      <c r="EYE47" s="47"/>
      <c r="EYF47" s="47"/>
      <c r="EYG47" s="47"/>
      <c r="EYH47" s="47"/>
      <c r="EYI47" s="47"/>
      <c r="EYJ47" s="47"/>
      <c r="EYK47" s="47"/>
      <c r="EYL47" s="47"/>
      <c r="EYM47" s="47"/>
      <c r="EYN47" s="47"/>
      <c r="EYO47" s="47"/>
      <c r="EYP47" s="47"/>
      <c r="EYQ47" s="47"/>
      <c r="EYR47" s="47"/>
      <c r="EYS47" s="47"/>
      <c r="EYT47" s="47"/>
      <c r="EYU47" s="47"/>
      <c r="EYV47" s="47"/>
      <c r="EYW47" s="47"/>
      <c r="EYX47" s="47"/>
      <c r="EYY47" s="47"/>
      <c r="EYZ47" s="47"/>
      <c r="EZA47" s="47"/>
      <c r="EZB47" s="47"/>
      <c r="EZC47" s="47"/>
      <c r="EZD47" s="47"/>
      <c r="EZE47" s="47"/>
      <c r="EZF47" s="47"/>
      <c r="EZG47" s="47"/>
      <c r="EZH47" s="47"/>
      <c r="EZI47" s="47"/>
      <c r="EZJ47" s="47"/>
      <c r="EZK47" s="47"/>
      <c r="EZL47" s="47"/>
      <c r="EZM47" s="47"/>
      <c r="EZN47" s="47"/>
      <c r="EZO47" s="47"/>
      <c r="EZP47" s="47"/>
      <c r="EZQ47" s="47"/>
      <c r="EZR47" s="47"/>
      <c r="EZS47" s="47"/>
      <c r="EZT47" s="47"/>
      <c r="EZU47" s="47"/>
      <c r="EZV47" s="47"/>
      <c r="EZW47" s="47"/>
      <c r="EZX47" s="47"/>
      <c r="EZY47" s="47"/>
      <c r="EZZ47" s="47"/>
      <c r="FAA47" s="47"/>
      <c r="FAB47" s="47"/>
      <c r="FAC47" s="47"/>
      <c r="FAD47" s="47"/>
      <c r="FAE47" s="47"/>
      <c r="FAF47" s="47"/>
      <c r="FAG47" s="47"/>
      <c r="FAH47" s="47"/>
      <c r="FAI47" s="47"/>
      <c r="FAJ47" s="47"/>
      <c r="FAK47" s="47"/>
      <c r="FAL47" s="47"/>
      <c r="FAM47" s="47"/>
      <c r="FAN47" s="47"/>
      <c r="FAO47" s="47"/>
      <c r="FAP47" s="47"/>
      <c r="FAQ47" s="47"/>
      <c r="FAR47" s="47"/>
      <c r="FAS47" s="47"/>
      <c r="FAT47" s="47"/>
      <c r="FAU47" s="47"/>
      <c r="FAV47" s="47"/>
      <c r="FAW47" s="47"/>
      <c r="FAX47" s="47"/>
      <c r="FAY47" s="47"/>
      <c r="FAZ47" s="47"/>
      <c r="FBA47" s="47"/>
      <c r="FBB47" s="47"/>
      <c r="FBC47" s="47"/>
      <c r="FBD47" s="47"/>
      <c r="FBE47" s="47"/>
      <c r="FBF47" s="47"/>
      <c r="FBG47" s="47"/>
      <c r="FBH47" s="47"/>
      <c r="FBI47" s="47"/>
      <c r="FBJ47" s="47"/>
      <c r="FBK47" s="47"/>
      <c r="FBL47" s="47"/>
      <c r="FBM47" s="47"/>
      <c r="FBN47" s="47"/>
      <c r="FBO47" s="47"/>
      <c r="FBP47" s="47"/>
      <c r="FBQ47" s="47"/>
      <c r="FBR47" s="47"/>
      <c r="FBS47" s="47"/>
      <c r="FBT47" s="47"/>
      <c r="FBU47" s="47"/>
      <c r="FBV47" s="47"/>
      <c r="FBW47" s="47"/>
      <c r="FBX47" s="47"/>
      <c r="FBY47" s="47"/>
      <c r="FBZ47" s="47"/>
      <c r="FCA47" s="47"/>
      <c r="FCB47" s="47"/>
      <c r="FCC47" s="47"/>
      <c r="FCD47" s="47"/>
      <c r="FCE47" s="47"/>
      <c r="FCF47" s="47"/>
      <c r="FCG47" s="47"/>
      <c r="FCH47" s="47"/>
      <c r="FCI47" s="47"/>
      <c r="FCJ47" s="47"/>
      <c r="FCK47" s="47"/>
      <c r="FCL47" s="47"/>
      <c r="FCM47" s="47"/>
      <c r="FCN47" s="47"/>
      <c r="FCO47" s="47"/>
      <c r="FCP47" s="47"/>
      <c r="FCQ47" s="47"/>
      <c r="FCR47" s="47"/>
      <c r="FCS47" s="47"/>
      <c r="FCT47" s="47"/>
      <c r="FCU47" s="47"/>
      <c r="FCV47" s="47"/>
      <c r="FCW47" s="47"/>
      <c r="FCX47" s="47"/>
      <c r="FCY47" s="47"/>
      <c r="FCZ47" s="47"/>
      <c r="FDA47" s="47"/>
      <c r="FDB47" s="47"/>
      <c r="FDC47" s="47"/>
      <c r="FDD47" s="47"/>
      <c r="FDE47" s="47"/>
      <c r="FDF47" s="47"/>
      <c r="FDG47" s="47"/>
      <c r="FDH47" s="47"/>
      <c r="FDI47" s="47"/>
      <c r="FDJ47" s="47"/>
      <c r="FDK47" s="47"/>
      <c r="FDL47" s="47"/>
      <c r="FDM47" s="47"/>
      <c r="FDN47" s="47"/>
      <c r="FDO47" s="47"/>
      <c r="FDP47" s="47"/>
      <c r="FDQ47" s="47"/>
      <c r="FDR47" s="47"/>
      <c r="FDS47" s="47"/>
      <c r="FDT47" s="47"/>
      <c r="FDU47" s="47"/>
      <c r="FDV47" s="47"/>
      <c r="FDW47" s="47"/>
      <c r="FDX47" s="47"/>
      <c r="FDY47" s="47"/>
      <c r="FDZ47" s="47"/>
      <c r="FEA47" s="47"/>
      <c r="FEB47" s="47"/>
      <c r="FEC47" s="47"/>
      <c r="FED47" s="47"/>
      <c r="FEE47" s="47"/>
      <c r="FEF47" s="47"/>
      <c r="FEG47" s="47"/>
      <c r="FEH47" s="47"/>
      <c r="FEI47" s="47"/>
      <c r="FEJ47" s="47"/>
      <c r="FEK47" s="47"/>
      <c r="FEL47" s="47"/>
      <c r="FEM47" s="47"/>
      <c r="FEN47" s="47"/>
      <c r="FEO47" s="47"/>
      <c r="FEP47" s="47"/>
      <c r="FEQ47" s="47"/>
      <c r="FER47" s="47"/>
      <c r="FES47" s="47"/>
      <c r="FET47" s="47"/>
      <c r="FEU47" s="47"/>
      <c r="FEV47" s="47"/>
      <c r="FEW47" s="47"/>
      <c r="FEX47" s="47"/>
      <c r="FEY47" s="47"/>
      <c r="FEZ47" s="47"/>
      <c r="FFA47" s="47"/>
      <c r="FFB47" s="47"/>
      <c r="FFC47" s="47"/>
      <c r="FFD47" s="47"/>
      <c r="FFE47" s="47"/>
      <c r="FFF47" s="47"/>
      <c r="FFG47" s="47"/>
      <c r="FFH47" s="47"/>
      <c r="FFI47" s="47"/>
      <c r="FFJ47" s="47"/>
      <c r="FFK47" s="47"/>
      <c r="FFL47" s="47"/>
      <c r="FFM47" s="47"/>
      <c r="FFN47" s="47"/>
      <c r="FFO47" s="47"/>
      <c r="FFP47" s="47"/>
      <c r="FFQ47" s="47"/>
      <c r="FFR47" s="47"/>
      <c r="FFS47" s="47"/>
      <c r="FFT47" s="47"/>
      <c r="FFU47" s="47"/>
      <c r="FFV47" s="47"/>
      <c r="FFW47" s="47"/>
      <c r="FFX47" s="47"/>
      <c r="FFY47" s="47"/>
      <c r="FFZ47" s="47"/>
      <c r="FGA47" s="47"/>
      <c r="FGB47" s="47"/>
      <c r="FGC47" s="47"/>
      <c r="FGD47" s="47"/>
      <c r="FGE47" s="47"/>
      <c r="FGF47" s="47"/>
      <c r="FGG47" s="47"/>
      <c r="FGH47" s="47"/>
      <c r="FGI47" s="47"/>
      <c r="FGJ47" s="47"/>
      <c r="FGK47" s="47"/>
      <c r="FGL47" s="47"/>
      <c r="FGM47" s="47"/>
      <c r="FGN47" s="47"/>
      <c r="FGO47" s="47"/>
      <c r="FGP47" s="47"/>
      <c r="FGQ47" s="47"/>
      <c r="FGR47" s="47"/>
      <c r="FGS47" s="47"/>
      <c r="FGT47" s="47"/>
      <c r="FGU47" s="47"/>
      <c r="FGV47" s="47"/>
      <c r="FGW47" s="47"/>
      <c r="FGX47" s="47"/>
      <c r="FGY47" s="47"/>
      <c r="FGZ47" s="47"/>
      <c r="FHA47" s="47"/>
      <c r="FHB47" s="47"/>
      <c r="FHC47" s="47"/>
      <c r="FHD47" s="47"/>
      <c r="FHE47" s="47"/>
      <c r="FHF47" s="47"/>
      <c r="FHG47" s="47"/>
      <c r="FHH47" s="47"/>
      <c r="FHI47" s="47"/>
      <c r="FHJ47" s="47"/>
      <c r="FHK47" s="47"/>
      <c r="FHL47" s="47"/>
      <c r="FHM47" s="47"/>
      <c r="FHN47" s="47"/>
      <c r="FHO47" s="47"/>
      <c r="FHP47" s="47"/>
      <c r="FHQ47" s="47"/>
      <c r="FHR47" s="47"/>
      <c r="FHS47" s="47"/>
      <c r="FHT47" s="47"/>
      <c r="FHU47" s="47"/>
      <c r="FHV47" s="47"/>
      <c r="FHW47" s="47"/>
      <c r="FHX47" s="47"/>
      <c r="FHY47" s="47"/>
      <c r="FHZ47" s="47"/>
      <c r="FIA47" s="47"/>
      <c r="FIB47" s="47"/>
      <c r="FIC47" s="47"/>
      <c r="FID47" s="47"/>
      <c r="FIE47" s="47"/>
      <c r="FIF47" s="47"/>
      <c r="FIG47" s="47"/>
      <c r="FIH47" s="47"/>
      <c r="FII47" s="47"/>
      <c r="FIJ47" s="47"/>
      <c r="FIK47" s="47"/>
      <c r="FIL47" s="47"/>
      <c r="FIM47" s="47"/>
      <c r="FIN47" s="47"/>
      <c r="FIO47" s="47"/>
      <c r="FIP47" s="47"/>
      <c r="FIQ47" s="47"/>
      <c r="FIR47" s="47"/>
      <c r="FIS47" s="47"/>
      <c r="FIT47" s="47"/>
      <c r="FIU47" s="47"/>
      <c r="FIV47" s="47"/>
      <c r="FIW47" s="47"/>
      <c r="FIX47" s="47"/>
      <c r="FIY47" s="47"/>
      <c r="FIZ47" s="47"/>
      <c r="FJA47" s="47"/>
      <c r="FJB47" s="47"/>
      <c r="FJC47" s="47"/>
      <c r="FJD47" s="47"/>
      <c r="FJE47" s="47"/>
      <c r="FJF47" s="47"/>
      <c r="FJG47" s="47"/>
      <c r="FJH47" s="47"/>
      <c r="FJI47" s="47"/>
      <c r="FJJ47" s="47"/>
      <c r="FJK47" s="47"/>
      <c r="FJL47" s="47"/>
      <c r="FJM47" s="47"/>
      <c r="FJN47" s="47"/>
      <c r="FJO47" s="47"/>
      <c r="FJP47" s="47"/>
      <c r="FJQ47" s="47"/>
      <c r="FJR47" s="47"/>
      <c r="FJS47" s="47"/>
      <c r="FJT47" s="47"/>
      <c r="FJU47" s="47"/>
      <c r="FJV47" s="47"/>
      <c r="FJW47" s="47"/>
      <c r="FJX47" s="47"/>
      <c r="FJY47" s="47"/>
      <c r="FJZ47" s="47"/>
      <c r="FKA47" s="47"/>
      <c r="FKB47" s="47"/>
      <c r="FKC47" s="47"/>
      <c r="FKD47" s="47"/>
      <c r="FKE47" s="47"/>
      <c r="FKF47" s="47"/>
      <c r="FKG47" s="47"/>
      <c r="FKH47" s="47"/>
      <c r="FKI47" s="47"/>
      <c r="FKJ47" s="47"/>
      <c r="FKK47" s="47"/>
      <c r="FKL47" s="47"/>
      <c r="FKM47" s="47"/>
      <c r="FKN47" s="47"/>
      <c r="FKO47" s="47"/>
      <c r="FKP47" s="47"/>
      <c r="FKQ47" s="47"/>
      <c r="FKR47" s="47"/>
      <c r="FKS47" s="47"/>
      <c r="FKT47" s="47"/>
      <c r="FKU47" s="47"/>
      <c r="FKV47" s="47"/>
      <c r="FKW47" s="47"/>
      <c r="FKX47" s="47"/>
      <c r="FKY47" s="47"/>
      <c r="FKZ47" s="47"/>
      <c r="FLA47" s="47"/>
      <c r="FLB47" s="47"/>
      <c r="FLC47" s="47"/>
      <c r="FLD47" s="47"/>
      <c r="FLE47" s="47"/>
      <c r="FLF47" s="47"/>
      <c r="FLG47" s="47"/>
      <c r="FLH47" s="47"/>
      <c r="FLI47" s="47"/>
      <c r="FLJ47" s="47"/>
      <c r="FLK47" s="47"/>
      <c r="FLL47" s="47"/>
      <c r="FLM47" s="47"/>
      <c r="FLN47" s="47"/>
      <c r="FLO47" s="47"/>
      <c r="FLP47" s="47"/>
      <c r="FLQ47" s="47"/>
      <c r="FLR47" s="47"/>
      <c r="FLS47" s="47"/>
      <c r="FLT47" s="47"/>
      <c r="FLU47" s="47"/>
      <c r="FLV47" s="47"/>
      <c r="FLW47" s="47"/>
      <c r="FLX47" s="47"/>
      <c r="FLY47" s="47"/>
      <c r="FLZ47" s="47"/>
      <c r="FMA47" s="47"/>
      <c r="FMB47" s="47"/>
      <c r="FMC47" s="47"/>
      <c r="FMD47" s="47"/>
      <c r="FME47" s="47"/>
      <c r="FMF47" s="47"/>
      <c r="FMG47" s="47"/>
      <c r="FMH47" s="47"/>
      <c r="FMI47" s="47"/>
      <c r="FMJ47" s="47"/>
      <c r="FMK47" s="47"/>
      <c r="FML47" s="47"/>
      <c r="FMM47" s="47"/>
      <c r="FMN47" s="47"/>
      <c r="FMO47" s="47"/>
      <c r="FMP47" s="47"/>
      <c r="FMQ47" s="47"/>
      <c r="FMR47" s="47"/>
      <c r="FMS47" s="47"/>
      <c r="FMT47" s="47"/>
      <c r="FMU47" s="47"/>
      <c r="FMV47" s="47"/>
      <c r="FMW47" s="47"/>
      <c r="FMX47" s="47"/>
      <c r="FMY47" s="47"/>
      <c r="FMZ47" s="47"/>
      <c r="FNA47" s="47"/>
      <c r="FNB47" s="47"/>
      <c r="FNC47" s="47"/>
      <c r="FND47" s="47"/>
      <c r="FNE47" s="47"/>
      <c r="FNF47" s="47"/>
      <c r="FNG47" s="47"/>
      <c r="FNH47" s="47"/>
      <c r="FNI47" s="47"/>
      <c r="FNJ47" s="47"/>
      <c r="FNK47" s="47"/>
      <c r="FNL47" s="47"/>
      <c r="FNM47" s="47"/>
      <c r="FNN47" s="47"/>
      <c r="FNO47" s="47"/>
      <c r="FNP47" s="47"/>
      <c r="FNQ47" s="47"/>
      <c r="FNR47" s="47"/>
      <c r="FNS47" s="47"/>
      <c r="FNT47" s="47"/>
      <c r="FNU47" s="47"/>
      <c r="FNV47" s="47"/>
      <c r="FNW47" s="47"/>
      <c r="FNX47" s="47"/>
      <c r="FNY47" s="47"/>
      <c r="FNZ47" s="47"/>
      <c r="FOA47" s="47"/>
      <c r="FOB47" s="47"/>
      <c r="FOC47" s="47"/>
      <c r="FOD47" s="47"/>
      <c r="FOE47" s="47"/>
      <c r="FOF47" s="47"/>
      <c r="FOG47" s="47"/>
      <c r="FOH47" s="47"/>
      <c r="FOI47" s="47"/>
      <c r="FOJ47" s="47"/>
      <c r="FOK47" s="47"/>
      <c r="FOL47" s="47"/>
      <c r="FOM47" s="47"/>
      <c r="FON47" s="47"/>
      <c r="FOO47" s="47"/>
      <c r="FOP47" s="47"/>
      <c r="FOQ47" s="47"/>
      <c r="FOR47" s="47"/>
      <c r="FOS47" s="47"/>
      <c r="FOT47" s="47"/>
      <c r="FOU47" s="47"/>
      <c r="FOV47" s="47"/>
      <c r="FOW47" s="47"/>
      <c r="FOX47" s="47"/>
      <c r="FOY47" s="47"/>
      <c r="FOZ47" s="47"/>
      <c r="FPA47" s="47"/>
      <c r="FPB47" s="47"/>
      <c r="FPC47" s="47"/>
      <c r="FPD47" s="47"/>
      <c r="FPE47" s="47"/>
      <c r="FPF47" s="47"/>
      <c r="FPG47" s="47"/>
      <c r="FPH47" s="47"/>
      <c r="FPI47" s="47"/>
      <c r="FPJ47" s="47"/>
      <c r="FPK47" s="47"/>
      <c r="FPL47" s="47"/>
      <c r="FPM47" s="47"/>
      <c r="FPN47" s="47"/>
      <c r="FPO47" s="47"/>
      <c r="FPP47" s="47"/>
      <c r="FPQ47" s="47"/>
      <c r="FPR47" s="47"/>
      <c r="FPS47" s="47"/>
      <c r="FPT47" s="47"/>
      <c r="FPU47" s="47"/>
      <c r="FPV47" s="47"/>
      <c r="FPW47" s="47"/>
      <c r="FPX47" s="47"/>
      <c r="FPY47" s="47"/>
      <c r="FPZ47" s="47"/>
      <c r="FQA47" s="47"/>
      <c r="FQB47" s="47"/>
      <c r="FQC47" s="47"/>
      <c r="FQD47" s="47"/>
      <c r="FQE47" s="47"/>
      <c r="FQF47" s="47"/>
      <c r="FQG47" s="47"/>
      <c r="FQH47" s="47"/>
      <c r="FQI47" s="47"/>
      <c r="FQJ47" s="47"/>
      <c r="FQK47" s="47"/>
      <c r="FQL47" s="47"/>
      <c r="FQM47" s="47"/>
      <c r="FQN47" s="47"/>
      <c r="FQO47" s="47"/>
      <c r="FQP47" s="47"/>
      <c r="FQQ47" s="47"/>
      <c r="FQR47" s="47"/>
      <c r="FQS47" s="47"/>
      <c r="FQT47" s="47"/>
      <c r="FQU47" s="47"/>
      <c r="FQV47" s="47"/>
      <c r="FQW47" s="47"/>
      <c r="FQX47" s="47"/>
      <c r="FQY47" s="47"/>
      <c r="FQZ47" s="47"/>
      <c r="FRA47" s="47"/>
      <c r="FRB47" s="47"/>
      <c r="FRC47" s="47"/>
      <c r="FRD47" s="47"/>
      <c r="FRE47" s="47"/>
      <c r="FRF47" s="47"/>
      <c r="FRG47" s="47"/>
      <c r="FRH47" s="47"/>
      <c r="FRI47" s="47"/>
      <c r="FRJ47" s="47"/>
      <c r="FRK47" s="47"/>
      <c r="FRL47" s="47"/>
      <c r="FRM47" s="47"/>
      <c r="FRN47" s="47"/>
      <c r="FRO47" s="47"/>
      <c r="FRP47" s="47"/>
      <c r="FRQ47" s="47"/>
      <c r="FRR47" s="47"/>
      <c r="FRS47" s="47"/>
      <c r="FRT47" s="47"/>
      <c r="FRU47" s="47"/>
      <c r="FRV47" s="47"/>
      <c r="FRW47" s="47"/>
      <c r="FRX47" s="47"/>
      <c r="FRY47" s="47"/>
      <c r="FRZ47" s="47"/>
      <c r="FSA47" s="47"/>
      <c r="FSB47" s="47"/>
      <c r="FSC47" s="47"/>
      <c r="FSD47" s="47"/>
      <c r="FSE47" s="47"/>
      <c r="FSF47" s="47"/>
      <c r="FSG47" s="47"/>
      <c r="FSH47" s="47"/>
      <c r="FSI47" s="47"/>
      <c r="FSJ47" s="47"/>
      <c r="FSK47" s="47"/>
      <c r="FSL47" s="47"/>
      <c r="FSM47" s="47"/>
      <c r="FSN47" s="47"/>
      <c r="FSO47" s="47"/>
      <c r="FSP47" s="47"/>
      <c r="FSQ47" s="47"/>
      <c r="FSR47" s="47"/>
      <c r="FSS47" s="47"/>
      <c r="FST47" s="47"/>
      <c r="FSU47" s="47"/>
      <c r="FSV47" s="47"/>
      <c r="FSW47" s="47"/>
      <c r="FSX47" s="47"/>
      <c r="FSY47" s="47"/>
      <c r="FSZ47" s="47"/>
      <c r="FTA47" s="47"/>
      <c r="FTB47" s="47"/>
      <c r="FTC47" s="47"/>
      <c r="FTD47" s="47"/>
      <c r="FTE47" s="47"/>
      <c r="FTF47" s="47"/>
      <c r="FTG47" s="47"/>
      <c r="FTH47" s="47"/>
      <c r="FTI47" s="47"/>
      <c r="FTJ47" s="47"/>
      <c r="FTK47" s="47"/>
      <c r="FTL47" s="47"/>
      <c r="FTM47" s="47"/>
      <c r="FTN47" s="47"/>
      <c r="FTO47" s="47"/>
      <c r="FTP47" s="47"/>
      <c r="FTQ47" s="47"/>
      <c r="FTR47" s="47"/>
      <c r="FTS47" s="47"/>
      <c r="FTT47" s="47"/>
      <c r="FTU47" s="47"/>
      <c r="FTV47" s="47"/>
      <c r="FTW47" s="47"/>
      <c r="FTX47" s="47"/>
      <c r="FTY47" s="47"/>
      <c r="FTZ47" s="47"/>
      <c r="FUA47" s="47"/>
      <c r="FUB47" s="47"/>
      <c r="FUC47" s="47"/>
      <c r="FUD47" s="47"/>
      <c r="FUE47" s="47"/>
      <c r="FUF47" s="47"/>
      <c r="FUG47" s="47"/>
      <c r="FUH47" s="47"/>
      <c r="FUI47" s="47"/>
      <c r="FUJ47" s="47"/>
      <c r="FUK47" s="47"/>
      <c r="FUL47" s="47"/>
      <c r="FUM47" s="47"/>
      <c r="FUN47" s="47"/>
      <c r="FUO47" s="47"/>
      <c r="FUP47" s="47"/>
      <c r="FUQ47" s="47"/>
      <c r="FUR47" s="47"/>
      <c r="FUS47" s="47"/>
      <c r="FUT47" s="47"/>
      <c r="FUU47" s="47"/>
      <c r="FUV47" s="47"/>
      <c r="FUW47" s="47"/>
      <c r="FUX47" s="47"/>
      <c r="FUY47" s="47"/>
      <c r="FUZ47" s="47"/>
      <c r="FVA47" s="47"/>
      <c r="FVB47" s="47"/>
      <c r="FVC47" s="47"/>
      <c r="FVD47" s="47"/>
      <c r="FVE47" s="47"/>
      <c r="FVF47" s="47"/>
      <c r="FVG47" s="47"/>
      <c r="FVH47" s="47"/>
      <c r="FVI47" s="47"/>
      <c r="FVJ47" s="47"/>
      <c r="FVK47" s="47"/>
      <c r="FVL47" s="47"/>
      <c r="FVM47" s="47"/>
      <c r="FVN47" s="47"/>
      <c r="FVO47" s="47"/>
      <c r="FVP47" s="47"/>
      <c r="FVQ47" s="47"/>
      <c r="FVR47" s="47"/>
      <c r="FVS47" s="47"/>
      <c r="FVT47" s="47"/>
      <c r="FVU47" s="47"/>
      <c r="FVV47" s="47"/>
      <c r="FVW47" s="47"/>
      <c r="FVX47" s="47"/>
      <c r="FVY47" s="47"/>
      <c r="FVZ47" s="47"/>
      <c r="FWA47" s="47"/>
      <c r="FWB47" s="47"/>
      <c r="FWC47" s="47"/>
      <c r="FWD47" s="47"/>
      <c r="FWE47" s="47"/>
      <c r="FWF47" s="47"/>
      <c r="FWG47" s="47"/>
      <c r="FWH47" s="47"/>
      <c r="FWI47" s="47"/>
      <c r="FWJ47" s="47"/>
      <c r="FWK47" s="47"/>
      <c r="FWL47" s="47"/>
      <c r="FWM47" s="47"/>
      <c r="FWN47" s="47"/>
      <c r="FWO47" s="47"/>
      <c r="FWP47" s="47"/>
      <c r="FWQ47" s="47"/>
      <c r="FWR47" s="47"/>
      <c r="FWS47" s="47"/>
      <c r="FWT47" s="47"/>
      <c r="FWU47" s="47"/>
      <c r="FWV47" s="47"/>
      <c r="FWW47" s="47"/>
      <c r="FWX47" s="47"/>
      <c r="FWY47" s="47"/>
      <c r="FWZ47" s="47"/>
      <c r="FXA47" s="47"/>
      <c r="FXB47" s="47"/>
      <c r="FXC47" s="47"/>
      <c r="FXD47" s="47"/>
      <c r="FXE47" s="47"/>
      <c r="FXF47" s="47"/>
      <c r="FXG47" s="47"/>
      <c r="FXH47" s="47"/>
      <c r="FXI47" s="47"/>
      <c r="FXJ47" s="47"/>
      <c r="FXK47" s="47"/>
      <c r="FXL47" s="47"/>
      <c r="FXM47" s="47"/>
      <c r="FXN47" s="47"/>
      <c r="FXO47" s="47"/>
      <c r="FXP47" s="47"/>
      <c r="FXQ47" s="47"/>
      <c r="FXR47" s="47"/>
      <c r="FXS47" s="47"/>
      <c r="FXT47" s="47"/>
      <c r="FXU47" s="47"/>
      <c r="FXV47" s="47"/>
      <c r="FXW47" s="47"/>
      <c r="FXX47" s="47"/>
      <c r="FXY47" s="47"/>
      <c r="FXZ47" s="47"/>
      <c r="FYA47" s="47"/>
      <c r="FYB47" s="47"/>
      <c r="FYC47" s="47"/>
      <c r="FYD47" s="47"/>
      <c r="FYE47" s="47"/>
      <c r="FYF47" s="47"/>
      <c r="FYG47" s="47"/>
      <c r="FYH47" s="47"/>
      <c r="FYI47" s="47"/>
      <c r="FYJ47" s="47"/>
      <c r="FYK47" s="47"/>
      <c r="FYL47" s="47"/>
      <c r="FYM47" s="47"/>
      <c r="FYN47" s="47"/>
      <c r="FYO47" s="47"/>
      <c r="FYP47" s="47"/>
      <c r="FYQ47" s="47"/>
      <c r="FYR47" s="47"/>
      <c r="FYS47" s="47"/>
      <c r="FYT47" s="47"/>
      <c r="FYU47" s="47"/>
      <c r="FYV47" s="47"/>
      <c r="FYW47" s="47"/>
      <c r="FYX47" s="47"/>
      <c r="FYY47" s="47"/>
      <c r="FYZ47" s="47"/>
      <c r="FZA47" s="47"/>
      <c r="FZB47" s="47"/>
      <c r="FZC47" s="47"/>
      <c r="FZD47" s="47"/>
      <c r="FZE47" s="47"/>
      <c r="FZF47" s="47"/>
      <c r="FZG47" s="47"/>
      <c r="FZH47" s="47"/>
      <c r="FZI47" s="47"/>
      <c r="FZJ47" s="47"/>
      <c r="FZK47" s="47"/>
      <c r="FZL47" s="47"/>
      <c r="FZM47" s="47"/>
      <c r="FZN47" s="47"/>
      <c r="FZO47" s="47"/>
      <c r="FZP47" s="47"/>
      <c r="FZQ47" s="47"/>
      <c r="FZR47" s="47"/>
      <c r="FZS47" s="47"/>
      <c r="FZT47" s="47"/>
      <c r="FZU47" s="47"/>
      <c r="FZV47" s="47"/>
      <c r="FZW47" s="47"/>
      <c r="FZX47" s="47"/>
      <c r="FZY47" s="47"/>
      <c r="FZZ47" s="47"/>
      <c r="GAA47" s="47"/>
      <c r="GAB47" s="47"/>
      <c r="GAC47" s="47"/>
      <c r="GAD47" s="47"/>
      <c r="GAE47" s="47"/>
      <c r="GAF47" s="47"/>
      <c r="GAG47" s="47"/>
      <c r="GAH47" s="47"/>
      <c r="GAI47" s="47"/>
      <c r="GAJ47" s="47"/>
      <c r="GAK47" s="47"/>
      <c r="GAL47" s="47"/>
      <c r="GAM47" s="47"/>
      <c r="GAN47" s="47"/>
      <c r="GAO47" s="47"/>
      <c r="GAP47" s="47"/>
      <c r="GAQ47" s="47"/>
      <c r="GAR47" s="47"/>
      <c r="GAS47" s="47"/>
      <c r="GAT47" s="47"/>
      <c r="GAU47" s="47"/>
      <c r="GAV47" s="47"/>
      <c r="GAW47" s="47"/>
      <c r="GAX47" s="47"/>
      <c r="GAY47" s="47"/>
      <c r="GAZ47" s="47"/>
      <c r="GBA47" s="47"/>
      <c r="GBB47" s="47"/>
      <c r="GBC47" s="47"/>
      <c r="GBD47" s="47"/>
      <c r="GBE47" s="47"/>
      <c r="GBF47" s="47"/>
      <c r="GBG47" s="47"/>
      <c r="GBH47" s="47"/>
      <c r="GBI47" s="47"/>
      <c r="GBJ47" s="47"/>
      <c r="GBK47" s="47"/>
      <c r="GBL47" s="47"/>
      <c r="GBM47" s="47"/>
      <c r="GBN47" s="47"/>
      <c r="GBO47" s="47"/>
      <c r="GBP47" s="47"/>
      <c r="GBQ47" s="47"/>
      <c r="GBR47" s="47"/>
      <c r="GBS47" s="47"/>
      <c r="GBT47" s="47"/>
      <c r="GBU47" s="47"/>
      <c r="GBV47" s="47"/>
      <c r="GBW47" s="47"/>
      <c r="GBX47" s="47"/>
      <c r="GBY47" s="47"/>
      <c r="GBZ47" s="47"/>
      <c r="GCA47" s="47"/>
      <c r="GCB47" s="47"/>
      <c r="GCC47" s="47"/>
      <c r="GCD47" s="47"/>
      <c r="GCE47" s="47"/>
      <c r="GCF47" s="47"/>
      <c r="GCG47" s="47"/>
      <c r="GCH47" s="47"/>
      <c r="GCI47" s="47"/>
      <c r="GCJ47" s="47"/>
      <c r="GCK47" s="47"/>
      <c r="GCL47" s="47"/>
      <c r="GCM47" s="47"/>
      <c r="GCN47" s="47"/>
      <c r="GCO47" s="47"/>
      <c r="GCP47" s="47"/>
      <c r="GCQ47" s="47"/>
      <c r="GCR47" s="47"/>
      <c r="GCS47" s="47"/>
      <c r="GCT47" s="47"/>
      <c r="GCU47" s="47"/>
      <c r="GCV47" s="47"/>
      <c r="GCW47" s="47"/>
      <c r="GCX47" s="47"/>
      <c r="GCY47" s="47"/>
      <c r="GCZ47" s="47"/>
      <c r="GDA47" s="47"/>
      <c r="GDB47" s="47"/>
      <c r="GDC47" s="47"/>
      <c r="GDD47" s="47"/>
      <c r="GDE47" s="47"/>
      <c r="GDF47" s="47"/>
      <c r="GDG47" s="47"/>
      <c r="GDH47" s="47"/>
      <c r="GDI47" s="47"/>
      <c r="GDJ47" s="47"/>
      <c r="GDK47" s="47"/>
      <c r="GDL47" s="47"/>
      <c r="GDM47" s="47"/>
      <c r="GDN47" s="47"/>
      <c r="GDO47" s="47"/>
      <c r="GDP47" s="47"/>
      <c r="GDQ47" s="47"/>
      <c r="GDR47" s="47"/>
      <c r="GDS47" s="47"/>
      <c r="GDT47" s="47"/>
      <c r="GDU47" s="47"/>
      <c r="GDV47" s="47"/>
      <c r="GDW47" s="47"/>
      <c r="GDX47" s="47"/>
      <c r="GDY47" s="47"/>
      <c r="GDZ47" s="47"/>
      <c r="GEA47" s="47"/>
      <c r="GEB47" s="47"/>
      <c r="GEC47" s="47"/>
      <c r="GED47" s="47"/>
      <c r="GEE47" s="47"/>
      <c r="GEF47" s="47"/>
      <c r="GEG47" s="47"/>
      <c r="GEH47" s="47"/>
      <c r="GEI47" s="47"/>
      <c r="GEJ47" s="47"/>
      <c r="GEK47" s="47"/>
      <c r="GEL47" s="47"/>
      <c r="GEM47" s="47"/>
      <c r="GEN47" s="47"/>
      <c r="GEO47" s="47"/>
      <c r="GEP47" s="47"/>
      <c r="GEQ47" s="47"/>
      <c r="GER47" s="47"/>
      <c r="GES47" s="47"/>
      <c r="GET47" s="47"/>
      <c r="GEU47" s="47"/>
      <c r="GEV47" s="47"/>
      <c r="GEW47" s="47"/>
      <c r="GEX47" s="47"/>
      <c r="GEY47" s="47"/>
      <c r="GEZ47" s="47"/>
      <c r="GFA47" s="47"/>
      <c r="GFB47" s="47"/>
      <c r="GFC47" s="47"/>
      <c r="GFD47" s="47"/>
      <c r="GFE47" s="47"/>
      <c r="GFF47" s="47"/>
      <c r="GFG47" s="47"/>
      <c r="GFH47" s="47"/>
      <c r="GFI47" s="47"/>
      <c r="GFJ47" s="47"/>
      <c r="GFK47" s="47"/>
      <c r="GFL47" s="47"/>
      <c r="GFM47" s="47"/>
      <c r="GFN47" s="47"/>
      <c r="GFO47" s="47"/>
      <c r="GFP47" s="47"/>
      <c r="GFQ47" s="47"/>
      <c r="GFR47" s="47"/>
      <c r="GFS47" s="47"/>
      <c r="GFT47" s="47"/>
      <c r="GFU47" s="47"/>
      <c r="GFV47" s="47"/>
      <c r="GFW47" s="47"/>
      <c r="GFX47" s="47"/>
      <c r="GFY47" s="47"/>
      <c r="GFZ47" s="47"/>
      <c r="GGA47" s="47"/>
      <c r="GGB47" s="47"/>
      <c r="GGC47" s="47"/>
      <c r="GGD47" s="47"/>
      <c r="GGE47" s="47"/>
      <c r="GGF47" s="47"/>
      <c r="GGG47" s="47"/>
      <c r="GGH47" s="47"/>
      <c r="GGI47" s="47"/>
      <c r="GGJ47" s="47"/>
      <c r="GGK47" s="47"/>
      <c r="GGL47" s="47"/>
      <c r="GGM47" s="47"/>
      <c r="GGN47" s="47"/>
      <c r="GGO47" s="47"/>
      <c r="GGP47" s="47"/>
      <c r="GGQ47" s="47"/>
      <c r="GGR47" s="47"/>
      <c r="GGS47" s="47"/>
      <c r="GGT47" s="47"/>
      <c r="GGU47" s="47"/>
      <c r="GGV47" s="47"/>
      <c r="GGW47" s="47"/>
      <c r="GGX47" s="47"/>
      <c r="GGY47" s="47"/>
      <c r="GGZ47" s="47"/>
      <c r="GHA47" s="47"/>
      <c r="GHB47" s="47"/>
      <c r="GHC47" s="47"/>
      <c r="GHD47" s="47"/>
      <c r="GHE47" s="47"/>
      <c r="GHF47" s="47"/>
      <c r="GHG47" s="47"/>
      <c r="GHH47" s="47"/>
      <c r="GHI47" s="47"/>
      <c r="GHJ47" s="47"/>
      <c r="GHK47" s="47"/>
      <c r="GHL47" s="47"/>
      <c r="GHM47" s="47"/>
      <c r="GHN47" s="47"/>
      <c r="GHO47" s="47"/>
      <c r="GHP47" s="47"/>
      <c r="GHQ47" s="47"/>
      <c r="GHR47" s="47"/>
      <c r="GHS47" s="47"/>
      <c r="GHT47" s="47"/>
      <c r="GHU47" s="47"/>
      <c r="GHV47" s="47"/>
      <c r="GHW47" s="47"/>
      <c r="GHX47" s="47"/>
      <c r="GHY47" s="47"/>
      <c r="GHZ47" s="47"/>
      <c r="GIA47" s="47"/>
      <c r="GIB47" s="47"/>
      <c r="GIC47" s="47"/>
      <c r="GID47" s="47"/>
      <c r="GIE47" s="47"/>
      <c r="GIF47" s="47"/>
      <c r="GIG47" s="47"/>
      <c r="GIH47" s="47"/>
      <c r="GII47" s="47"/>
      <c r="GIJ47" s="47"/>
      <c r="GIK47" s="47"/>
      <c r="GIL47" s="47"/>
      <c r="GIM47" s="47"/>
      <c r="GIN47" s="47"/>
      <c r="GIO47" s="47"/>
      <c r="GIP47" s="47"/>
      <c r="GIQ47" s="47"/>
      <c r="GIR47" s="47"/>
      <c r="GIS47" s="47"/>
      <c r="GIT47" s="47"/>
      <c r="GIU47" s="47"/>
      <c r="GIV47" s="47"/>
      <c r="GIW47" s="47"/>
      <c r="GIX47" s="47"/>
      <c r="GIY47" s="47"/>
      <c r="GIZ47" s="47"/>
      <c r="GJA47" s="47"/>
      <c r="GJB47" s="47"/>
      <c r="GJC47" s="47"/>
      <c r="GJD47" s="47"/>
      <c r="GJE47" s="47"/>
      <c r="GJF47" s="47"/>
      <c r="GJG47" s="47"/>
      <c r="GJH47" s="47"/>
      <c r="GJI47" s="47"/>
      <c r="GJJ47" s="47"/>
      <c r="GJK47" s="47"/>
      <c r="GJL47" s="47"/>
      <c r="GJM47" s="47"/>
      <c r="GJN47" s="47"/>
      <c r="GJO47" s="47"/>
      <c r="GJP47" s="47"/>
      <c r="GJQ47" s="47"/>
      <c r="GJR47" s="47"/>
      <c r="GJS47" s="47"/>
      <c r="GJT47" s="47"/>
      <c r="GJU47" s="47"/>
      <c r="GJV47" s="47"/>
      <c r="GJW47" s="47"/>
      <c r="GJX47" s="47"/>
      <c r="GJY47" s="47"/>
      <c r="GJZ47" s="47"/>
      <c r="GKA47" s="47"/>
      <c r="GKB47" s="47"/>
      <c r="GKC47" s="47"/>
      <c r="GKD47" s="47"/>
      <c r="GKE47" s="47"/>
      <c r="GKF47" s="47"/>
      <c r="GKG47" s="47"/>
      <c r="GKH47" s="47"/>
      <c r="GKI47" s="47"/>
      <c r="GKJ47" s="47"/>
      <c r="GKK47" s="47"/>
      <c r="GKL47" s="47"/>
      <c r="GKM47" s="47"/>
      <c r="GKN47" s="47"/>
      <c r="GKO47" s="47"/>
      <c r="GKP47" s="47"/>
      <c r="GKQ47" s="47"/>
      <c r="GKR47" s="47"/>
      <c r="GKS47" s="47"/>
      <c r="GKT47" s="47"/>
      <c r="GKU47" s="47"/>
      <c r="GKV47" s="47"/>
      <c r="GKW47" s="47"/>
      <c r="GKX47" s="47"/>
      <c r="GKY47" s="47"/>
      <c r="GKZ47" s="47"/>
      <c r="GLA47" s="47"/>
      <c r="GLB47" s="47"/>
      <c r="GLC47" s="47"/>
      <c r="GLD47" s="47"/>
      <c r="GLE47" s="47"/>
      <c r="GLF47" s="47"/>
      <c r="GLG47" s="47"/>
      <c r="GLH47" s="47"/>
      <c r="GLI47" s="47"/>
      <c r="GLJ47" s="47"/>
      <c r="GLK47" s="47"/>
      <c r="GLL47" s="47"/>
      <c r="GLM47" s="47"/>
      <c r="GLN47" s="47"/>
      <c r="GLO47" s="47"/>
      <c r="GLP47" s="47"/>
      <c r="GLQ47" s="47"/>
      <c r="GLR47" s="47"/>
      <c r="GLS47" s="47"/>
      <c r="GLT47" s="47"/>
      <c r="GLU47" s="47"/>
      <c r="GLV47" s="47"/>
      <c r="GLW47" s="47"/>
      <c r="GLX47" s="47"/>
      <c r="GLY47" s="47"/>
      <c r="GLZ47" s="47"/>
      <c r="GMA47" s="47"/>
      <c r="GMB47" s="47"/>
      <c r="GMC47" s="47"/>
      <c r="GMD47" s="47"/>
      <c r="GME47" s="47"/>
      <c r="GMF47" s="47"/>
      <c r="GMG47" s="47"/>
      <c r="GMH47" s="47"/>
      <c r="GMI47" s="47"/>
      <c r="GMJ47" s="47"/>
      <c r="GMK47" s="47"/>
      <c r="GML47" s="47"/>
      <c r="GMM47" s="47"/>
      <c r="GMN47" s="47"/>
      <c r="GMO47" s="47"/>
      <c r="GMP47" s="47"/>
      <c r="GMQ47" s="47"/>
      <c r="GMR47" s="47"/>
      <c r="GMS47" s="47"/>
      <c r="GMT47" s="47"/>
      <c r="GMU47" s="47"/>
      <c r="GMV47" s="47"/>
      <c r="GMW47" s="47"/>
      <c r="GMX47" s="47"/>
      <c r="GMY47" s="47"/>
      <c r="GMZ47" s="47"/>
      <c r="GNA47" s="47"/>
      <c r="GNB47" s="47"/>
      <c r="GNC47" s="47"/>
      <c r="GND47" s="47"/>
      <c r="GNE47" s="47"/>
      <c r="GNF47" s="47"/>
      <c r="GNG47" s="47"/>
      <c r="GNH47" s="47"/>
      <c r="GNI47" s="47"/>
      <c r="GNJ47" s="47"/>
      <c r="GNK47" s="47"/>
      <c r="GNL47" s="47"/>
      <c r="GNM47" s="47"/>
      <c r="GNN47" s="47"/>
      <c r="GNO47" s="47"/>
      <c r="GNP47" s="47"/>
      <c r="GNQ47" s="47"/>
      <c r="GNR47" s="47"/>
      <c r="GNS47" s="47"/>
      <c r="GNT47" s="47"/>
      <c r="GNU47" s="47"/>
      <c r="GNV47" s="47"/>
      <c r="GNW47" s="47"/>
      <c r="GNX47" s="47"/>
      <c r="GNY47" s="47"/>
      <c r="GNZ47" s="47"/>
      <c r="GOA47" s="47"/>
      <c r="GOB47" s="47"/>
      <c r="GOC47" s="47"/>
      <c r="GOD47" s="47"/>
      <c r="GOE47" s="47"/>
      <c r="GOF47" s="47"/>
      <c r="GOG47" s="47"/>
      <c r="GOH47" s="47"/>
      <c r="GOI47" s="47"/>
      <c r="GOJ47" s="47"/>
      <c r="GOK47" s="47"/>
      <c r="GOL47" s="47"/>
      <c r="GOM47" s="47"/>
      <c r="GON47" s="47"/>
      <c r="GOO47" s="47"/>
      <c r="GOP47" s="47"/>
      <c r="GOQ47" s="47"/>
      <c r="GOR47" s="47"/>
      <c r="GOS47" s="47"/>
      <c r="GOT47" s="47"/>
      <c r="GOU47" s="47"/>
      <c r="GOV47" s="47"/>
      <c r="GOW47" s="47"/>
      <c r="GOX47" s="47"/>
      <c r="GOY47" s="47"/>
      <c r="GOZ47" s="47"/>
      <c r="GPA47" s="47"/>
      <c r="GPB47" s="47"/>
      <c r="GPC47" s="47"/>
      <c r="GPD47" s="47"/>
      <c r="GPE47" s="47"/>
      <c r="GPF47" s="47"/>
      <c r="GPG47" s="47"/>
      <c r="GPH47" s="47"/>
      <c r="GPI47" s="47"/>
      <c r="GPJ47" s="47"/>
      <c r="GPK47" s="47"/>
      <c r="GPL47" s="47"/>
      <c r="GPM47" s="47"/>
      <c r="GPN47" s="47"/>
      <c r="GPO47" s="47"/>
      <c r="GPP47" s="47"/>
      <c r="GPQ47" s="47"/>
      <c r="GPR47" s="47"/>
      <c r="GPS47" s="47"/>
      <c r="GPT47" s="47"/>
      <c r="GPU47" s="47"/>
      <c r="GPV47" s="47"/>
      <c r="GPW47" s="47"/>
      <c r="GPX47" s="47"/>
      <c r="GPY47" s="47"/>
      <c r="GPZ47" s="47"/>
      <c r="GQA47" s="47"/>
      <c r="GQB47" s="47"/>
      <c r="GQC47" s="47"/>
      <c r="GQD47" s="47"/>
      <c r="GQE47" s="47"/>
      <c r="GQF47" s="47"/>
      <c r="GQG47" s="47"/>
      <c r="GQH47" s="47"/>
      <c r="GQI47" s="47"/>
      <c r="GQJ47" s="47"/>
      <c r="GQK47" s="47"/>
      <c r="GQL47" s="47"/>
      <c r="GQM47" s="47"/>
      <c r="GQN47" s="47"/>
      <c r="GQO47" s="47"/>
      <c r="GQP47" s="47"/>
      <c r="GQQ47" s="47"/>
      <c r="GQR47" s="47"/>
      <c r="GQS47" s="47"/>
      <c r="GQT47" s="47"/>
      <c r="GQU47" s="47"/>
      <c r="GQV47" s="47"/>
      <c r="GQW47" s="47"/>
      <c r="GQX47" s="47"/>
      <c r="GQY47" s="47"/>
      <c r="GQZ47" s="47"/>
      <c r="GRA47" s="47"/>
      <c r="GRB47" s="47"/>
      <c r="GRC47" s="47"/>
      <c r="GRD47" s="47"/>
      <c r="GRE47" s="47"/>
      <c r="GRF47" s="47"/>
      <c r="GRG47" s="47"/>
      <c r="GRH47" s="47"/>
      <c r="GRI47" s="47"/>
      <c r="GRJ47" s="47"/>
      <c r="GRK47" s="47"/>
      <c r="GRL47" s="47"/>
      <c r="GRM47" s="47"/>
      <c r="GRN47" s="47"/>
      <c r="GRO47" s="47"/>
      <c r="GRP47" s="47"/>
      <c r="GRQ47" s="47"/>
      <c r="GRR47" s="47"/>
      <c r="GRS47" s="47"/>
      <c r="GRT47" s="47"/>
      <c r="GRU47" s="47"/>
      <c r="GRV47" s="47"/>
      <c r="GRW47" s="47"/>
      <c r="GRX47" s="47"/>
      <c r="GRY47" s="47"/>
      <c r="GRZ47" s="47"/>
      <c r="GSA47" s="47"/>
      <c r="GSB47" s="47"/>
      <c r="GSC47" s="47"/>
      <c r="GSD47" s="47"/>
      <c r="GSE47" s="47"/>
      <c r="GSF47" s="47"/>
      <c r="GSG47" s="47"/>
      <c r="GSH47" s="47"/>
      <c r="GSI47" s="47"/>
      <c r="GSJ47" s="47"/>
      <c r="GSK47" s="47"/>
      <c r="GSL47" s="47"/>
      <c r="GSM47" s="47"/>
      <c r="GSN47" s="47"/>
      <c r="GSO47" s="47"/>
      <c r="GSP47" s="47"/>
      <c r="GSQ47" s="47"/>
      <c r="GSR47" s="47"/>
      <c r="GSS47" s="47"/>
      <c r="GST47" s="47"/>
      <c r="GSU47" s="47"/>
      <c r="GSV47" s="47"/>
      <c r="GSW47" s="47"/>
      <c r="GSX47" s="47"/>
      <c r="GSY47" s="47"/>
      <c r="GSZ47" s="47"/>
      <c r="GTA47" s="47"/>
      <c r="GTB47" s="47"/>
      <c r="GTC47" s="47"/>
      <c r="GTD47" s="47"/>
      <c r="GTE47" s="47"/>
      <c r="GTF47" s="47"/>
      <c r="GTG47" s="47"/>
      <c r="GTH47" s="47"/>
      <c r="GTI47" s="47"/>
      <c r="GTJ47" s="47"/>
      <c r="GTK47" s="47"/>
      <c r="GTL47" s="47"/>
      <c r="GTM47" s="47"/>
      <c r="GTN47" s="47"/>
      <c r="GTO47" s="47"/>
      <c r="GTP47" s="47"/>
      <c r="GTQ47" s="47"/>
      <c r="GTR47" s="47"/>
      <c r="GTS47" s="47"/>
      <c r="GTT47" s="47"/>
      <c r="GTU47" s="47"/>
      <c r="GTV47" s="47"/>
      <c r="GTW47" s="47"/>
      <c r="GTX47" s="47"/>
      <c r="GTY47" s="47"/>
      <c r="GTZ47" s="47"/>
      <c r="GUA47" s="47"/>
      <c r="GUB47" s="47"/>
      <c r="GUC47" s="47"/>
      <c r="GUD47" s="47"/>
      <c r="GUE47" s="47"/>
      <c r="GUF47" s="47"/>
      <c r="GUG47" s="47"/>
      <c r="GUH47" s="47"/>
      <c r="GUI47" s="47"/>
      <c r="GUJ47" s="47"/>
      <c r="GUK47" s="47"/>
      <c r="GUL47" s="47"/>
      <c r="GUM47" s="47"/>
      <c r="GUN47" s="47"/>
      <c r="GUO47" s="47"/>
      <c r="GUP47" s="47"/>
      <c r="GUQ47" s="47"/>
      <c r="GUR47" s="47"/>
      <c r="GUS47" s="47"/>
      <c r="GUT47" s="47"/>
      <c r="GUU47" s="47"/>
      <c r="GUV47" s="47"/>
      <c r="GUW47" s="47"/>
      <c r="GUX47" s="47"/>
      <c r="GUY47" s="47"/>
      <c r="GUZ47" s="47"/>
      <c r="GVA47" s="47"/>
      <c r="GVB47" s="47"/>
      <c r="GVC47" s="47"/>
      <c r="GVD47" s="47"/>
      <c r="GVE47" s="47"/>
      <c r="GVF47" s="47"/>
      <c r="GVG47" s="47"/>
      <c r="GVH47" s="47"/>
      <c r="GVI47" s="47"/>
      <c r="GVJ47" s="47"/>
      <c r="GVK47" s="47"/>
      <c r="GVL47" s="47"/>
      <c r="GVM47" s="47"/>
      <c r="GVN47" s="47"/>
      <c r="GVO47" s="47"/>
      <c r="GVP47" s="47"/>
      <c r="GVQ47" s="47"/>
      <c r="GVR47" s="47"/>
      <c r="GVS47" s="47"/>
      <c r="GVT47" s="47"/>
      <c r="GVU47" s="47"/>
      <c r="GVV47" s="47"/>
      <c r="GVW47" s="47"/>
      <c r="GVX47" s="47"/>
      <c r="GVY47" s="47"/>
      <c r="GVZ47" s="47"/>
      <c r="GWA47" s="47"/>
      <c r="GWB47" s="47"/>
      <c r="GWC47" s="47"/>
      <c r="GWD47" s="47"/>
      <c r="GWE47" s="47"/>
      <c r="GWF47" s="47"/>
      <c r="GWG47" s="47"/>
      <c r="GWH47" s="47"/>
      <c r="GWI47" s="47"/>
      <c r="GWJ47" s="47"/>
      <c r="GWK47" s="47"/>
      <c r="GWL47" s="47"/>
      <c r="GWM47" s="47"/>
      <c r="GWN47" s="47"/>
      <c r="GWO47" s="47"/>
      <c r="GWP47" s="47"/>
      <c r="GWQ47" s="47"/>
      <c r="GWR47" s="47"/>
      <c r="GWS47" s="47"/>
      <c r="GWT47" s="47"/>
      <c r="GWU47" s="47"/>
      <c r="GWV47" s="47"/>
      <c r="GWW47" s="47"/>
      <c r="GWX47" s="47"/>
      <c r="GWY47" s="47"/>
      <c r="GWZ47" s="47"/>
      <c r="GXA47" s="47"/>
      <c r="GXB47" s="47"/>
      <c r="GXC47" s="47"/>
      <c r="GXD47" s="47"/>
      <c r="GXE47" s="47"/>
      <c r="GXF47" s="47"/>
      <c r="GXG47" s="47"/>
      <c r="GXH47" s="47"/>
      <c r="GXI47" s="47"/>
      <c r="GXJ47" s="47"/>
      <c r="GXK47" s="47"/>
      <c r="GXL47" s="47"/>
      <c r="GXM47" s="47"/>
      <c r="GXN47" s="47"/>
      <c r="GXO47" s="47"/>
      <c r="GXP47" s="47"/>
      <c r="GXQ47" s="47"/>
      <c r="GXR47" s="47"/>
      <c r="GXS47" s="47"/>
      <c r="GXT47" s="47"/>
      <c r="GXU47" s="47"/>
      <c r="GXV47" s="47"/>
      <c r="GXW47" s="47"/>
      <c r="GXX47" s="47"/>
      <c r="GXY47" s="47"/>
      <c r="GXZ47" s="47"/>
      <c r="GYA47" s="47"/>
      <c r="GYB47" s="47"/>
      <c r="GYC47" s="47"/>
      <c r="GYD47" s="47"/>
      <c r="GYE47" s="47"/>
      <c r="GYF47" s="47"/>
      <c r="GYG47" s="47"/>
      <c r="GYH47" s="47"/>
      <c r="GYI47" s="47"/>
      <c r="GYJ47" s="47"/>
      <c r="GYK47" s="47"/>
      <c r="GYL47" s="47"/>
      <c r="GYM47" s="47"/>
      <c r="GYN47" s="47"/>
      <c r="GYO47" s="47"/>
      <c r="GYP47" s="47"/>
      <c r="GYQ47" s="47"/>
      <c r="GYR47" s="47"/>
      <c r="GYS47" s="47"/>
      <c r="GYT47" s="47"/>
      <c r="GYU47" s="47"/>
      <c r="GYV47" s="47"/>
      <c r="GYW47" s="47"/>
      <c r="GYX47" s="47"/>
      <c r="GYY47" s="47"/>
      <c r="GYZ47" s="47"/>
      <c r="GZA47" s="47"/>
      <c r="GZB47" s="47"/>
      <c r="GZC47" s="47"/>
      <c r="GZD47" s="47"/>
      <c r="GZE47" s="47"/>
      <c r="GZF47" s="47"/>
      <c r="GZG47" s="47"/>
      <c r="GZH47" s="47"/>
      <c r="GZI47" s="47"/>
      <c r="GZJ47" s="47"/>
      <c r="GZK47" s="47"/>
      <c r="GZL47" s="47"/>
      <c r="GZM47" s="47"/>
      <c r="GZN47" s="47"/>
      <c r="GZO47" s="47"/>
      <c r="GZP47" s="47"/>
      <c r="GZQ47" s="47"/>
      <c r="GZR47" s="47"/>
      <c r="GZS47" s="47"/>
      <c r="GZT47" s="47"/>
      <c r="GZU47" s="47"/>
      <c r="GZV47" s="47"/>
      <c r="GZW47" s="47"/>
      <c r="GZX47" s="47"/>
      <c r="GZY47" s="47"/>
      <c r="GZZ47" s="47"/>
      <c r="HAA47" s="47"/>
      <c r="HAB47" s="47"/>
      <c r="HAC47" s="47"/>
      <c r="HAD47" s="47"/>
      <c r="HAE47" s="47"/>
      <c r="HAF47" s="47"/>
      <c r="HAG47" s="47"/>
      <c r="HAH47" s="47"/>
      <c r="HAI47" s="47"/>
      <c r="HAJ47" s="47"/>
      <c r="HAK47" s="47"/>
      <c r="HAL47" s="47"/>
      <c r="HAM47" s="47"/>
      <c r="HAN47" s="47"/>
      <c r="HAO47" s="47"/>
      <c r="HAP47" s="47"/>
      <c r="HAQ47" s="47"/>
      <c r="HAR47" s="47"/>
      <c r="HAS47" s="47"/>
      <c r="HAT47" s="47"/>
      <c r="HAU47" s="47"/>
      <c r="HAV47" s="47"/>
      <c r="HAW47" s="47"/>
      <c r="HAX47" s="47"/>
      <c r="HAY47" s="47"/>
      <c r="HAZ47" s="47"/>
      <c r="HBA47" s="47"/>
      <c r="HBB47" s="47"/>
      <c r="HBC47" s="47"/>
      <c r="HBD47" s="47"/>
      <c r="HBE47" s="47"/>
      <c r="HBF47" s="47"/>
      <c r="HBG47" s="47"/>
      <c r="HBH47" s="47"/>
      <c r="HBI47" s="47"/>
      <c r="HBJ47" s="47"/>
      <c r="HBK47" s="47"/>
      <c r="HBL47" s="47"/>
      <c r="HBM47" s="47"/>
      <c r="HBN47" s="47"/>
      <c r="HBO47" s="47"/>
      <c r="HBP47" s="47"/>
      <c r="HBQ47" s="47"/>
      <c r="HBR47" s="47"/>
      <c r="HBS47" s="47"/>
      <c r="HBT47" s="47"/>
      <c r="HBU47" s="47"/>
      <c r="HBV47" s="47"/>
      <c r="HBW47" s="47"/>
      <c r="HBX47" s="47"/>
      <c r="HBY47" s="47"/>
      <c r="HBZ47" s="47"/>
      <c r="HCA47" s="47"/>
      <c r="HCB47" s="47"/>
      <c r="HCC47" s="47"/>
      <c r="HCD47" s="47"/>
      <c r="HCE47" s="47"/>
      <c r="HCF47" s="47"/>
      <c r="HCG47" s="47"/>
      <c r="HCH47" s="47"/>
      <c r="HCI47" s="47"/>
      <c r="HCJ47" s="47"/>
      <c r="HCK47" s="47"/>
      <c r="HCL47" s="47"/>
      <c r="HCM47" s="47"/>
      <c r="HCN47" s="47"/>
      <c r="HCO47" s="47"/>
      <c r="HCP47" s="47"/>
      <c r="HCQ47" s="47"/>
      <c r="HCR47" s="47"/>
      <c r="HCS47" s="47"/>
      <c r="HCT47" s="47"/>
      <c r="HCU47" s="47"/>
      <c r="HCV47" s="47"/>
      <c r="HCW47" s="47"/>
      <c r="HCX47" s="47"/>
      <c r="HCY47" s="47"/>
      <c r="HCZ47" s="47"/>
      <c r="HDA47" s="47"/>
      <c r="HDB47" s="47"/>
      <c r="HDC47" s="47"/>
      <c r="HDD47" s="47"/>
      <c r="HDE47" s="47"/>
      <c r="HDF47" s="47"/>
      <c r="HDG47" s="47"/>
      <c r="HDH47" s="47"/>
      <c r="HDI47" s="47"/>
      <c r="HDJ47" s="47"/>
      <c r="HDK47" s="47"/>
      <c r="HDL47" s="47"/>
      <c r="HDM47" s="47"/>
      <c r="HDN47" s="47"/>
      <c r="HDO47" s="47"/>
      <c r="HDP47" s="47"/>
      <c r="HDQ47" s="47"/>
      <c r="HDR47" s="47"/>
      <c r="HDS47" s="47"/>
      <c r="HDT47" s="47"/>
      <c r="HDU47" s="47"/>
      <c r="HDV47" s="47"/>
      <c r="HDW47" s="47"/>
      <c r="HDX47" s="47"/>
      <c r="HDY47" s="47"/>
      <c r="HDZ47" s="47"/>
      <c r="HEA47" s="47"/>
      <c r="HEB47" s="47"/>
      <c r="HEC47" s="47"/>
      <c r="HED47" s="47"/>
      <c r="HEE47" s="47"/>
      <c r="HEF47" s="47"/>
      <c r="HEG47" s="47"/>
      <c r="HEH47" s="47"/>
      <c r="HEI47" s="47"/>
      <c r="HEJ47" s="47"/>
      <c r="HEK47" s="47"/>
      <c r="HEL47" s="47"/>
      <c r="HEM47" s="47"/>
      <c r="HEN47" s="47"/>
      <c r="HEO47" s="47"/>
      <c r="HEP47" s="47"/>
      <c r="HEQ47" s="47"/>
      <c r="HER47" s="47"/>
      <c r="HES47" s="47"/>
      <c r="HET47" s="47"/>
      <c r="HEU47" s="47"/>
      <c r="HEV47" s="47"/>
      <c r="HEW47" s="47"/>
      <c r="HEX47" s="47"/>
      <c r="HEY47" s="47"/>
      <c r="HEZ47" s="47"/>
      <c r="HFA47" s="47"/>
      <c r="HFB47" s="47"/>
      <c r="HFC47" s="47"/>
      <c r="HFD47" s="47"/>
      <c r="HFE47" s="47"/>
      <c r="HFF47" s="47"/>
      <c r="HFG47" s="47"/>
      <c r="HFH47" s="47"/>
      <c r="HFI47" s="47"/>
      <c r="HFJ47" s="47"/>
      <c r="HFK47" s="47"/>
      <c r="HFL47" s="47"/>
      <c r="HFM47" s="47"/>
      <c r="HFN47" s="47"/>
      <c r="HFO47" s="47"/>
      <c r="HFP47" s="47"/>
      <c r="HFQ47" s="47"/>
      <c r="HFR47" s="47"/>
      <c r="HFS47" s="47"/>
      <c r="HFT47" s="47"/>
      <c r="HFU47" s="47"/>
      <c r="HFV47" s="47"/>
      <c r="HFW47" s="47"/>
      <c r="HFX47" s="47"/>
      <c r="HFY47" s="47"/>
      <c r="HFZ47" s="47"/>
      <c r="HGA47" s="47"/>
      <c r="HGB47" s="47"/>
      <c r="HGC47" s="47"/>
      <c r="HGD47" s="47"/>
      <c r="HGE47" s="47"/>
      <c r="HGF47" s="47"/>
      <c r="HGG47" s="47"/>
      <c r="HGH47" s="47"/>
      <c r="HGI47" s="47"/>
      <c r="HGJ47" s="47"/>
      <c r="HGK47" s="47"/>
      <c r="HGL47" s="47"/>
      <c r="HGM47" s="47"/>
      <c r="HGN47" s="47"/>
      <c r="HGO47" s="47"/>
      <c r="HGP47" s="47"/>
      <c r="HGQ47" s="47"/>
      <c r="HGR47" s="47"/>
      <c r="HGS47" s="47"/>
      <c r="HGT47" s="47"/>
      <c r="HGU47" s="47"/>
      <c r="HGV47" s="47"/>
      <c r="HGW47" s="47"/>
      <c r="HGX47" s="47"/>
      <c r="HGY47" s="47"/>
      <c r="HGZ47" s="47"/>
      <c r="HHA47" s="47"/>
      <c r="HHB47" s="47"/>
      <c r="HHC47" s="47"/>
      <c r="HHD47" s="47"/>
      <c r="HHE47" s="47"/>
      <c r="HHF47" s="47"/>
      <c r="HHG47" s="47"/>
      <c r="HHH47" s="47"/>
      <c r="HHI47" s="47"/>
      <c r="HHJ47" s="47"/>
      <c r="HHK47" s="47"/>
      <c r="HHL47" s="47"/>
      <c r="HHM47" s="47"/>
      <c r="HHN47" s="47"/>
      <c r="HHO47" s="47"/>
      <c r="HHP47" s="47"/>
      <c r="HHQ47" s="47"/>
      <c r="HHR47" s="47"/>
      <c r="HHS47" s="47"/>
      <c r="HHT47" s="47"/>
      <c r="HHU47" s="47"/>
      <c r="HHV47" s="47"/>
      <c r="HHW47" s="47"/>
      <c r="HHX47" s="47"/>
      <c r="HHY47" s="47"/>
      <c r="HHZ47" s="47"/>
      <c r="HIA47" s="47"/>
      <c r="HIB47" s="47"/>
      <c r="HIC47" s="47"/>
      <c r="HID47" s="47"/>
      <c r="HIE47" s="47"/>
      <c r="HIF47" s="47"/>
      <c r="HIG47" s="47"/>
      <c r="HIH47" s="47"/>
      <c r="HII47" s="47"/>
      <c r="HIJ47" s="47"/>
      <c r="HIK47" s="47"/>
      <c r="HIL47" s="47"/>
      <c r="HIM47" s="47"/>
      <c r="HIN47" s="47"/>
      <c r="HIO47" s="47"/>
      <c r="HIP47" s="47"/>
      <c r="HIQ47" s="47"/>
      <c r="HIR47" s="47"/>
      <c r="HIS47" s="47"/>
      <c r="HIT47" s="47"/>
      <c r="HIU47" s="47"/>
      <c r="HIV47" s="47"/>
      <c r="HIW47" s="47"/>
      <c r="HIX47" s="47"/>
      <c r="HIY47" s="47"/>
      <c r="HIZ47" s="47"/>
      <c r="HJA47" s="47"/>
      <c r="HJB47" s="47"/>
      <c r="HJC47" s="47"/>
      <c r="HJD47" s="47"/>
      <c r="HJE47" s="47"/>
      <c r="HJF47" s="47"/>
      <c r="HJG47" s="47"/>
      <c r="HJH47" s="47"/>
      <c r="HJI47" s="47"/>
      <c r="HJJ47" s="47"/>
      <c r="HJK47" s="47"/>
      <c r="HJL47" s="47"/>
      <c r="HJM47" s="47"/>
      <c r="HJN47" s="47"/>
      <c r="HJO47" s="47"/>
      <c r="HJP47" s="47"/>
      <c r="HJQ47" s="47"/>
      <c r="HJR47" s="47"/>
      <c r="HJS47" s="47"/>
      <c r="HJT47" s="47"/>
      <c r="HJU47" s="47"/>
      <c r="HJV47" s="47"/>
      <c r="HJW47" s="47"/>
      <c r="HJX47" s="47"/>
      <c r="HJY47" s="47"/>
      <c r="HJZ47" s="47"/>
      <c r="HKA47" s="47"/>
      <c r="HKB47" s="47"/>
      <c r="HKC47" s="47"/>
      <c r="HKD47" s="47"/>
      <c r="HKE47" s="47"/>
      <c r="HKF47" s="47"/>
      <c r="HKG47" s="47"/>
      <c r="HKH47" s="47"/>
      <c r="HKI47" s="47"/>
      <c r="HKJ47" s="47"/>
      <c r="HKK47" s="47"/>
      <c r="HKL47" s="47"/>
      <c r="HKM47" s="47"/>
      <c r="HKN47" s="47"/>
      <c r="HKO47" s="47"/>
      <c r="HKP47" s="47"/>
      <c r="HKQ47" s="47"/>
      <c r="HKR47" s="47"/>
      <c r="HKS47" s="47"/>
      <c r="HKT47" s="47"/>
      <c r="HKU47" s="47"/>
      <c r="HKV47" s="47"/>
      <c r="HKW47" s="47"/>
      <c r="HKX47" s="47"/>
      <c r="HKY47" s="47"/>
      <c r="HKZ47" s="47"/>
      <c r="HLA47" s="47"/>
      <c r="HLB47" s="47"/>
      <c r="HLC47" s="47"/>
      <c r="HLD47" s="47"/>
      <c r="HLE47" s="47"/>
      <c r="HLF47" s="47"/>
      <c r="HLG47" s="47"/>
      <c r="HLH47" s="47"/>
      <c r="HLI47" s="47"/>
      <c r="HLJ47" s="47"/>
      <c r="HLK47" s="47"/>
      <c r="HLL47" s="47"/>
      <c r="HLM47" s="47"/>
      <c r="HLN47" s="47"/>
      <c r="HLO47" s="47"/>
      <c r="HLP47" s="47"/>
      <c r="HLQ47" s="47"/>
      <c r="HLR47" s="47"/>
      <c r="HLS47" s="47"/>
      <c r="HLT47" s="47"/>
      <c r="HLU47" s="47"/>
      <c r="HLV47" s="47"/>
      <c r="HLW47" s="47"/>
      <c r="HLX47" s="47"/>
      <c r="HLY47" s="47"/>
      <c r="HLZ47" s="47"/>
      <c r="HMA47" s="47"/>
      <c r="HMB47" s="47"/>
      <c r="HMC47" s="47"/>
      <c r="HMD47" s="47"/>
      <c r="HME47" s="47"/>
      <c r="HMF47" s="47"/>
      <c r="HMG47" s="47"/>
      <c r="HMH47" s="47"/>
      <c r="HMI47" s="47"/>
      <c r="HMJ47" s="47"/>
      <c r="HMK47" s="47"/>
      <c r="HML47" s="47"/>
      <c r="HMM47" s="47"/>
      <c r="HMN47" s="47"/>
      <c r="HMO47" s="47"/>
      <c r="HMP47" s="47"/>
      <c r="HMQ47" s="47"/>
      <c r="HMR47" s="47"/>
      <c r="HMS47" s="47"/>
      <c r="HMT47" s="47"/>
      <c r="HMU47" s="47"/>
      <c r="HMV47" s="47"/>
      <c r="HMW47" s="47"/>
      <c r="HMX47" s="47"/>
      <c r="HMY47" s="47"/>
      <c r="HMZ47" s="47"/>
      <c r="HNA47" s="47"/>
      <c r="HNB47" s="47"/>
      <c r="HNC47" s="47"/>
      <c r="HND47" s="47"/>
      <c r="HNE47" s="47"/>
      <c r="HNF47" s="47"/>
      <c r="HNG47" s="47"/>
      <c r="HNH47" s="47"/>
      <c r="HNI47" s="47"/>
      <c r="HNJ47" s="47"/>
      <c r="HNK47" s="47"/>
      <c r="HNL47" s="47"/>
      <c r="HNM47" s="47"/>
      <c r="HNN47" s="47"/>
      <c r="HNO47" s="47"/>
      <c r="HNP47" s="47"/>
      <c r="HNQ47" s="47"/>
      <c r="HNR47" s="47"/>
      <c r="HNS47" s="47"/>
      <c r="HNT47" s="47"/>
      <c r="HNU47" s="47"/>
      <c r="HNV47" s="47"/>
      <c r="HNW47" s="47"/>
      <c r="HNX47" s="47"/>
      <c r="HNY47" s="47"/>
      <c r="HNZ47" s="47"/>
      <c r="HOA47" s="47"/>
      <c r="HOB47" s="47"/>
      <c r="HOC47" s="47"/>
      <c r="HOD47" s="47"/>
      <c r="HOE47" s="47"/>
      <c r="HOF47" s="47"/>
      <c r="HOG47" s="47"/>
      <c r="HOH47" s="47"/>
      <c r="HOI47" s="47"/>
      <c r="HOJ47" s="47"/>
      <c r="HOK47" s="47"/>
      <c r="HOL47" s="47"/>
      <c r="HOM47" s="47"/>
      <c r="HON47" s="47"/>
      <c r="HOO47" s="47"/>
      <c r="HOP47" s="47"/>
      <c r="HOQ47" s="47"/>
      <c r="HOR47" s="47"/>
      <c r="HOS47" s="47"/>
      <c r="HOT47" s="47"/>
      <c r="HOU47" s="47"/>
      <c r="HOV47" s="47"/>
      <c r="HOW47" s="47"/>
      <c r="HOX47" s="47"/>
      <c r="HOY47" s="47"/>
      <c r="HOZ47" s="47"/>
      <c r="HPA47" s="47"/>
      <c r="HPB47" s="47"/>
      <c r="HPC47" s="47"/>
      <c r="HPD47" s="47"/>
      <c r="HPE47" s="47"/>
      <c r="HPF47" s="47"/>
      <c r="HPG47" s="47"/>
      <c r="HPH47" s="47"/>
      <c r="HPI47" s="47"/>
      <c r="HPJ47" s="47"/>
      <c r="HPK47" s="47"/>
      <c r="HPL47" s="47"/>
      <c r="HPM47" s="47"/>
      <c r="HPN47" s="47"/>
      <c r="HPO47" s="47"/>
      <c r="HPP47" s="47"/>
      <c r="HPQ47" s="47"/>
      <c r="HPR47" s="47"/>
      <c r="HPS47" s="47"/>
      <c r="HPT47" s="47"/>
      <c r="HPU47" s="47"/>
      <c r="HPV47" s="47"/>
      <c r="HPW47" s="47"/>
      <c r="HPX47" s="47"/>
      <c r="HPY47" s="47"/>
      <c r="HPZ47" s="47"/>
      <c r="HQA47" s="47"/>
      <c r="HQB47" s="47"/>
      <c r="HQC47" s="47"/>
      <c r="HQD47" s="47"/>
      <c r="HQE47" s="47"/>
      <c r="HQF47" s="47"/>
      <c r="HQG47" s="47"/>
      <c r="HQH47" s="47"/>
      <c r="HQI47" s="47"/>
      <c r="HQJ47" s="47"/>
      <c r="HQK47" s="47"/>
      <c r="HQL47" s="47"/>
      <c r="HQM47" s="47"/>
      <c r="HQN47" s="47"/>
      <c r="HQO47" s="47"/>
      <c r="HQP47" s="47"/>
      <c r="HQQ47" s="47"/>
      <c r="HQR47" s="47"/>
      <c r="HQS47" s="47"/>
      <c r="HQT47" s="47"/>
      <c r="HQU47" s="47"/>
      <c r="HQV47" s="47"/>
      <c r="HQW47" s="47"/>
      <c r="HQX47" s="47"/>
      <c r="HQY47" s="47"/>
      <c r="HQZ47" s="47"/>
      <c r="HRA47" s="47"/>
      <c r="HRB47" s="47"/>
      <c r="HRC47" s="47"/>
      <c r="HRD47" s="47"/>
      <c r="HRE47" s="47"/>
      <c r="HRF47" s="47"/>
      <c r="HRG47" s="47"/>
      <c r="HRH47" s="47"/>
      <c r="HRI47" s="47"/>
      <c r="HRJ47" s="47"/>
      <c r="HRK47" s="47"/>
      <c r="HRL47" s="47"/>
      <c r="HRM47" s="47"/>
      <c r="HRN47" s="47"/>
      <c r="HRO47" s="47"/>
      <c r="HRP47" s="47"/>
      <c r="HRQ47" s="47"/>
      <c r="HRR47" s="47"/>
      <c r="HRS47" s="47"/>
      <c r="HRT47" s="47"/>
      <c r="HRU47" s="47"/>
      <c r="HRV47" s="47"/>
      <c r="HRW47" s="47"/>
      <c r="HRX47" s="47"/>
      <c r="HRY47" s="47"/>
      <c r="HRZ47" s="47"/>
      <c r="HSA47" s="47"/>
      <c r="HSB47" s="47"/>
      <c r="HSC47" s="47"/>
      <c r="HSD47" s="47"/>
      <c r="HSE47" s="47"/>
      <c r="HSF47" s="47"/>
      <c r="HSG47" s="47"/>
      <c r="HSH47" s="47"/>
      <c r="HSI47" s="47"/>
      <c r="HSJ47" s="47"/>
      <c r="HSK47" s="47"/>
      <c r="HSL47" s="47"/>
      <c r="HSM47" s="47"/>
      <c r="HSN47" s="47"/>
      <c r="HSO47" s="47"/>
      <c r="HSP47" s="47"/>
      <c r="HSQ47" s="47"/>
      <c r="HSR47" s="47"/>
      <c r="HSS47" s="47"/>
      <c r="HST47" s="47"/>
      <c r="HSU47" s="47"/>
      <c r="HSV47" s="47"/>
      <c r="HSW47" s="47"/>
      <c r="HSX47" s="47"/>
      <c r="HSY47" s="47"/>
      <c r="HSZ47" s="47"/>
      <c r="HTA47" s="47"/>
      <c r="HTB47" s="47"/>
      <c r="HTC47" s="47"/>
      <c r="HTD47" s="47"/>
      <c r="HTE47" s="47"/>
      <c r="HTF47" s="47"/>
      <c r="HTG47" s="47"/>
      <c r="HTH47" s="47"/>
      <c r="HTI47" s="47"/>
      <c r="HTJ47" s="47"/>
      <c r="HTK47" s="47"/>
      <c r="HTL47" s="47"/>
      <c r="HTM47" s="47"/>
      <c r="HTN47" s="47"/>
      <c r="HTO47" s="47"/>
      <c r="HTP47" s="47"/>
      <c r="HTQ47" s="47"/>
      <c r="HTR47" s="47"/>
      <c r="HTS47" s="47"/>
      <c r="HTT47" s="47"/>
      <c r="HTU47" s="47"/>
      <c r="HTV47" s="47"/>
      <c r="HTW47" s="47"/>
      <c r="HTX47" s="47"/>
      <c r="HTY47" s="47"/>
      <c r="HTZ47" s="47"/>
      <c r="HUA47" s="47"/>
      <c r="HUB47" s="47"/>
      <c r="HUC47" s="47"/>
      <c r="HUD47" s="47"/>
      <c r="HUE47" s="47"/>
      <c r="HUF47" s="47"/>
      <c r="HUG47" s="47"/>
      <c r="HUH47" s="47"/>
      <c r="HUI47" s="47"/>
      <c r="HUJ47" s="47"/>
      <c r="HUK47" s="47"/>
      <c r="HUL47" s="47"/>
      <c r="HUM47" s="47"/>
      <c r="HUN47" s="47"/>
      <c r="HUO47" s="47"/>
      <c r="HUP47" s="47"/>
      <c r="HUQ47" s="47"/>
      <c r="HUR47" s="47"/>
      <c r="HUS47" s="47"/>
      <c r="HUT47" s="47"/>
      <c r="HUU47" s="47"/>
      <c r="HUV47" s="47"/>
      <c r="HUW47" s="47"/>
      <c r="HUX47" s="47"/>
      <c r="HUY47" s="47"/>
      <c r="HUZ47" s="47"/>
      <c r="HVA47" s="47"/>
      <c r="HVB47" s="47"/>
      <c r="HVC47" s="47"/>
      <c r="HVD47" s="47"/>
      <c r="HVE47" s="47"/>
      <c r="HVF47" s="47"/>
      <c r="HVG47" s="47"/>
      <c r="HVH47" s="47"/>
      <c r="HVI47" s="47"/>
      <c r="HVJ47" s="47"/>
      <c r="HVK47" s="47"/>
      <c r="HVL47" s="47"/>
      <c r="HVM47" s="47"/>
      <c r="HVN47" s="47"/>
      <c r="HVO47" s="47"/>
      <c r="HVP47" s="47"/>
      <c r="HVQ47" s="47"/>
      <c r="HVR47" s="47"/>
      <c r="HVS47" s="47"/>
      <c r="HVT47" s="47"/>
      <c r="HVU47" s="47"/>
      <c r="HVV47" s="47"/>
      <c r="HVW47" s="47"/>
      <c r="HVX47" s="47"/>
      <c r="HVY47" s="47"/>
      <c r="HVZ47" s="47"/>
      <c r="HWA47" s="47"/>
      <c r="HWB47" s="47"/>
      <c r="HWC47" s="47"/>
      <c r="HWD47" s="47"/>
      <c r="HWE47" s="47"/>
      <c r="HWF47" s="47"/>
      <c r="HWG47" s="47"/>
      <c r="HWH47" s="47"/>
      <c r="HWI47" s="47"/>
      <c r="HWJ47" s="47"/>
      <c r="HWK47" s="47"/>
      <c r="HWL47" s="47"/>
      <c r="HWM47" s="47"/>
      <c r="HWN47" s="47"/>
      <c r="HWO47" s="47"/>
      <c r="HWP47" s="47"/>
      <c r="HWQ47" s="47"/>
      <c r="HWR47" s="47"/>
      <c r="HWS47" s="47"/>
      <c r="HWT47" s="47"/>
      <c r="HWU47" s="47"/>
      <c r="HWV47" s="47"/>
      <c r="HWW47" s="47"/>
      <c r="HWX47" s="47"/>
      <c r="HWY47" s="47"/>
      <c r="HWZ47" s="47"/>
      <c r="HXA47" s="47"/>
      <c r="HXB47" s="47"/>
      <c r="HXC47" s="47"/>
      <c r="HXD47" s="47"/>
      <c r="HXE47" s="47"/>
      <c r="HXF47" s="47"/>
      <c r="HXG47" s="47"/>
      <c r="HXH47" s="47"/>
      <c r="HXI47" s="47"/>
      <c r="HXJ47" s="47"/>
      <c r="HXK47" s="47"/>
      <c r="HXL47" s="47"/>
      <c r="HXM47" s="47"/>
      <c r="HXN47" s="47"/>
      <c r="HXO47" s="47"/>
      <c r="HXP47" s="47"/>
      <c r="HXQ47" s="47"/>
      <c r="HXR47" s="47"/>
      <c r="HXS47" s="47"/>
      <c r="HXT47" s="47"/>
      <c r="HXU47" s="47"/>
      <c r="HXV47" s="47"/>
      <c r="HXW47" s="47"/>
      <c r="HXX47" s="47"/>
      <c r="HXY47" s="47"/>
      <c r="HXZ47" s="47"/>
      <c r="HYA47" s="47"/>
      <c r="HYB47" s="47"/>
      <c r="HYC47" s="47"/>
      <c r="HYD47" s="47"/>
      <c r="HYE47" s="47"/>
      <c r="HYF47" s="47"/>
      <c r="HYG47" s="47"/>
      <c r="HYH47" s="47"/>
      <c r="HYI47" s="47"/>
      <c r="HYJ47" s="47"/>
      <c r="HYK47" s="47"/>
      <c r="HYL47" s="47"/>
      <c r="HYM47" s="47"/>
      <c r="HYN47" s="47"/>
      <c r="HYO47" s="47"/>
      <c r="HYP47" s="47"/>
      <c r="HYQ47" s="47"/>
      <c r="HYR47" s="47"/>
      <c r="HYS47" s="47"/>
      <c r="HYT47" s="47"/>
      <c r="HYU47" s="47"/>
      <c r="HYV47" s="47"/>
      <c r="HYW47" s="47"/>
      <c r="HYX47" s="47"/>
      <c r="HYY47" s="47"/>
      <c r="HYZ47" s="47"/>
      <c r="HZA47" s="47"/>
      <c r="HZB47" s="47"/>
      <c r="HZC47" s="47"/>
      <c r="HZD47" s="47"/>
      <c r="HZE47" s="47"/>
      <c r="HZF47" s="47"/>
      <c r="HZG47" s="47"/>
      <c r="HZH47" s="47"/>
      <c r="HZI47" s="47"/>
      <c r="HZJ47" s="47"/>
      <c r="HZK47" s="47"/>
      <c r="HZL47" s="47"/>
      <c r="HZM47" s="47"/>
      <c r="HZN47" s="47"/>
      <c r="HZO47" s="47"/>
      <c r="HZP47" s="47"/>
      <c r="HZQ47" s="47"/>
      <c r="HZR47" s="47"/>
      <c r="HZS47" s="47"/>
      <c r="HZT47" s="47"/>
      <c r="HZU47" s="47"/>
      <c r="HZV47" s="47"/>
      <c r="HZW47" s="47"/>
      <c r="HZX47" s="47"/>
      <c r="HZY47" s="47"/>
      <c r="HZZ47" s="47"/>
      <c r="IAA47" s="47"/>
      <c r="IAB47" s="47"/>
      <c r="IAC47" s="47"/>
      <c r="IAD47" s="47"/>
      <c r="IAE47" s="47"/>
      <c r="IAF47" s="47"/>
      <c r="IAG47" s="47"/>
      <c r="IAH47" s="47"/>
      <c r="IAI47" s="47"/>
      <c r="IAJ47" s="47"/>
      <c r="IAK47" s="47"/>
      <c r="IAL47" s="47"/>
      <c r="IAM47" s="47"/>
      <c r="IAN47" s="47"/>
      <c r="IAO47" s="47"/>
      <c r="IAP47" s="47"/>
      <c r="IAQ47" s="47"/>
      <c r="IAR47" s="47"/>
      <c r="IAS47" s="47"/>
      <c r="IAT47" s="47"/>
      <c r="IAU47" s="47"/>
      <c r="IAV47" s="47"/>
      <c r="IAW47" s="47"/>
      <c r="IAX47" s="47"/>
      <c r="IAY47" s="47"/>
      <c r="IAZ47" s="47"/>
      <c r="IBA47" s="47"/>
      <c r="IBB47" s="47"/>
      <c r="IBC47" s="47"/>
      <c r="IBD47" s="47"/>
      <c r="IBE47" s="47"/>
      <c r="IBF47" s="47"/>
      <c r="IBG47" s="47"/>
      <c r="IBH47" s="47"/>
      <c r="IBI47" s="47"/>
      <c r="IBJ47" s="47"/>
      <c r="IBK47" s="47"/>
      <c r="IBL47" s="47"/>
      <c r="IBM47" s="47"/>
      <c r="IBN47" s="47"/>
      <c r="IBO47" s="47"/>
      <c r="IBP47" s="47"/>
      <c r="IBQ47" s="47"/>
      <c r="IBR47" s="47"/>
      <c r="IBS47" s="47"/>
      <c r="IBT47" s="47"/>
      <c r="IBU47" s="47"/>
      <c r="IBV47" s="47"/>
      <c r="IBW47" s="47"/>
      <c r="IBX47" s="47"/>
      <c r="IBY47" s="47"/>
      <c r="IBZ47" s="47"/>
      <c r="ICA47" s="47"/>
      <c r="ICB47" s="47"/>
      <c r="ICC47" s="47"/>
      <c r="ICD47" s="47"/>
      <c r="ICE47" s="47"/>
      <c r="ICF47" s="47"/>
      <c r="ICG47" s="47"/>
      <c r="ICH47" s="47"/>
      <c r="ICI47" s="47"/>
      <c r="ICJ47" s="47"/>
      <c r="ICK47" s="47"/>
      <c r="ICL47" s="47"/>
      <c r="ICM47" s="47"/>
      <c r="ICN47" s="47"/>
      <c r="ICO47" s="47"/>
      <c r="ICP47" s="47"/>
      <c r="ICQ47" s="47"/>
      <c r="ICR47" s="47"/>
      <c r="ICS47" s="47"/>
      <c r="ICT47" s="47"/>
      <c r="ICU47" s="47"/>
      <c r="ICV47" s="47"/>
      <c r="ICW47" s="47"/>
      <c r="ICX47" s="47"/>
      <c r="ICY47" s="47"/>
      <c r="ICZ47" s="47"/>
      <c r="IDA47" s="47"/>
      <c r="IDB47" s="47"/>
      <c r="IDC47" s="47"/>
      <c r="IDD47" s="47"/>
      <c r="IDE47" s="47"/>
      <c r="IDF47" s="47"/>
      <c r="IDG47" s="47"/>
      <c r="IDH47" s="47"/>
      <c r="IDI47" s="47"/>
      <c r="IDJ47" s="47"/>
      <c r="IDK47" s="47"/>
      <c r="IDL47" s="47"/>
      <c r="IDM47" s="47"/>
      <c r="IDN47" s="47"/>
      <c r="IDO47" s="47"/>
      <c r="IDP47" s="47"/>
      <c r="IDQ47" s="47"/>
      <c r="IDR47" s="47"/>
      <c r="IDS47" s="47"/>
      <c r="IDT47" s="47"/>
      <c r="IDU47" s="47"/>
      <c r="IDV47" s="47"/>
      <c r="IDW47" s="47"/>
      <c r="IDX47" s="47"/>
      <c r="IDY47" s="47"/>
      <c r="IDZ47" s="47"/>
      <c r="IEA47" s="47"/>
      <c r="IEB47" s="47"/>
      <c r="IEC47" s="47"/>
      <c r="IED47" s="47"/>
      <c r="IEE47" s="47"/>
      <c r="IEF47" s="47"/>
      <c r="IEG47" s="47"/>
      <c r="IEH47" s="47"/>
      <c r="IEI47" s="47"/>
      <c r="IEJ47" s="47"/>
      <c r="IEK47" s="47"/>
      <c r="IEL47" s="47"/>
      <c r="IEM47" s="47"/>
      <c r="IEN47" s="47"/>
      <c r="IEO47" s="47"/>
      <c r="IEP47" s="47"/>
      <c r="IEQ47" s="47"/>
      <c r="IER47" s="47"/>
      <c r="IES47" s="47"/>
      <c r="IET47" s="47"/>
      <c r="IEU47" s="47"/>
      <c r="IEV47" s="47"/>
      <c r="IEW47" s="47"/>
      <c r="IEX47" s="47"/>
      <c r="IEY47" s="47"/>
      <c r="IEZ47" s="47"/>
      <c r="IFA47" s="47"/>
      <c r="IFB47" s="47"/>
      <c r="IFC47" s="47"/>
      <c r="IFD47" s="47"/>
      <c r="IFE47" s="47"/>
      <c r="IFF47" s="47"/>
      <c r="IFG47" s="47"/>
      <c r="IFH47" s="47"/>
      <c r="IFI47" s="47"/>
      <c r="IFJ47" s="47"/>
      <c r="IFK47" s="47"/>
      <c r="IFL47" s="47"/>
      <c r="IFM47" s="47"/>
      <c r="IFN47" s="47"/>
      <c r="IFO47" s="47"/>
      <c r="IFP47" s="47"/>
      <c r="IFQ47" s="47"/>
      <c r="IFR47" s="47"/>
      <c r="IFS47" s="47"/>
      <c r="IFT47" s="47"/>
      <c r="IFU47" s="47"/>
      <c r="IFV47" s="47"/>
      <c r="IFW47" s="47"/>
      <c r="IFX47" s="47"/>
      <c r="IFY47" s="47"/>
      <c r="IFZ47" s="47"/>
      <c r="IGA47" s="47"/>
      <c r="IGB47" s="47"/>
      <c r="IGC47" s="47"/>
      <c r="IGD47" s="47"/>
      <c r="IGE47" s="47"/>
      <c r="IGF47" s="47"/>
      <c r="IGG47" s="47"/>
      <c r="IGH47" s="47"/>
      <c r="IGI47" s="47"/>
      <c r="IGJ47" s="47"/>
      <c r="IGK47" s="47"/>
      <c r="IGL47" s="47"/>
      <c r="IGM47" s="47"/>
      <c r="IGN47" s="47"/>
      <c r="IGO47" s="47"/>
      <c r="IGP47" s="47"/>
      <c r="IGQ47" s="47"/>
      <c r="IGR47" s="47"/>
      <c r="IGS47" s="47"/>
      <c r="IGT47" s="47"/>
      <c r="IGU47" s="47"/>
      <c r="IGV47" s="47"/>
      <c r="IGW47" s="47"/>
      <c r="IGX47" s="47"/>
      <c r="IGY47" s="47"/>
      <c r="IGZ47" s="47"/>
      <c r="IHA47" s="47"/>
      <c r="IHB47" s="47"/>
      <c r="IHC47" s="47"/>
      <c r="IHD47" s="47"/>
      <c r="IHE47" s="47"/>
      <c r="IHF47" s="47"/>
      <c r="IHG47" s="47"/>
      <c r="IHH47" s="47"/>
      <c r="IHI47" s="47"/>
      <c r="IHJ47" s="47"/>
      <c r="IHK47" s="47"/>
      <c r="IHL47" s="47"/>
      <c r="IHM47" s="47"/>
      <c r="IHN47" s="47"/>
      <c r="IHO47" s="47"/>
      <c r="IHP47" s="47"/>
      <c r="IHQ47" s="47"/>
      <c r="IHR47" s="47"/>
      <c r="IHS47" s="47"/>
      <c r="IHT47" s="47"/>
      <c r="IHU47" s="47"/>
      <c r="IHV47" s="47"/>
      <c r="IHW47" s="47"/>
      <c r="IHX47" s="47"/>
      <c r="IHY47" s="47"/>
      <c r="IHZ47" s="47"/>
      <c r="IIA47" s="47"/>
      <c r="IIB47" s="47"/>
      <c r="IIC47" s="47"/>
      <c r="IID47" s="47"/>
      <c r="IIE47" s="47"/>
      <c r="IIF47" s="47"/>
      <c r="IIG47" s="47"/>
      <c r="IIH47" s="47"/>
      <c r="III47" s="47"/>
      <c r="IIJ47" s="47"/>
      <c r="IIK47" s="47"/>
      <c r="IIL47" s="47"/>
      <c r="IIM47" s="47"/>
      <c r="IIN47" s="47"/>
      <c r="IIO47" s="47"/>
      <c r="IIP47" s="47"/>
      <c r="IIQ47" s="47"/>
      <c r="IIR47" s="47"/>
      <c r="IIS47" s="47"/>
      <c r="IIT47" s="47"/>
      <c r="IIU47" s="47"/>
      <c r="IIV47" s="47"/>
      <c r="IIW47" s="47"/>
      <c r="IIX47" s="47"/>
      <c r="IIY47" s="47"/>
      <c r="IIZ47" s="47"/>
      <c r="IJA47" s="47"/>
      <c r="IJB47" s="47"/>
      <c r="IJC47" s="47"/>
      <c r="IJD47" s="47"/>
      <c r="IJE47" s="47"/>
      <c r="IJF47" s="47"/>
      <c r="IJG47" s="47"/>
      <c r="IJH47" s="47"/>
      <c r="IJI47" s="47"/>
      <c r="IJJ47" s="47"/>
      <c r="IJK47" s="47"/>
      <c r="IJL47" s="47"/>
      <c r="IJM47" s="47"/>
      <c r="IJN47" s="47"/>
      <c r="IJO47" s="47"/>
      <c r="IJP47" s="47"/>
      <c r="IJQ47" s="47"/>
      <c r="IJR47" s="47"/>
      <c r="IJS47" s="47"/>
      <c r="IJT47" s="47"/>
      <c r="IJU47" s="47"/>
      <c r="IJV47" s="47"/>
      <c r="IJW47" s="47"/>
      <c r="IJX47" s="47"/>
      <c r="IJY47" s="47"/>
      <c r="IJZ47" s="47"/>
      <c r="IKA47" s="47"/>
      <c r="IKB47" s="47"/>
      <c r="IKC47" s="47"/>
      <c r="IKD47" s="47"/>
      <c r="IKE47" s="47"/>
      <c r="IKF47" s="47"/>
      <c r="IKG47" s="47"/>
      <c r="IKH47" s="47"/>
      <c r="IKI47" s="47"/>
      <c r="IKJ47" s="47"/>
      <c r="IKK47" s="47"/>
      <c r="IKL47" s="47"/>
      <c r="IKM47" s="47"/>
      <c r="IKN47" s="47"/>
      <c r="IKO47" s="47"/>
      <c r="IKP47" s="47"/>
      <c r="IKQ47" s="47"/>
      <c r="IKR47" s="47"/>
      <c r="IKS47" s="47"/>
      <c r="IKT47" s="47"/>
      <c r="IKU47" s="47"/>
      <c r="IKV47" s="47"/>
      <c r="IKW47" s="47"/>
      <c r="IKX47" s="47"/>
      <c r="IKY47" s="47"/>
      <c r="IKZ47" s="47"/>
      <c r="ILA47" s="47"/>
      <c r="ILB47" s="47"/>
      <c r="ILC47" s="47"/>
      <c r="ILD47" s="47"/>
      <c r="ILE47" s="47"/>
      <c r="ILF47" s="47"/>
      <c r="ILG47" s="47"/>
      <c r="ILH47" s="47"/>
      <c r="ILI47" s="47"/>
      <c r="ILJ47" s="47"/>
      <c r="ILK47" s="47"/>
      <c r="ILL47" s="47"/>
      <c r="ILM47" s="47"/>
      <c r="ILN47" s="47"/>
      <c r="ILO47" s="47"/>
      <c r="ILP47" s="47"/>
      <c r="ILQ47" s="47"/>
      <c r="ILR47" s="47"/>
      <c r="ILS47" s="47"/>
      <c r="ILT47" s="47"/>
      <c r="ILU47" s="47"/>
      <c r="ILV47" s="47"/>
      <c r="ILW47" s="47"/>
      <c r="ILX47" s="47"/>
      <c r="ILY47" s="47"/>
      <c r="ILZ47" s="47"/>
      <c r="IMA47" s="47"/>
      <c r="IMB47" s="47"/>
      <c r="IMC47" s="47"/>
      <c r="IMD47" s="47"/>
      <c r="IME47" s="47"/>
      <c r="IMF47" s="47"/>
      <c r="IMG47" s="47"/>
      <c r="IMH47" s="47"/>
      <c r="IMI47" s="47"/>
      <c r="IMJ47" s="47"/>
      <c r="IMK47" s="47"/>
      <c r="IML47" s="47"/>
      <c r="IMM47" s="47"/>
      <c r="IMN47" s="47"/>
      <c r="IMO47" s="47"/>
      <c r="IMP47" s="47"/>
      <c r="IMQ47" s="47"/>
      <c r="IMR47" s="47"/>
      <c r="IMS47" s="47"/>
      <c r="IMT47" s="47"/>
      <c r="IMU47" s="47"/>
      <c r="IMV47" s="47"/>
      <c r="IMW47" s="47"/>
      <c r="IMX47" s="47"/>
      <c r="IMY47" s="47"/>
      <c r="IMZ47" s="47"/>
      <c r="INA47" s="47"/>
      <c r="INB47" s="47"/>
      <c r="INC47" s="47"/>
      <c r="IND47" s="47"/>
      <c r="INE47" s="47"/>
      <c r="INF47" s="47"/>
      <c r="ING47" s="47"/>
      <c r="INH47" s="47"/>
      <c r="INI47" s="47"/>
      <c r="INJ47" s="47"/>
      <c r="INK47" s="47"/>
      <c r="INL47" s="47"/>
      <c r="INM47" s="47"/>
      <c r="INN47" s="47"/>
      <c r="INO47" s="47"/>
      <c r="INP47" s="47"/>
      <c r="INQ47" s="47"/>
      <c r="INR47" s="47"/>
      <c r="INS47" s="47"/>
      <c r="INT47" s="47"/>
      <c r="INU47" s="47"/>
      <c r="INV47" s="47"/>
      <c r="INW47" s="47"/>
      <c r="INX47" s="47"/>
      <c r="INY47" s="47"/>
      <c r="INZ47" s="47"/>
      <c r="IOA47" s="47"/>
      <c r="IOB47" s="47"/>
      <c r="IOC47" s="47"/>
      <c r="IOD47" s="47"/>
      <c r="IOE47" s="47"/>
      <c r="IOF47" s="47"/>
      <c r="IOG47" s="47"/>
      <c r="IOH47" s="47"/>
      <c r="IOI47" s="47"/>
      <c r="IOJ47" s="47"/>
      <c r="IOK47" s="47"/>
      <c r="IOL47" s="47"/>
      <c r="IOM47" s="47"/>
      <c r="ION47" s="47"/>
      <c r="IOO47" s="47"/>
      <c r="IOP47" s="47"/>
      <c r="IOQ47" s="47"/>
      <c r="IOR47" s="47"/>
      <c r="IOS47" s="47"/>
      <c r="IOT47" s="47"/>
      <c r="IOU47" s="47"/>
      <c r="IOV47" s="47"/>
      <c r="IOW47" s="47"/>
      <c r="IOX47" s="47"/>
      <c r="IOY47" s="47"/>
      <c r="IOZ47" s="47"/>
      <c r="IPA47" s="47"/>
      <c r="IPB47" s="47"/>
      <c r="IPC47" s="47"/>
      <c r="IPD47" s="47"/>
      <c r="IPE47" s="47"/>
      <c r="IPF47" s="47"/>
      <c r="IPG47" s="47"/>
      <c r="IPH47" s="47"/>
      <c r="IPI47" s="47"/>
      <c r="IPJ47" s="47"/>
      <c r="IPK47" s="47"/>
      <c r="IPL47" s="47"/>
      <c r="IPM47" s="47"/>
      <c r="IPN47" s="47"/>
      <c r="IPO47" s="47"/>
      <c r="IPP47" s="47"/>
      <c r="IPQ47" s="47"/>
      <c r="IPR47" s="47"/>
      <c r="IPS47" s="47"/>
      <c r="IPT47" s="47"/>
      <c r="IPU47" s="47"/>
      <c r="IPV47" s="47"/>
      <c r="IPW47" s="47"/>
      <c r="IPX47" s="47"/>
      <c r="IPY47" s="47"/>
      <c r="IPZ47" s="47"/>
      <c r="IQA47" s="47"/>
      <c r="IQB47" s="47"/>
      <c r="IQC47" s="47"/>
      <c r="IQD47" s="47"/>
      <c r="IQE47" s="47"/>
      <c r="IQF47" s="47"/>
      <c r="IQG47" s="47"/>
      <c r="IQH47" s="47"/>
      <c r="IQI47" s="47"/>
      <c r="IQJ47" s="47"/>
      <c r="IQK47" s="47"/>
      <c r="IQL47" s="47"/>
      <c r="IQM47" s="47"/>
      <c r="IQN47" s="47"/>
      <c r="IQO47" s="47"/>
      <c r="IQP47" s="47"/>
      <c r="IQQ47" s="47"/>
      <c r="IQR47" s="47"/>
      <c r="IQS47" s="47"/>
      <c r="IQT47" s="47"/>
      <c r="IQU47" s="47"/>
      <c r="IQV47" s="47"/>
      <c r="IQW47" s="47"/>
      <c r="IQX47" s="47"/>
      <c r="IQY47" s="47"/>
      <c r="IQZ47" s="47"/>
      <c r="IRA47" s="47"/>
      <c r="IRB47" s="47"/>
      <c r="IRC47" s="47"/>
      <c r="IRD47" s="47"/>
      <c r="IRE47" s="47"/>
      <c r="IRF47" s="47"/>
      <c r="IRG47" s="47"/>
      <c r="IRH47" s="47"/>
      <c r="IRI47" s="47"/>
      <c r="IRJ47" s="47"/>
      <c r="IRK47" s="47"/>
      <c r="IRL47" s="47"/>
      <c r="IRM47" s="47"/>
      <c r="IRN47" s="47"/>
      <c r="IRO47" s="47"/>
      <c r="IRP47" s="47"/>
      <c r="IRQ47" s="47"/>
      <c r="IRR47" s="47"/>
      <c r="IRS47" s="47"/>
      <c r="IRT47" s="47"/>
      <c r="IRU47" s="47"/>
      <c r="IRV47" s="47"/>
      <c r="IRW47" s="47"/>
      <c r="IRX47" s="47"/>
      <c r="IRY47" s="47"/>
      <c r="IRZ47" s="47"/>
      <c r="ISA47" s="47"/>
      <c r="ISB47" s="47"/>
      <c r="ISC47" s="47"/>
      <c r="ISD47" s="47"/>
      <c r="ISE47" s="47"/>
      <c r="ISF47" s="47"/>
      <c r="ISG47" s="47"/>
      <c r="ISH47" s="47"/>
      <c r="ISI47" s="47"/>
      <c r="ISJ47" s="47"/>
      <c r="ISK47" s="47"/>
      <c r="ISL47" s="47"/>
      <c r="ISM47" s="47"/>
      <c r="ISN47" s="47"/>
      <c r="ISO47" s="47"/>
      <c r="ISP47" s="47"/>
      <c r="ISQ47" s="47"/>
      <c r="ISR47" s="47"/>
      <c r="ISS47" s="47"/>
      <c r="IST47" s="47"/>
      <c r="ISU47" s="47"/>
      <c r="ISV47" s="47"/>
      <c r="ISW47" s="47"/>
      <c r="ISX47" s="47"/>
      <c r="ISY47" s="47"/>
      <c r="ISZ47" s="47"/>
      <c r="ITA47" s="47"/>
      <c r="ITB47" s="47"/>
      <c r="ITC47" s="47"/>
      <c r="ITD47" s="47"/>
      <c r="ITE47" s="47"/>
      <c r="ITF47" s="47"/>
      <c r="ITG47" s="47"/>
      <c r="ITH47" s="47"/>
      <c r="ITI47" s="47"/>
      <c r="ITJ47" s="47"/>
      <c r="ITK47" s="47"/>
      <c r="ITL47" s="47"/>
      <c r="ITM47" s="47"/>
      <c r="ITN47" s="47"/>
      <c r="ITO47" s="47"/>
      <c r="ITP47" s="47"/>
      <c r="ITQ47" s="47"/>
      <c r="ITR47" s="47"/>
      <c r="ITS47" s="47"/>
      <c r="ITT47" s="47"/>
      <c r="ITU47" s="47"/>
      <c r="ITV47" s="47"/>
      <c r="ITW47" s="47"/>
      <c r="ITX47" s="47"/>
      <c r="ITY47" s="47"/>
      <c r="ITZ47" s="47"/>
      <c r="IUA47" s="47"/>
      <c r="IUB47" s="47"/>
      <c r="IUC47" s="47"/>
      <c r="IUD47" s="47"/>
      <c r="IUE47" s="47"/>
      <c r="IUF47" s="47"/>
      <c r="IUG47" s="47"/>
      <c r="IUH47" s="47"/>
      <c r="IUI47" s="47"/>
      <c r="IUJ47" s="47"/>
      <c r="IUK47" s="47"/>
      <c r="IUL47" s="47"/>
      <c r="IUM47" s="47"/>
      <c r="IUN47" s="47"/>
      <c r="IUO47" s="47"/>
      <c r="IUP47" s="47"/>
      <c r="IUQ47" s="47"/>
      <c r="IUR47" s="47"/>
      <c r="IUS47" s="47"/>
      <c r="IUT47" s="47"/>
      <c r="IUU47" s="47"/>
      <c r="IUV47" s="47"/>
      <c r="IUW47" s="47"/>
      <c r="IUX47" s="47"/>
      <c r="IUY47" s="47"/>
      <c r="IUZ47" s="47"/>
      <c r="IVA47" s="47"/>
      <c r="IVB47" s="47"/>
      <c r="IVC47" s="47"/>
      <c r="IVD47" s="47"/>
      <c r="IVE47" s="47"/>
      <c r="IVF47" s="47"/>
      <c r="IVG47" s="47"/>
      <c r="IVH47" s="47"/>
      <c r="IVI47" s="47"/>
      <c r="IVJ47" s="47"/>
      <c r="IVK47" s="47"/>
      <c r="IVL47" s="47"/>
      <c r="IVM47" s="47"/>
      <c r="IVN47" s="47"/>
      <c r="IVO47" s="47"/>
      <c r="IVP47" s="47"/>
      <c r="IVQ47" s="47"/>
      <c r="IVR47" s="47"/>
      <c r="IVS47" s="47"/>
      <c r="IVT47" s="47"/>
      <c r="IVU47" s="47"/>
      <c r="IVV47" s="47"/>
      <c r="IVW47" s="47"/>
      <c r="IVX47" s="47"/>
      <c r="IVY47" s="47"/>
      <c r="IVZ47" s="47"/>
      <c r="IWA47" s="47"/>
      <c r="IWB47" s="47"/>
      <c r="IWC47" s="47"/>
      <c r="IWD47" s="47"/>
      <c r="IWE47" s="47"/>
      <c r="IWF47" s="47"/>
      <c r="IWG47" s="47"/>
      <c r="IWH47" s="47"/>
      <c r="IWI47" s="47"/>
      <c r="IWJ47" s="47"/>
      <c r="IWK47" s="47"/>
      <c r="IWL47" s="47"/>
      <c r="IWM47" s="47"/>
      <c r="IWN47" s="47"/>
      <c r="IWO47" s="47"/>
      <c r="IWP47" s="47"/>
      <c r="IWQ47" s="47"/>
      <c r="IWR47" s="47"/>
      <c r="IWS47" s="47"/>
      <c r="IWT47" s="47"/>
      <c r="IWU47" s="47"/>
      <c r="IWV47" s="47"/>
      <c r="IWW47" s="47"/>
      <c r="IWX47" s="47"/>
      <c r="IWY47" s="47"/>
      <c r="IWZ47" s="47"/>
      <c r="IXA47" s="47"/>
      <c r="IXB47" s="47"/>
      <c r="IXC47" s="47"/>
      <c r="IXD47" s="47"/>
      <c r="IXE47" s="47"/>
      <c r="IXF47" s="47"/>
      <c r="IXG47" s="47"/>
      <c r="IXH47" s="47"/>
      <c r="IXI47" s="47"/>
      <c r="IXJ47" s="47"/>
      <c r="IXK47" s="47"/>
      <c r="IXL47" s="47"/>
      <c r="IXM47" s="47"/>
      <c r="IXN47" s="47"/>
      <c r="IXO47" s="47"/>
      <c r="IXP47" s="47"/>
      <c r="IXQ47" s="47"/>
      <c r="IXR47" s="47"/>
      <c r="IXS47" s="47"/>
      <c r="IXT47" s="47"/>
      <c r="IXU47" s="47"/>
      <c r="IXV47" s="47"/>
      <c r="IXW47" s="47"/>
      <c r="IXX47" s="47"/>
      <c r="IXY47" s="47"/>
      <c r="IXZ47" s="47"/>
      <c r="IYA47" s="47"/>
      <c r="IYB47" s="47"/>
      <c r="IYC47" s="47"/>
      <c r="IYD47" s="47"/>
      <c r="IYE47" s="47"/>
      <c r="IYF47" s="47"/>
      <c r="IYG47" s="47"/>
      <c r="IYH47" s="47"/>
      <c r="IYI47" s="47"/>
      <c r="IYJ47" s="47"/>
      <c r="IYK47" s="47"/>
      <c r="IYL47" s="47"/>
      <c r="IYM47" s="47"/>
      <c r="IYN47" s="47"/>
      <c r="IYO47" s="47"/>
      <c r="IYP47" s="47"/>
      <c r="IYQ47" s="47"/>
      <c r="IYR47" s="47"/>
      <c r="IYS47" s="47"/>
      <c r="IYT47" s="47"/>
      <c r="IYU47" s="47"/>
      <c r="IYV47" s="47"/>
      <c r="IYW47" s="47"/>
      <c r="IYX47" s="47"/>
      <c r="IYY47" s="47"/>
      <c r="IYZ47" s="47"/>
      <c r="IZA47" s="47"/>
      <c r="IZB47" s="47"/>
      <c r="IZC47" s="47"/>
      <c r="IZD47" s="47"/>
      <c r="IZE47" s="47"/>
      <c r="IZF47" s="47"/>
      <c r="IZG47" s="47"/>
      <c r="IZH47" s="47"/>
      <c r="IZI47" s="47"/>
      <c r="IZJ47" s="47"/>
      <c r="IZK47" s="47"/>
      <c r="IZL47" s="47"/>
      <c r="IZM47" s="47"/>
      <c r="IZN47" s="47"/>
      <c r="IZO47" s="47"/>
      <c r="IZP47" s="47"/>
      <c r="IZQ47" s="47"/>
      <c r="IZR47" s="47"/>
      <c r="IZS47" s="47"/>
      <c r="IZT47" s="47"/>
      <c r="IZU47" s="47"/>
      <c r="IZV47" s="47"/>
      <c r="IZW47" s="47"/>
      <c r="IZX47" s="47"/>
      <c r="IZY47" s="47"/>
      <c r="IZZ47" s="47"/>
      <c r="JAA47" s="47"/>
      <c r="JAB47" s="47"/>
      <c r="JAC47" s="47"/>
      <c r="JAD47" s="47"/>
      <c r="JAE47" s="47"/>
      <c r="JAF47" s="47"/>
      <c r="JAG47" s="47"/>
      <c r="JAH47" s="47"/>
      <c r="JAI47" s="47"/>
      <c r="JAJ47" s="47"/>
      <c r="JAK47" s="47"/>
      <c r="JAL47" s="47"/>
      <c r="JAM47" s="47"/>
      <c r="JAN47" s="47"/>
      <c r="JAO47" s="47"/>
      <c r="JAP47" s="47"/>
      <c r="JAQ47" s="47"/>
      <c r="JAR47" s="47"/>
      <c r="JAS47" s="47"/>
      <c r="JAT47" s="47"/>
      <c r="JAU47" s="47"/>
      <c r="JAV47" s="47"/>
      <c r="JAW47" s="47"/>
      <c r="JAX47" s="47"/>
      <c r="JAY47" s="47"/>
      <c r="JAZ47" s="47"/>
      <c r="JBA47" s="47"/>
      <c r="JBB47" s="47"/>
      <c r="JBC47" s="47"/>
      <c r="JBD47" s="47"/>
      <c r="JBE47" s="47"/>
      <c r="JBF47" s="47"/>
      <c r="JBG47" s="47"/>
      <c r="JBH47" s="47"/>
      <c r="JBI47" s="47"/>
      <c r="JBJ47" s="47"/>
      <c r="JBK47" s="47"/>
      <c r="JBL47" s="47"/>
      <c r="JBM47" s="47"/>
      <c r="JBN47" s="47"/>
      <c r="JBO47" s="47"/>
      <c r="JBP47" s="47"/>
      <c r="JBQ47" s="47"/>
      <c r="JBR47" s="47"/>
      <c r="JBS47" s="47"/>
      <c r="JBT47" s="47"/>
      <c r="JBU47" s="47"/>
      <c r="JBV47" s="47"/>
      <c r="JBW47" s="47"/>
      <c r="JBX47" s="47"/>
      <c r="JBY47" s="47"/>
      <c r="JBZ47" s="47"/>
      <c r="JCA47" s="47"/>
      <c r="JCB47" s="47"/>
      <c r="JCC47" s="47"/>
      <c r="JCD47" s="47"/>
      <c r="JCE47" s="47"/>
      <c r="JCF47" s="47"/>
      <c r="JCG47" s="47"/>
      <c r="JCH47" s="47"/>
      <c r="JCI47" s="47"/>
      <c r="JCJ47" s="47"/>
      <c r="JCK47" s="47"/>
      <c r="JCL47" s="47"/>
      <c r="JCM47" s="47"/>
      <c r="JCN47" s="47"/>
      <c r="JCO47" s="47"/>
      <c r="JCP47" s="47"/>
      <c r="JCQ47" s="47"/>
      <c r="JCR47" s="47"/>
      <c r="JCS47" s="47"/>
      <c r="JCT47" s="47"/>
      <c r="JCU47" s="47"/>
      <c r="JCV47" s="47"/>
      <c r="JCW47" s="47"/>
      <c r="JCX47" s="47"/>
      <c r="JCY47" s="47"/>
      <c r="JCZ47" s="47"/>
      <c r="JDA47" s="47"/>
      <c r="JDB47" s="47"/>
      <c r="JDC47" s="47"/>
      <c r="JDD47" s="47"/>
      <c r="JDE47" s="47"/>
      <c r="JDF47" s="47"/>
      <c r="JDG47" s="47"/>
      <c r="JDH47" s="47"/>
      <c r="JDI47" s="47"/>
      <c r="JDJ47" s="47"/>
      <c r="JDK47" s="47"/>
      <c r="JDL47" s="47"/>
      <c r="JDM47" s="47"/>
      <c r="JDN47" s="47"/>
      <c r="JDO47" s="47"/>
      <c r="JDP47" s="47"/>
      <c r="JDQ47" s="47"/>
      <c r="JDR47" s="47"/>
      <c r="JDS47" s="47"/>
      <c r="JDT47" s="47"/>
      <c r="JDU47" s="47"/>
      <c r="JDV47" s="47"/>
      <c r="JDW47" s="47"/>
      <c r="JDX47" s="47"/>
      <c r="JDY47" s="47"/>
      <c r="JDZ47" s="47"/>
      <c r="JEA47" s="47"/>
      <c r="JEB47" s="47"/>
      <c r="JEC47" s="47"/>
      <c r="JED47" s="47"/>
      <c r="JEE47" s="47"/>
      <c r="JEF47" s="47"/>
      <c r="JEG47" s="47"/>
      <c r="JEH47" s="47"/>
      <c r="JEI47" s="47"/>
      <c r="JEJ47" s="47"/>
      <c r="JEK47" s="47"/>
      <c r="JEL47" s="47"/>
      <c r="JEM47" s="47"/>
      <c r="JEN47" s="47"/>
      <c r="JEO47" s="47"/>
      <c r="JEP47" s="47"/>
      <c r="JEQ47" s="47"/>
      <c r="JER47" s="47"/>
      <c r="JES47" s="47"/>
      <c r="JET47" s="47"/>
      <c r="JEU47" s="47"/>
      <c r="JEV47" s="47"/>
      <c r="JEW47" s="47"/>
      <c r="JEX47" s="47"/>
      <c r="JEY47" s="47"/>
      <c r="JEZ47" s="47"/>
      <c r="JFA47" s="47"/>
      <c r="JFB47" s="47"/>
      <c r="JFC47" s="47"/>
      <c r="JFD47" s="47"/>
      <c r="JFE47" s="47"/>
      <c r="JFF47" s="47"/>
      <c r="JFG47" s="47"/>
      <c r="JFH47" s="47"/>
      <c r="JFI47" s="47"/>
      <c r="JFJ47" s="47"/>
      <c r="JFK47" s="47"/>
      <c r="JFL47" s="47"/>
      <c r="JFM47" s="47"/>
      <c r="JFN47" s="47"/>
      <c r="JFO47" s="47"/>
      <c r="JFP47" s="47"/>
      <c r="JFQ47" s="47"/>
      <c r="JFR47" s="47"/>
      <c r="JFS47" s="47"/>
      <c r="JFT47" s="47"/>
      <c r="JFU47" s="47"/>
      <c r="JFV47" s="47"/>
      <c r="JFW47" s="47"/>
      <c r="JFX47" s="47"/>
      <c r="JFY47" s="47"/>
      <c r="JFZ47" s="47"/>
      <c r="JGA47" s="47"/>
      <c r="JGB47" s="47"/>
      <c r="JGC47" s="47"/>
      <c r="JGD47" s="47"/>
      <c r="JGE47" s="47"/>
      <c r="JGF47" s="47"/>
      <c r="JGG47" s="47"/>
      <c r="JGH47" s="47"/>
      <c r="JGI47" s="47"/>
      <c r="JGJ47" s="47"/>
      <c r="JGK47" s="47"/>
      <c r="JGL47" s="47"/>
      <c r="JGM47" s="47"/>
      <c r="JGN47" s="47"/>
      <c r="JGO47" s="47"/>
      <c r="JGP47" s="47"/>
      <c r="JGQ47" s="47"/>
      <c r="JGR47" s="47"/>
      <c r="JGS47" s="47"/>
      <c r="JGT47" s="47"/>
      <c r="JGU47" s="47"/>
      <c r="JGV47" s="47"/>
      <c r="JGW47" s="47"/>
      <c r="JGX47" s="47"/>
      <c r="JGY47" s="47"/>
      <c r="JGZ47" s="47"/>
      <c r="JHA47" s="47"/>
      <c r="JHB47" s="47"/>
      <c r="JHC47" s="47"/>
      <c r="JHD47" s="47"/>
      <c r="JHE47" s="47"/>
      <c r="JHF47" s="47"/>
      <c r="JHG47" s="47"/>
      <c r="JHH47" s="47"/>
      <c r="JHI47" s="47"/>
      <c r="JHJ47" s="47"/>
      <c r="JHK47" s="47"/>
      <c r="JHL47" s="47"/>
      <c r="JHM47" s="47"/>
      <c r="JHN47" s="47"/>
      <c r="JHO47" s="47"/>
      <c r="JHP47" s="47"/>
      <c r="JHQ47" s="47"/>
      <c r="JHR47" s="47"/>
      <c r="JHS47" s="47"/>
      <c r="JHT47" s="47"/>
      <c r="JHU47" s="47"/>
      <c r="JHV47" s="47"/>
      <c r="JHW47" s="47"/>
      <c r="JHX47" s="47"/>
      <c r="JHY47" s="47"/>
      <c r="JHZ47" s="47"/>
      <c r="JIA47" s="47"/>
      <c r="JIB47" s="47"/>
      <c r="JIC47" s="47"/>
      <c r="JID47" s="47"/>
      <c r="JIE47" s="47"/>
      <c r="JIF47" s="47"/>
      <c r="JIG47" s="47"/>
      <c r="JIH47" s="47"/>
      <c r="JII47" s="47"/>
      <c r="JIJ47" s="47"/>
      <c r="JIK47" s="47"/>
      <c r="JIL47" s="47"/>
      <c r="JIM47" s="47"/>
      <c r="JIN47" s="47"/>
      <c r="JIO47" s="47"/>
      <c r="JIP47" s="47"/>
      <c r="JIQ47" s="47"/>
      <c r="JIR47" s="47"/>
      <c r="JIS47" s="47"/>
      <c r="JIT47" s="47"/>
      <c r="JIU47" s="47"/>
      <c r="JIV47" s="47"/>
      <c r="JIW47" s="47"/>
      <c r="JIX47" s="47"/>
      <c r="JIY47" s="47"/>
      <c r="JIZ47" s="47"/>
      <c r="JJA47" s="47"/>
      <c r="JJB47" s="47"/>
      <c r="JJC47" s="47"/>
      <c r="JJD47" s="47"/>
      <c r="JJE47" s="47"/>
      <c r="JJF47" s="47"/>
      <c r="JJG47" s="47"/>
      <c r="JJH47" s="47"/>
      <c r="JJI47" s="47"/>
      <c r="JJJ47" s="47"/>
      <c r="JJK47" s="47"/>
      <c r="JJL47" s="47"/>
      <c r="JJM47" s="47"/>
      <c r="JJN47" s="47"/>
      <c r="JJO47" s="47"/>
      <c r="JJP47" s="47"/>
      <c r="JJQ47" s="47"/>
      <c r="JJR47" s="47"/>
      <c r="JJS47" s="47"/>
      <c r="JJT47" s="47"/>
      <c r="JJU47" s="47"/>
      <c r="JJV47" s="47"/>
      <c r="JJW47" s="47"/>
      <c r="JJX47" s="47"/>
      <c r="JJY47" s="47"/>
      <c r="JJZ47" s="47"/>
      <c r="JKA47" s="47"/>
      <c r="JKB47" s="47"/>
      <c r="JKC47" s="47"/>
      <c r="JKD47" s="47"/>
      <c r="JKE47" s="47"/>
      <c r="JKF47" s="47"/>
      <c r="JKG47" s="47"/>
      <c r="JKH47" s="47"/>
      <c r="JKI47" s="47"/>
      <c r="JKJ47" s="47"/>
      <c r="JKK47" s="47"/>
      <c r="JKL47" s="47"/>
      <c r="JKM47" s="47"/>
      <c r="JKN47" s="47"/>
      <c r="JKO47" s="47"/>
      <c r="JKP47" s="47"/>
      <c r="JKQ47" s="47"/>
      <c r="JKR47" s="47"/>
      <c r="JKS47" s="47"/>
      <c r="JKT47" s="47"/>
      <c r="JKU47" s="47"/>
      <c r="JKV47" s="47"/>
      <c r="JKW47" s="47"/>
      <c r="JKX47" s="47"/>
      <c r="JKY47" s="47"/>
      <c r="JKZ47" s="47"/>
      <c r="JLA47" s="47"/>
      <c r="JLB47" s="47"/>
      <c r="JLC47" s="47"/>
      <c r="JLD47" s="47"/>
      <c r="JLE47" s="47"/>
      <c r="JLF47" s="47"/>
      <c r="JLG47" s="47"/>
      <c r="JLH47" s="47"/>
      <c r="JLI47" s="47"/>
      <c r="JLJ47" s="47"/>
      <c r="JLK47" s="47"/>
      <c r="JLL47" s="47"/>
      <c r="JLM47" s="47"/>
      <c r="JLN47" s="47"/>
      <c r="JLO47" s="47"/>
      <c r="JLP47" s="47"/>
      <c r="JLQ47" s="47"/>
      <c r="JLR47" s="47"/>
      <c r="JLS47" s="47"/>
      <c r="JLT47" s="47"/>
      <c r="JLU47" s="47"/>
      <c r="JLV47" s="47"/>
      <c r="JLW47" s="47"/>
      <c r="JLX47" s="47"/>
      <c r="JLY47" s="47"/>
      <c r="JLZ47" s="47"/>
      <c r="JMA47" s="47"/>
      <c r="JMB47" s="47"/>
      <c r="JMC47" s="47"/>
      <c r="JMD47" s="47"/>
      <c r="JME47" s="47"/>
      <c r="JMF47" s="47"/>
      <c r="JMG47" s="47"/>
      <c r="JMH47" s="47"/>
      <c r="JMI47" s="47"/>
      <c r="JMJ47" s="47"/>
      <c r="JMK47" s="47"/>
      <c r="JML47" s="47"/>
      <c r="JMM47" s="47"/>
      <c r="JMN47" s="47"/>
      <c r="JMO47" s="47"/>
      <c r="JMP47" s="47"/>
      <c r="JMQ47" s="47"/>
      <c r="JMR47" s="47"/>
      <c r="JMS47" s="47"/>
      <c r="JMT47" s="47"/>
      <c r="JMU47" s="47"/>
      <c r="JMV47" s="47"/>
      <c r="JMW47" s="47"/>
      <c r="JMX47" s="47"/>
      <c r="JMY47" s="47"/>
      <c r="JMZ47" s="47"/>
      <c r="JNA47" s="47"/>
      <c r="JNB47" s="47"/>
      <c r="JNC47" s="47"/>
      <c r="JND47" s="47"/>
      <c r="JNE47" s="47"/>
      <c r="JNF47" s="47"/>
      <c r="JNG47" s="47"/>
      <c r="JNH47" s="47"/>
      <c r="JNI47" s="47"/>
      <c r="JNJ47" s="47"/>
      <c r="JNK47" s="47"/>
      <c r="JNL47" s="47"/>
      <c r="JNM47" s="47"/>
      <c r="JNN47" s="47"/>
      <c r="JNO47" s="47"/>
      <c r="JNP47" s="47"/>
      <c r="JNQ47" s="47"/>
      <c r="JNR47" s="47"/>
      <c r="JNS47" s="47"/>
      <c r="JNT47" s="47"/>
      <c r="JNU47" s="47"/>
      <c r="JNV47" s="47"/>
      <c r="JNW47" s="47"/>
      <c r="JNX47" s="47"/>
      <c r="JNY47" s="47"/>
      <c r="JNZ47" s="47"/>
      <c r="JOA47" s="47"/>
      <c r="JOB47" s="47"/>
      <c r="JOC47" s="47"/>
      <c r="JOD47" s="47"/>
      <c r="JOE47" s="47"/>
      <c r="JOF47" s="47"/>
      <c r="JOG47" s="47"/>
      <c r="JOH47" s="47"/>
      <c r="JOI47" s="47"/>
      <c r="JOJ47" s="47"/>
      <c r="JOK47" s="47"/>
      <c r="JOL47" s="47"/>
      <c r="JOM47" s="47"/>
      <c r="JON47" s="47"/>
      <c r="JOO47" s="47"/>
      <c r="JOP47" s="47"/>
      <c r="JOQ47" s="47"/>
      <c r="JOR47" s="47"/>
      <c r="JOS47" s="47"/>
      <c r="JOT47" s="47"/>
      <c r="JOU47" s="47"/>
      <c r="JOV47" s="47"/>
      <c r="JOW47" s="47"/>
      <c r="JOX47" s="47"/>
      <c r="JOY47" s="47"/>
      <c r="JOZ47" s="47"/>
      <c r="JPA47" s="47"/>
      <c r="JPB47" s="47"/>
      <c r="JPC47" s="47"/>
      <c r="JPD47" s="47"/>
      <c r="JPE47" s="47"/>
      <c r="JPF47" s="47"/>
      <c r="JPG47" s="47"/>
      <c r="JPH47" s="47"/>
      <c r="JPI47" s="47"/>
      <c r="JPJ47" s="47"/>
      <c r="JPK47" s="47"/>
      <c r="JPL47" s="47"/>
      <c r="JPM47" s="47"/>
      <c r="JPN47" s="47"/>
      <c r="JPO47" s="47"/>
      <c r="JPP47" s="47"/>
      <c r="JPQ47" s="47"/>
      <c r="JPR47" s="47"/>
      <c r="JPS47" s="47"/>
      <c r="JPT47" s="47"/>
      <c r="JPU47" s="47"/>
      <c r="JPV47" s="47"/>
      <c r="JPW47" s="47"/>
      <c r="JPX47" s="47"/>
      <c r="JPY47" s="47"/>
      <c r="JPZ47" s="47"/>
      <c r="JQA47" s="47"/>
      <c r="JQB47" s="47"/>
      <c r="JQC47" s="47"/>
      <c r="JQD47" s="47"/>
      <c r="JQE47" s="47"/>
      <c r="JQF47" s="47"/>
      <c r="JQG47" s="47"/>
      <c r="JQH47" s="47"/>
      <c r="JQI47" s="47"/>
      <c r="JQJ47" s="47"/>
      <c r="JQK47" s="47"/>
      <c r="JQL47" s="47"/>
      <c r="JQM47" s="47"/>
      <c r="JQN47" s="47"/>
      <c r="JQO47" s="47"/>
      <c r="JQP47" s="47"/>
      <c r="JQQ47" s="47"/>
      <c r="JQR47" s="47"/>
      <c r="JQS47" s="47"/>
      <c r="JQT47" s="47"/>
      <c r="JQU47" s="47"/>
      <c r="JQV47" s="47"/>
      <c r="JQW47" s="47"/>
      <c r="JQX47" s="47"/>
      <c r="JQY47" s="47"/>
      <c r="JQZ47" s="47"/>
      <c r="JRA47" s="47"/>
      <c r="JRB47" s="47"/>
      <c r="JRC47" s="47"/>
      <c r="JRD47" s="47"/>
      <c r="JRE47" s="47"/>
      <c r="JRF47" s="47"/>
      <c r="JRG47" s="47"/>
      <c r="JRH47" s="47"/>
      <c r="JRI47" s="47"/>
      <c r="JRJ47" s="47"/>
      <c r="JRK47" s="47"/>
      <c r="JRL47" s="47"/>
      <c r="JRM47" s="47"/>
      <c r="JRN47" s="47"/>
      <c r="JRO47" s="47"/>
      <c r="JRP47" s="47"/>
      <c r="JRQ47" s="47"/>
      <c r="JRR47" s="47"/>
      <c r="JRS47" s="47"/>
      <c r="JRT47" s="47"/>
      <c r="JRU47" s="47"/>
      <c r="JRV47" s="47"/>
      <c r="JRW47" s="47"/>
      <c r="JRX47" s="47"/>
      <c r="JRY47" s="47"/>
      <c r="JRZ47" s="47"/>
      <c r="JSA47" s="47"/>
      <c r="JSB47" s="47"/>
      <c r="JSC47" s="47"/>
      <c r="JSD47" s="47"/>
      <c r="JSE47" s="47"/>
      <c r="JSF47" s="47"/>
      <c r="JSG47" s="47"/>
      <c r="JSH47" s="47"/>
      <c r="JSI47" s="47"/>
      <c r="JSJ47" s="47"/>
      <c r="JSK47" s="47"/>
      <c r="JSL47" s="47"/>
      <c r="JSM47" s="47"/>
      <c r="JSN47" s="47"/>
      <c r="JSO47" s="47"/>
      <c r="JSP47" s="47"/>
      <c r="JSQ47" s="47"/>
      <c r="JSR47" s="47"/>
      <c r="JSS47" s="47"/>
      <c r="JST47" s="47"/>
      <c r="JSU47" s="47"/>
      <c r="JSV47" s="47"/>
      <c r="JSW47" s="47"/>
      <c r="JSX47" s="47"/>
      <c r="JSY47" s="47"/>
      <c r="JSZ47" s="47"/>
      <c r="JTA47" s="47"/>
      <c r="JTB47" s="47"/>
      <c r="JTC47" s="47"/>
      <c r="JTD47" s="47"/>
      <c r="JTE47" s="47"/>
      <c r="JTF47" s="47"/>
      <c r="JTG47" s="47"/>
      <c r="JTH47" s="47"/>
      <c r="JTI47" s="47"/>
      <c r="JTJ47" s="47"/>
      <c r="JTK47" s="47"/>
      <c r="JTL47" s="47"/>
      <c r="JTM47" s="47"/>
      <c r="JTN47" s="47"/>
      <c r="JTO47" s="47"/>
      <c r="JTP47" s="47"/>
      <c r="JTQ47" s="47"/>
      <c r="JTR47" s="47"/>
      <c r="JTS47" s="47"/>
      <c r="JTT47" s="47"/>
      <c r="JTU47" s="47"/>
      <c r="JTV47" s="47"/>
      <c r="JTW47" s="47"/>
      <c r="JTX47" s="47"/>
      <c r="JTY47" s="47"/>
      <c r="JTZ47" s="47"/>
      <c r="JUA47" s="47"/>
      <c r="JUB47" s="47"/>
      <c r="JUC47" s="47"/>
      <c r="JUD47" s="47"/>
      <c r="JUE47" s="47"/>
      <c r="JUF47" s="47"/>
      <c r="JUG47" s="47"/>
      <c r="JUH47" s="47"/>
      <c r="JUI47" s="47"/>
      <c r="JUJ47" s="47"/>
      <c r="JUK47" s="47"/>
      <c r="JUL47" s="47"/>
      <c r="JUM47" s="47"/>
      <c r="JUN47" s="47"/>
      <c r="JUO47" s="47"/>
      <c r="JUP47" s="47"/>
      <c r="JUQ47" s="47"/>
      <c r="JUR47" s="47"/>
      <c r="JUS47" s="47"/>
      <c r="JUT47" s="47"/>
      <c r="JUU47" s="47"/>
      <c r="JUV47" s="47"/>
      <c r="JUW47" s="47"/>
      <c r="JUX47" s="47"/>
      <c r="JUY47" s="47"/>
      <c r="JUZ47" s="47"/>
      <c r="JVA47" s="47"/>
      <c r="JVB47" s="47"/>
      <c r="JVC47" s="47"/>
      <c r="JVD47" s="47"/>
      <c r="JVE47" s="47"/>
      <c r="JVF47" s="47"/>
      <c r="JVG47" s="47"/>
      <c r="JVH47" s="47"/>
      <c r="JVI47" s="47"/>
      <c r="JVJ47" s="47"/>
      <c r="JVK47" s="47"/>
      <c r="JVL47" s="47"/>
      <c r="JVM47" s="47"/>
      <c r="JVN47" s="47"/>
      <c r="JVO47" s="47"/>
      <c r="JVP47" s="47"/>
      <c r="JVQ47" s="47"/>
      <c r="JVR47" s="47"/>
      <c r="JVS47" s="47"/>
      <c r="JVT47" s="47"/>
      <c r="JVU47" s="47"/>
      <c r="JVV47" s="47"/>
      <c r="JVW47" s="47"/>
      <c r="JVX47" s="47"/>
      <c r="JVY47" s="47"/>
      <c r="JVZ47" s="47"/>
      <c r="JWA47" s="47"/>
      <c r="JWB47" s="47"/>
      <c r="JWC47" s="47"/>
      <c r="JWD47" s="47"/>
      <c r="JWE47" s="47"/>
      <c r="JWF47" s="47"/>
      <c r="JWG47" s="47"/>
      <c r="JWH47" s="47"/>
      <c r="JWI47" s="47"/>
      <c r="JWJ47" s="47"/>
      <c r="JWK47" s="47"/>
      <c r="JWL47" s="47"/>
      <c r="JWM47" s="47"/>
      <c r="JWN47" s="47"/>
      <c r="JWO47" s="47"/>
      <c r="JWP47" s="47"/>
      <c r="JWQ47" s="47"/>
      <c r="JWR47" s="47"/>
      <c r="JWS47" s="47"/>
      <c r="JWT47" s="47"/>
      <c r="JWU47" s="47"/>
      <c r="JWV47" s="47"/>
      <c r="JWW47" s="47"/>
      <c r="JWX47" s="47"/>
      <c r="JWY47" s="47"/>
      <c r="JWZ47" s="47"/>
      <c r="JXA47" s="47"/>
      <c r="JXB47" s="47"/>
      <c r="JXC47" s="47"/>
      <c r="JXD47" s="47"/>
      <c r="JXE47" s="47"/>
      <c r="JXF47" s="47"/>
      <c r="JXG47" s="47"/>
      <c r="JXH47" s="47"/>
      <c r="JXI47" s="47"/>
      <c r="JXJ47" s="47"/>
      <c r="JXK47" s="47"/>
      <c r="JXL47" s="47"/>
      <c r="JXM47" s="47"/>
      <c r="JXN47" s="47"/>
      <c r="JXO47" s="47"/>
      <c r="JXP47" s="47"/>
      <c r="JXQ47" s="47"/>
      <c r="JXR47" s="47"/>
      <c r="JXS47" s="47"/>
      <c r="JXT47" s="47"/>
      <c r="JXU47" s="47"/>
      <c r="JXV47" s="47"/>
      <c r="JXW47" s="47"/>
      <c r="JXX47" s="47"/>
      <c r="JXY47" s="47"/>
      <c r="JXZ47" s="47"/>
      <c r="JYA47" s="47"/>
      <c r="JYB47" s="47"/>
      <c r="JYC47" s="47"/>
      <c r="JYD47" s="47"/>
      <c r="JYE47" s="47"/>
      <c r="JYF47" s="47"/>
      <c r="JYG47" s="47"/>
      <c r="JYH47" s="47"/>
      <c r="JYI47" s="47"/>
      <c r="JYJ47" s="47"/>
      <c r="JYK47" s="47"/>
      <c r="JYL47" s="47"/>
      <c r="JYM47" s="47"/>
      <c r="JYN47" s="47"/>
      <c r="JYO47" s="47"/>
      <c r="JYP47" s="47"/>
      <c r="JYQ47" s="47"/>
      <c r="JYR47" s="47"/>
      <c r="JYS47" s="47"/>
      <c r="JYT47" s="47"/>
      <c r="JYU47" s="47"/>
      <c r="JYV47" s="47"/>
      <c r="JYW47" s="47"/>
      <c r="JYX47" s="47"/>
      <c r="JYY47" s="47"/>
      <c r="JYZ47" s="47"/>
      <c r="JZA47" s="47"/>
      <c r="JZB47" s="47"/>
      <c r="JZC47" s="47"/>
      <c r="JZD47" s="47"/>
      <c r="JZE47" s="47"/>
      <c r="JZF47" s="47"/>
      <c r="JZG47" s="47"/>
      <c r="JZH47" s="47"/>
      <c r="JZI47" s="47"/>
      <c r="JZJ47" s="47"/>
      <c r="JZK47" s="47"/>
      <c r="JZL47" s="47"/>
      <c r="JZM47" s="47"/>
      <c r="JZN47" s="47"/>
      <c r="JZO47" s="47"/>
      <c r="JZP47" s="47"/>
      <c r="JZQ47" s="47"/>
      <c r="JZR47" s="47"/>
      <c r="JZS47" s="47"/>
      <c r="JZT47" s="47"/>
      <c r="JZU47" s="47"/>
      <c r="JZV47" s="47"/>
      <c r="JZW47" s="47"/>
      <c r="JZX47" s="47"/>
      <c r="JZY47" s="47"/>
      <c r="JZZ47" s="47"/>
      <c r="KAA47" s="47"/>
      <c r="KAB47" s="47"/>
      <c r="KAC47" s="47"/>
      <c r="KAD47" s="47"/>
      <c r="KAE47" s="47"/>
      <c r="KAF47" s="47"/>
      <c r="KAG47" s="47"/>
      <c r="KAH47" s="47"/>
      <c r="KAI47" s="47"/>
      <c r="KAJ47" s="47"/>
      <c r="KAK47" s="47"/>
      <c r="KAL47" s="47"/>
      <c r="KAM47" s="47"/>
      <c r="KAN47" s="47"/>
      <c r="KAO47" s="47"/>
      <c r="KAP47" s="47"/>
      <c r="KAQ47" s="47"/>
      <c r="KAR47" s="47"/>
      <c r="KAS47" s="47"/>
      <c r="KAT47" s="47"/>
      <c r="KAU47" s="47"/>
      <c r="KAV47" s="47"/>
      <c r="KAW47" s="47"/>
      <c r="KAX47" s="47"/>
      <c r="KAY47" s="47"/>
      <c r="KAZ47" s="47"/>
      <c r="KBA47" s="47"/>
      <c r="KBB47" s="47"/>
      <c r="KBC47" s="47"/>
      <c r="KBD47" s="47"/>
      <c r="KBE47" s="47"/>
      <c r="KBF47" s="47"/>
      <c r="KBG47" s="47"/>
      <c r="KBH47" s="47"/>
      <c r="KBI47" s="47"/>
      <c r="KBJ47" s="47"/>
      <c r="KBK47" s="47"/>
      <c r="KBL47" s="47"/>
      <c r="KBM47" s="47"/>
      <c r="KBN47" s="47"/>
      <c r="KBO47" s="47"/>
      <c r="KBP47" s="47"/>
      <c r="KBQ47" s="47"/>
      <c r="KBR47" s="47"/>
      <c r="KBS47" s="47"/>
      <c r="KBT47" s="47"/>
      <c r="KBU47" s="47"/>
      <c r="KBV47" s="47"/>
      <c r="KBW47" s="47"/>
      <c r="KBX47" s="47"/>
      <c r="KBY47" s="47"/>
      <c r="KBZ47" s="47"/>
      <c r="KCA47" s="47"/>
      <c r="KCB47" s="47"/>
      <c r="KCC47" s="47"/>
      <c r="KCD47" s="47"/>
      <c r="KCE47" s="47"/>
      <c r="KCF47" s="47"/>
      <c r="KCG47" s="47"/>
      <c r="KCH47" s="47"/>
      <c r="KCI47" s="47"/>
      <c r="KCJ47" s="47"/>
      <c r="KCK47" s="47"/>
      <c r="KCL47" s="47"/>
      <c r="KCM47" s="47"/>
      <c r="KCN47" s="47"/>
      <c r="KCO47" s="47"/>
      <c r="KCP47" s="47"/>
      <c r="KCQ47" s="47"/>
      <c r="KCR47" s="47"/>
      <c r="KCS47" s="47"/>
      <c r="KCT47" s="47"/>
      <c r="KCU47" s="47"/>
      <c r="KCV47" s="47"/>
      <c r="KCW47" s="47"/>
      <c r="KCX47" s="47"/>
      <c r="KCY47" s="47"/>
      <c r="KCZ47" s="47"/>
      <c r="KDA47" s="47"/>
      <c r="KDB47" s="47"/>
      <c r="KDC47" s="47"/>
      <c r="KDD47" s="47"/>
      <c r="KDE47" s="47"/>
      <c r="KDF47" s="47"/>
      <c r="KDG47" s="47"/>
      <c r="KDH47" s="47"/>
      <c r="KDI47" s="47"/>
      <c r="KDJ47" s="47"/>
      <c r="KDK47" s="47"/>
      <c r="KDL47" s="47"/>
      <c r="KDM47" s="47"/>
      <c r="KDN47" s="47"/>
      <c r="KDO47" s="47"/>
      <c r="KDP47" s="47"/>
      <c r="KDQ47" s="47"/>
      <c r="KDR47" s="47"/>
      <c r="KDS47" s="47"/>
      <c r="KDT47" s="47"/>
      <c r="KDU47" s="47"/>
      <c r="KDV47" s="47"/>
      <c r="KDW47" s="47"/>
      <c r="KDX47" s="47"/>
      <c r="KDY47" s="47"/>
      <c r="KDZ47" s="47"/>
      <c r="KEA47" s="47"/>
      <c r="KEB47" s="47"/>
      <c r="KEC47" s="47"/>
      <c r="KED47" s="47"/>
      <c r="KEE47" s="47"/>
      <c r="KEF47" s="47"/>
      <c r="KEG47" s="47"/>
      <c r="KEH47" s="47"/>
      <c r="KEI47" s="47"/>
      <c r="KEJ47" s="47"/>
      <c r="KEK47" s="47"/>
      <c r="KEL47" s="47"/>
      <c r="KEM47" s="47"/>
      <c r="KEN47" s="47"/>
      <c r="KEO47" s="47"/>
      <c r="KEP47" s="47"/>
      <c r="KEQ47" s="47"/>
      <c r="KER47" s="47"/>
      <c r="KES47" s="47"/>
      <c r="KET47" s="47"/>
      <c r="KEU47" s="47"/>
      <c r="KEV47" s="47"/>
      <c r="KEW47" s="47"/>
      <c r="KEX47" s="47"/>
      <c r="KEY47" s="47"/>
      <c r="KEZ47" s="47"/>
      <c r="KFA47" s="47"/>
      <c r="KFB47" s="47"/>
      <c r="KFC47" s="47"/>
      <c r="KFD47" s="47"/>
      <c r="KFE47" s="47"/>
      <c r="KFF47" s="47"/>
      <c r="KFG47" s="47"/>
      <c r="KFH47" s="47"/>
      <c r="KFI47" s="47"/>
      <c r="KFJ47" s="47"/>
      <c r="KFK47" s="47"/>
      <c r="KFL47" s="47"/>
      <c r="KFM47" s="47"/>
      <c r="KFN47" s="47"/>
      <c r="KFO47" s="47"/>
      <c r="KFP47" s="47"/>
      <c r="KFQ47" s="47"/>
      <c r="KFR47" s="47"/>
      <c r="KFS47" s="47"/>
      <c r="KFT47" s="47"/>
      <c r="KFU47" s="47"/>
      <c r="KFV47" s="47"/>
      <c r="KFW47" s="47"/>
      <c r="KFX47" s="47"/>
      <c r="KFY47" s="47"/>
      <c r="KFZ47" s="47"/>
      <c r="KGA47" s="47"/>
      <c r="KGB47" s="47"/>
      <c r="KGC47" s="47"/>
      <c r="KGD47" s="47"/>
      <c r="KGE47" s="47"/>
      <c r="KGF47" s="47"/>
      <c r="KGG47" s="47"/>
      <c r="KGH47" s="47"/>
      <c r="KGI47" s="47"/>
      <c r="KGJ47" s="47"/>
      <c r="KGK47" s="47"/>
      <c r="KGL47" s="47"/>
      <c r="KGM47" s="47"/>
      <c r="KGN47" s="47"/>
      <c r="KGO47" s="47"/>
      <c r="KGP47" s="47"/>
      <c r="KGQ47" s="47"/>
      <c r="KGR47" s="47"/>
      <c r="KGS47" s="47"/>
      <c r="KGT47" s="47"/>
      <c r="KGU47" s="47"/>
      <c r="KGV47" s="47"/>
      <c r="KGW47" s="47"/>
      <c r="KGX47" s="47"/>
      <c r="KGY47" s="47"/>
      <c r="KGZ47" s="47"/>
      <c r="KHA47" s="47"/>
      <c r="KHB47" s="47"/>
      <c r="KHC47" s="47"/>
      <c r="KHD47" s="47"/>
      <c r="KHE47" s="47"/>
      <c r="KHF47" s="47"/>
      <c r="KHG47" s="47"/>
      <c r="KHH47" s="47"/>
      <c r="KHI47" s="47"/>
      <c r="KHJ47" s="47"/>
      <c r="KHK47" s="47"/>
      <c r="KHL47" s="47"/>
      <c r="KHM47" s="47"/>
      <c r="KHN47" s="47"/>
      <c r="KHO47" s="47"/>
      <c r="KHP47" s="47"/>
      <c r="KHQ47" s="47"/>
      <c r="KHR47" s="47"/>
      <c r="KHS47" s="47"/>
      <c r="KHT47" s="47"/>
      <c r="KHU47" s="47"/>
      <c r="KHV47" s="47"/>
      <c r="KHW47" s="47"/>
      <c r="KHX47" s="47"/>
      <c r="KHY47" s="47"/>
      <c r="KHZ47" s="47"/>
      <c r="KIA47" s="47"/>
      <c r="KIB47" s="47"/>
      <c r="KIC47" s="47"/>
      <c r="KID47" s="47"/>
      <c r="KIE47" s="47"/>
      <c r="KIF47" s="47"/>
      <c r="KIG47" s="47"/>
      <c r="KIH47" s="47"/>
      <c r="KII47" s="47"/>
      <c r="KIJ47" s="47"/>
      <c r="KIK47" s="47"/>
      <c r="KIL47" s="47"/>
      <c r="KIM47" s="47"/>
      <c r="KIN47" s="47"/>
      <c r="KIO47" s="47"/>
      <c r="KIP47" s="47"/>
      <c r="KIQ47" s="47"/>
      <c r="KIR47" s="47"/>
      <c r="KIS47" s="47"/>
      <c r="KIT47" s="47"/>
      <c r="KIU47" s="47"/>
      <c r="KIV47" s="47"/>
      <c r="KIW47" s="47"/>
      <c r="KIX47" s="47"/>
      <c r="KIY47" s="47"/>
      <c r="KIZ47" s="47"/>
      <c r="KJA47" s="47"/>
      <c r="KJB47" s="47"/>
      <c r="KJC47" s="47"/>
      <c r="KJD47" s="47"/>
      <c r="KJE47" s="47"/>
      <c r="KJF47" s="47"/>
      <c r="KJG47" s="47"/>
      <c r="KJH47" s="47"/>
      <c r="KJI47" s="47"/>
      <c r="KJJ47" s="47"/>
      <c r="KJK47" s="47"/>
      <c r="KJL47" s="47"/>
      <c r="KJM47" s="47"/>
      <c r="KJN47" s="47"/>
      <c r="KJO47" s="47"/>
      <c r="KJP47" s="47"/>
      <c r="KJQ47" s="47"/>
      <c r="KJR47" s="47"/>
      <c r="KJS47" s="47"/>
      <c r="KJT47" s="47"/>
      <c r="KJU47" s="47"/>
      <c r="KJV47" s="47"/>
      <c r="KJW47" s="47"/>
      <c r="KJX47" s="47"/>
      <c r="KJY47" s="47"/>
      <c r="KJZ47" s="47"/>
      <c r="KKA47" s="47"/>
      <c r="KKB47" s="47"/>
      <c r="KKC47" s="47"/>
      <c r="KKD47" s="47"/>
      <c r="KKE47" s="47"/>
      <c r="KKF47" s="47"/>
      <c r="KKG47" s="47"/>
      <c r="KKH47" s="47"/>
      <c r="KKI47" s="47"/>
      <c r="KKJ47" s="47"/>
      <c r="KKK47" s="47"/>
      <c r="KKL47" s="47"/>
      <c r="KKM47" s="47"/>
      <c r="KKN47" s="47"/>
      <c r="KKO47" s="47"/>
      <c r="KKP47" s="47"/>
      <c r="KKQ47" s="47"/>
      <c r="KKR47" s="47"/>
      <c r="KKS47" s="47"/>
      <c r="KKT47" s="47"/>
      <c r="KKU47" s="47"/>
      <c r="KKV47" s="47"/>
      <c r="KKW47" s="47"/>
      <c r="KKX47" s="47"/>
      <c r="KKY47" s="47"/>
      <c r="KKZ47" s="47"/>
      <c r="KLA47" s="47"/>
      <c r="KLB47" s="47"/>
      <c r="KLC47" s="47"/>
      <c r="KLD47" s="47"/>
      <c r="KLE47" s="47"/>
      <c r="KLF47" s="47"/>
      <c r="KLG47" s="47"/>
      <c r="KLH47" s="47"/>
      <c r="KLI47" s="47"/>
      <c r="KLJ47" s="47"/>
      <c r="KLK47" s="47"/>
      <c r="KLL47" s="47"/>
      <c r="KLM47" s="47"/>
      <c r="KLN47" s="47"/>
      <c r="KLO47" s="47"/>
      <c r="KLP47" s="47"/>
      <c r="KLQ47" s="47"/>
      <c r="KLR47" s="47"/>
      <c r="KLS47" s="47"/>
      <c r="KLT47" s="47"/>
      <c r="KLU47" s="47"/>
      <c r="KLV47" s="47"/>
      <c r="KLW47" s="47"/>
      <c r="KLX47" s="47"/>
      <c r="KLY47" s="47"/>
      <c r="KLZ47" s="47"/>
      <c r="KMA47" s="47"/>
      <c r="KMB47" s="47"/>
      <c r="KMC47" s="47"/>
      <c r="KMD47" s="47"/>
      <c r="KME47" s="47"/>
      <c r="KMF47" s="47"/>
      <c r="KMG47" s="47"/>
      <c r="KMH47" s="47"/>
      <c r="KMI47" s="47"/>
      <c r="KMJ47" s="47"/>
      <c r="KMK47" s="47"/>
      <c r="KML47" s="47"/>
      <c r="KMM47" s="47"/>
      <c r="KMN47" s="47"/>
      <c r="KMO47" s="47"/>
      <c r="KMP47" s="47"/>
      <c r="KMQ47" s="47"/>
      <c r="KMR47" s="47"/>
      <c r="KMS47" s="47"/>
      <c r="KMT47" s="47"/>
      <c r="KMU47" s="47"/>
      <c r="KMV47" s="47"/>
      <c r="KMW47" s="47"/>
      <c r="KMX47" s="47"/>
      <c r="KMY47" s="47"/>
      <c r="KMZ47" s="47"/>
      <c r="KNA47" s="47"/>
      <c r="KNB47" s="47"/>
      <c r="KNC47" s="47"/>
      <c r="KND47" s="47"/>
      <c r="KNE47" s="47"/>
      <c r="KNF47" s="47"/>
      <c r="KNG47" s="47"/>
      <c r="KNH47" s="47"/>
      <c r="KNI47" s="47"/>
      <c r="KNJ47" s="47"/>
      <c r="KNK47" s="47"/>
      <c r="KNL47" s="47"/>
      <c r="KNM47" s="47"/>
      <c r="KNN47" s="47"/>
      <c r="KNO47" s="47"/>
      <c r="KNP47" s="47"/>
      <c r="KNQ47" s="47"/>
      <c r="KNR47" s="47"/>
      <c r="KNS47" s="47"/>
      <c r="KNT47" s="47"/>
      <c r="KNU47" s="47"/>
      <c r="KNV47" s="47"/>
      <c r="KNW47" s="47"/>
      <c r="KNX47" s="47"/>
      <c r="KNY47" s="47"/>
      <c r="KNZ47" s="47"/>
      <c r="KOA47" s="47"/>
      <c r="KOB47" s="47"/>
      <c r="KOC47" s="47"/>
      <c r="KOD47" s="47"/>
      <c r="KOE47" s="47"/>
      <c r="KOF47" s="47"/>
      <c r="KOG47" s="47"/>
      <c r="KOH47" s="47"/>
      <c r="KOI47" s="47"/>
      <c r="KOJ47" s="47"/>
      <c r="KOK47" s="47"/>
      <c r="KOL47" s="47"/>
      <c r="KOM47" s="47"/>
      <c r="KON47" s="47"/>
      <c r="KOO47" s="47"/>
      <c r="KOP47" s="47"/>
      <c r="KOQ47" s="47"/>
      <c r="KOR47" s="47"/>
      <c r="KOS47" s="47"/>
      <c r="KOT47" s="47"/>
      <c r="KOU47" s="47"/>
      <c r="KOV47" s="47"/>
      <c r="KOW47" s="47"/>
      <c r="KOX47" s="47"/>
      <c r="KOY47" s="47"/>
      <c r="KOZ47" s="47"/>
      <c r="KPA47" s="47"/>
      <c r="KPB47" s="47"/>
      <c r="KPC47" s="47"/>
      <c r="KPD47" s="47"/>
      <c r="KPE47" s="47"/>
      <c r="KPF47" s="47"/>
      <c r="KPG47" s="47"/>
      <c r="KPH47" s="47"/>
      <c r="KPI47" s="47"/>
      <c r="KPJ47" s="47"/>
      <c r="KPK47" s="47"/>
      <c r="KPL47" s="47"/>
      <c r="KPM47" s="47"/>
      <c r="KPN47" s="47"/>
      <c r="KPO47" s="47"/>
      <c r="KPP47" s="47"/>
      <c r="KPQ47" s="47"/>
      <c r="KPR47" s="47"/>
      <c r="KPS47" s="47"/>
      <c r="KPT47" s="47"/>
      <c r="KPU47" s="47"/>
      <c r="KPV47" s="47"/>
      <c r="KPW47" s="47"/>
      <c r="KPX47" s="47"/>
      <c r="KPY47" s="47"/>
      <c r="KPZ47" s="47"/>
      <c r="KQA47" s="47"/>
      <c r="KQB47" s="47"/>
      <c r="KQC47" s="47"/>
      <c r="KQD47" s="47"/>
      <c r="KQE47" s="47"/>
      <c r="KQF47" s="47"/>
      <c r="KQG47" s="47"/>
      <c r="KQH47" s="47"/>
      <c r="KQI47" s="47"/>
      <c r="KQJ47" s="47"/>
      <c r="KQK47" s="47"/>
      <c r="KQL47" s="47"/>
      <c r="KQM47" s="47"/>
      <c r="KQN47" s="47"/>
      <c r="KQO47" s="47"/>
      <c r="KQP47" s="47"/>
      <c r="KQQ47" s="47"/>
      <c r="KQR47" s="47"/>
      <c r="KQS47" s="47"/>
      <c r="KQT47" s="47"/>
      <c r="KQU47" s="47"/>
      <c r="KQV47" s="47"/>
      <c r="KQW47" s="47"/>
      <c r="KQX47" s="47"/>
      <c r="KQY47" s="47"/>
      <c r="KQZ47" s="47"/>
      <c r="KRA47" s="47"/>
      <c r="KRB47" s="47"/>
      <c r="KRC47" s="47"/>
      <c r="KRD47" s="47"/>
      <c r="KRE47" s="47"/>
      <c r="KRF47" s="47"/>
      <c r="KRG47" s="47"/>
      <c r="KRH47" s="47"/>
      <c r="KRI47" s="47"/>
      <c r="KRJ47" s="47"/>
      <c r="KRK47" s="47"/>
      <c r="KRL47" s="47"/>
      <c r="KRM47" s="47"/>
      <c r="KRN47" s="47"/>
      <c r="KRO47" s="47"/>
      <c r="KRP47" s="47"/>
      <c r="KRQ47" s="47"/>
      <c r="KRR47" s="47"/>
      <c r="KRS47" s="47"/>
      <c r="KRT47" s="47"/>
      <c r="KRU47" s="47"/>
      <c r="KRV47" s="47"/>
      <c r="KRW47" s="47"/>
      <c r="KRX47" s="47"/>
      <c r="KRY47" s="47"/>
      <c r="KRZ47" s="47"/>
      <c r="KSA47" s="47"/>
      <c r="KSB47" s="47"/>
      <c r="KSC47" s="47"/>
      <c r="KSD47" s="47"/>
      <c r="KSE47" s="47"/>
      <c r="KSF47" s="47"/>
      <c r="KSG47" s="47"/>
      <c r="KSH47" s="47"/>
      <c r="KSI47" s="47"/>
      <c r="KSJ47" s="47"/>
      <c r="KSK47" s="47"/>
      <c r="KSL47" s="47"/>
      <c r="KSM47" s="47"/>
      <c r="KSN47" s="47"/>
      <c r="KSO47" s="47"/>
      <c r="KSP47" s="47"/>
      <c r="KSQ47" s="47"/>
      <c r="KSR47" s="47"/>
      <c r="KSS47" s="47"/>
      <c r="KST47" s="47"/>
      <c r="KSU47" s="47"/>
      <c r="KSV47" s="47"/>
      <c r="KSW47" s="47"/>
      <c r="KSX47" s="47"/>
      <c r="KSY47" s="47"/>
      <c r="KSZ47" s="47"/>
      <c r="KTA47" s="47"/>
      <c r="KTB47" s="47"/>
      <c r="KTC47" s="47"/>
      <c r="KTD47" s="47"/>
      <c r="KTE47" s="47"/>
      <c r="KTF47" s="47"/>
      <c r="KTG47" s="47"/>
      <c r="KTH47" s="47"/>
      <c r="KTI47" s="47"/>
      <c r="KTJ47" s="47"/>
      <c r="KTK47" s="47"/>
      <c r="KTL47" s="47"/>
      <c r="KTM47" s="47"/>
      <c r="KTN47" s="47"/>
      <c r="KTO47" s="47"/>
      <c r="KTP47" s="47"/>
      <c r="KTQ47" s="47"/>
      <c r="KTR47" s="47"/>
      <c r="KTS47" s="47"/>
      <c r="KTT47" s="47"/>
      <c r="KTU47" s="47"/>
      <c r="KTV47" s="47"/>
      <c r="KTW47" s="47"/>
      <c r="KTX47" s="47"/>
      <c r="KTY47" s="47"/>
      <c r="KTZ47" s="47"/>
      <c r="KUA47" s="47"/>
      <c r="KUB47" s="47"/>
      <c r="KUC47" s="47"/>
      <c r="KUD47" s="47"/>
      <c r="KUE47" s="47"/>
      <c r="KUF47" s="47"/>
      <c r="KUG47" s="47"/>
      <c r="KUH47" s="47"/>
      <c r="KUI47" s="47"/>
      <c r="KUJ47" s="47"/>
      <c r="KUK47" s="47"/>
      <c r="KUL47" s="47"/>
      <c r="KUM47" s="47"/>
      <c r="KUN47" s="47"/>
      <c r="KUO47" s="47"/>
      <c r="KUP47" s="47"/>
      <c r="KUQ47" s="47"/>
      <c r="KUR47" s="47"/>
      <c r="KUS47" s="47"/>
      <c r="KUT47" s="47"/>
      <c r="KUU47" s="47"/>
      <c r="KUV47" s="47"/>
      <c r="KUW47" s="47"/>
      <c r="KUX47" s="47"/>
      <c r="KUY47" s="47"/>
      <c r="KUZ47" s="47"/>
      <c r="KVA47" s="47"/>
      <c r="KVB47" s="47"/>
      <c r="KVC47" s="47"/>
      <c r="KVD47" s="47"/>
      <c r="KVE47" s="47"/>
      <c r="KVF47" s="47"/>
      <c r="KVG47" s="47"/>
      <c r="KVH47" s="47"/>
      <c r="KVI47" s="47"/>
      <c r="KVJ47" s="47"/>
      <c r="KVK47" s="47"/>
      <c r="KVL47" s="47"/>
      <c r="KVM47" s="47"/>
      <c r="KVN47" s="47"/>
      <c r="KVO47" s="47"/>
      <c r="KVP47" s="47"/>
      <c r="KVQ47" s="47"/>
      <c r="KVR47" s="47"/>
      <c r="KVS47" s="47"/>
      <c r="KVT47" s="47"/>
      <c r="KVU47" s="47"/>
      <c r="KVV47" s="47"/>
      <c r="KVW47" s="47"/>
      <c r="KVX47" s="47"/>
      <c r="KVY47" s="47"/>
      <c r="KVZ47" s="47"/>
      <c r="KWA47" s="47"/>
      <c r="KWB47" s="47"/>
      <c r="KWC47" s="47"/>
      <c r="KWD47" s="47"/>
      <c r="KWE47" s="47"/>
      <c r="KWF47" s="47"/>
      <c r="KWG47" s="47"/>
      <c r="KWH47" s="47"/>
      <c r="KWI47" s="47"/>
      <c r="KWJ47" s="47"/>
      <c r="KWK47" s="47"/>
      <c r="KWL47" s="47"/>
      <c r="KWM47" s="47"/>
      <c r="KWN47" s="47"/>
      <c r="KWO47" s="47"/>
      <c r="KWP47" s="47"/>
      <c r="KWQ47" s="47"/>
      <c r="KWR47" s="47"/>
      <c r="KWS47" s="47"/>
      <c r="KWT47" s="47"/>
      <c r="KWU47" s="47"/>
      <c r="KWV47" s="47"/>
      <c r="KWW47" s="47"/>
      <c r="KWX47" s="47"/>
      <c r="KWY47" s="47"/>
      <c r="KWZ47" s="47"/>
      <c r="KXA47" s="47"/>
      <c r="KXB47" s="47"/>
      <c r="KXC47" s="47"/>
      <c r="KXD47" s="47"/>
      <c r="KXE47" s="47"/>
      <c r="KXF47" s="47"/>
      <c r="KXG47" s="47"/>
      <c r="KXH47" s="47"/>
      <c r="KXI47" s="47"/>
      <c r="KXJ47" s="47"/>
      <c r="KXK47" s="47"/>
      <c r="KXL47" s="47"/>
      <c r="KXM47" s="47"/>
      <c r="KXN47" s="47"/>
      <c r="KXO47" s="47"/>
      <c r="KXP47" s="47"/>
      <c r="KXQ47" s="47"/>
      <c r="KXR47" s="47"/>
      <c r="KXS47" s="47"/>
      <c r="KXT47" s="47"/>
      <c r="KXU47" s="47"/>
      <c r="KXV47" s="47"/>
      <c r="KXW47" s="47"/>
      <c r="KXX47" s="47"/>
      <c r="KXY47" s="47"/>
      <c r="KXZ47" s="47"/>
      <c r="KYA47" s="47"/>
      <c r="KYB47" s="47"/>
      <c r="KYC47" s="47"/>
      <c r="KYD47" s="47"/>
      <c r="KYE47" s="47"/>
      <c r="KYF47" s="47"/>
      <c r="KYG47" s="47"/>
      <c r="KYH47" s="47"/>
      <c r="KYI47" s="47"/>
      <c r="KYJ47" s="47"/>
      <c r="KYK47" s="47"/>
      <c r="KYL47" s="47"/>
      <c r="KYM47" s="47"/>
      <c r="KYN47" s="47"/>
      <c r="KYO47" s="47"/>
      <c r="KYP47" s="47"/>
      <c r="KYQ47" s="47"/>
      <c r="KYR47" s="47"/>
      <c r="KYS47" s="47"/>
      <c r="KYT47" s="47"/>
      <c r="KYU47" s="47"/>
      <c r="KYV47" s="47"/>
      <c r="KYW47" s="47"/>
      <c r="KYX47" s="47"/>
      <c r="KYY47" s="47"/>
      <c r="KYZ47" s="47"/>
      <c r="KZA47" s="47"/>
      <c r="KZB47" s="47"/>
      <c r="KZC47" s="47"/>
      <c r="KZD47" s="47"/>
      <c r="KZE47" s="47"/>
      <c r="KZF47" s="47"/>
      <c r="KZG47" s="47"/>
      <c r="KZH47" s="47"/>
      <c r="KZI47" s="47"/>
      <c r="KZJ47" s="47"/>
      <c r="KZK47" s="47"/>
      <c r="KZL47" s="47"/>
      <c r="KZM47" s="47"/>
      <c r="KZN47" s="47"/>
      <c r="KZO47" s="47"/>
      <c r="KZP47" s="47"/>
      <c r="KZQ47" s="47"/>
      <c r="KZR47" s="47"/>
      <c r="KZS47" s="47"/>
      <c r="KZT47" s="47"/>
      <c r="KZU47" s="47"/>
      <c r="KZV47" s="47"/>
      <c r="KZW47" s="47"/>
      <c r="KZX47" s="47"/>
      <c r="KZY47" s="47"/>
      <c r="KZZ47" s="47"/>
      <c r="LAA47" s="47"/>
      <c r="LAB47" s="47"/>
      <c r="LAC47" s="47"/>
      <c r="LAD47" s="47"/>
      <c r="LAE47" s="47"/>
      <c r="LAF47" s="47"/>
      <c r="LAG47" s="47"/>
      <c r="LAH47" s="47"/>
      <c r="LAI47" s="47"/>
      <c r="LAJ47" s="47"/>
      <c r="LAK47" s="47"/>
      <c r="LAL47" s="47"/>
      <c r="LAM47" s="47"/>
      <c r="LAN47" s="47"/>
      <c r="LAO47" s="47"/>
      <c r="LAP47" s="47"/>
      <c r="LAQ47" s="47"/>
      <c r="LAR47" s="47"/>
      <c r="LAS47" s="47"/>
      <c r="LAT47" s="47"/>
      <c r="LAU47" s="47"/>
      <c r="LAV47" s="47"/>
      <c r="LAW47" s="47"/>
      <c r="LAX47" s="47"/>
      <c r="LAY47" s="47"/>
      <c r="LAZ47" s="47"/>
      <c r="LBA47" s="47"/>
      <c r="LBB47" s="47"/>
      <c r="LBC47" s="47"/>
      <c r="LBD47" s="47"/>
      <c r="LBE47" s="47"/>
      <c r="LBF47" s="47"/>
      <c r="LBG47" s="47"/>
      <c r="LBH47" s="47"/>
      <c r="LBI47" s="47"/>
      <c r="LBJ47" s="47"/>
      <c r="LBK47" s="47"/>
      <c r="LBL47" s="47"/>
      <c r="LBM47" s="47"/>
      <c r="LBN47" s="47"/>
      <c r="LBO47" s="47"/>
      <c r="LBP47" s="47"/>
      <c r="LBQ47" s="47"/>
      <c r="LBR47" s="47"/>
      <c r="LBS47" s="47"/>
      <c r="LBT47" s="47"/>
      <c r="LBU47" s="47"/>
      <c r="LBV47" s="47"/>
      <c r="LBW47" s="47"/>
      <c r="LBX47" s="47"/>
      <c r="LBY47" s="47"/>
      <c r="LBZ47" s="47"/>
      <c r="LCA47" s="47"/>
      <c r="LCB47" s="47"/>
      <c r="LCC47" s="47"/>
      <c r="LCD47" s="47"/>
      <c r="LCE47" s="47"/>
      <c r="LCF47" s="47"/>
      <c r="LCG47" s="47"/>
      <c r="LCH47" s="47"/>
      <c r="LCI47" s="47"/>
      <c r="LCJ47" s="47"/>
      <c r="LCK47" s="47"/>
      <c r="LCL47" s="47"/>
      <c r="LCM47" s="47"/>
      <c r="LCN47" s="47"/>
      <c r="LCO47" s="47"/>
      <c r="LCP47" s="47"/>
      <c r="LCQ47" s="47"/>
      <c r="LCR47" s="47"/>
      <c r="LCS47" s="47"/>
      <c r="LCT47" s="47"/>
      <c r="LCU47" s="47"/>
      <c r="LCV47" s="47"/>
      <c r="LCW47" s="47"/>
      <c r="LCX47" s="47"/>
      <c r="LCY47" s="47"/>
      <c r="LCZ47" s="47"/>
      <c r="LDA47" s="47"/>
      <c r="LDB47" s="47"/>
      <c r="LDC47" s="47"/>
      <c r="LDD47" s="47"/>
      <c r="LDE47" s="47"/>
      <c r="LDF47" s="47"/>
      <c r="LDG47" s="47"/>
      <c r="LDH47" s="47"/>
      <c r="LDI47" s="47"/>
      <c r="LDJ47" s="47"/>
      <c r="LDK47" s="47"/>
      <c r="LDL47" s="47"/>
      <c r="LDM47" s="47"/>
      <c r="LDN47" s="47"/>
      <c r="LDO47" s="47"/>
      <c r="LDP47" s="47"/>
      <c r="LDQ47" s="47"/>
      <c r="LDR47" s="47"/>
      <c r="LDS47" s="47"/>
      <c r="LDT47" s="47"/>
      <c r="LDU47" s="47"/>
      <c r="LDV47" s="47"/>
      <c r="LDW47" s="47"/>
      <c r="LDX47" s="47"/>
      <c r="LDY47" s="47"/>
      <c r="LDZ47" s="47"/>
      <c r="LEA47" s="47"/>
      <c r="LEB47" s="47"/>
      <c r="LEC47" s="47"/>
      <c r="LED47" s="47"/>
      <c r="LEE47" s="47"/>
      <c r="LEF47" s="47"/>
      <c r="LEG47" s="47"/>
      <c r="LEH47" s="47"/>
      <c r="LEI47" s="47"/>
      <c r="LEJ47" s="47"/>
      <c r="LEK47" s="47"/>
      <c r="LEL47" s="47"/>
      <c r="LEM47" s="47"/>
      <c r="LEN47" s="47"/>
      <c r="LEO47" s="47"/>
      <c r="LEP47" s="47"/>
      <c r="LEQ47" s="47"/>
      <c r="LER47" s="47"/>
      <c r="LES47" s="47"/>
      <c r="LET47" s="47"/>
      <c r="LEU47" s="47"/>
      <c r="LEV47" s="47"/>
      <c r="LEW47" s="47"/>
      <c r="LEX47" s="47"/>
      <c r="LEY47" s="47"/>
      <c r="LEZ47" s="47"/>
      <c r="LFA47" s="47"/>
      <c r="LFB47" s="47"/>
      <c r="LFC47" s="47"/>
      <c r="LFD47" s="47"/>
      <c r="LFE47" s="47"/>
      <c r="LFF47" s="47"/>
      <c r="LFG47" s="47"/>
      <c r="LFH47" s="47"/>
      <c r="LFI47" s="47"/>
      <c r="LFJ47" s="47"/>
      <c r="LFK47" s="47"/>
      <c r="LFL47" s="47"/>
      <c r="LFM47" s="47"/>
      <c r="LFN47" s="47"/>
      <c r="LFO47" s="47"/>
      <c r="LFP47" s="47"/>
      <c r="LFQ47" s="47"/>
      <c r="LFR47" s="47"/>
      <c r="LFS47" s="47"/>
      <c r="LFT47" s="47"/>
      <c r="LFU47" s="47"/>
      <c r="LFV47" s="47"/>
      <c r="LFW47" s="47"/>
      <c r="LFX47" s="47"/>
      <c r="LFY47" s="47"/>
      <c r="LFZ47" s="47"/>
      <c r="LGA47" s="47"/>
      <c r="LGB47" s="47"/>
      <c r="LGC47" s="47"/>
      <c r="LGD47" s="47"/>
      <c r="LGE47" s="47"/>
      <c r="LGF47" s="47"/>
      <c r="LGG47" s="47"/>
      <c r="LGH47" s="47"/>
      <c r="LGI47" s="47"/>
      <c r="LGJ47" s="47"/>
      <c r="LGK47" s="47"/>
      <c r="LGL47" s="47"/>
      <c r="LGM47" s="47"/>
      <c r="LGN47" s="47"/>
      <c r="LGO47" s="47"/>
      <c r="LGP47" s="47"/>
      <c r="LGQ47" s="47"/>
      <c r="LGR47" s="47"/>
      <c r="LGS47" s="47"/>
      <c r="LGT47" s="47"/>
      <c r="LGU47" s="47"/>
      <c r="LGV47" s="47"/>
      <c r="LGW47" s="47"/>
      <c r="LGX47" s="47"/>
      <c r="LGY47" s="47"/>
      <c r="LGZ47" s="47"/>
      <c r="LHA47" s="47"/>
      <c r="LHB47" s="47"/>
      <c r="LHC47" s="47"/>
      <c r="LHD47" s="47"/>
      <c r="LHE47" s="47"/>
      <c r="LHF47" s="47"/>
      <c r="LHG47" s="47"/>
      <c r="LHH47" s="47"/>
      <c r="LHI47" s="47"/>
      <c r="LHJ47" s="47"/>
      <c r="LHK47" s="47"/>
      <c r="LHL47" s="47"/>
      <c r="LHM47" s="47"/>
      <c r="LHN47" s="47"/>
      <c r="LHO47" s="47"/>
      <c r="LHP47" s="47"/>
      <c r="LHQ47" s="47"/>
      <c r="LHR47" s="47"/>
      <c r="LHS47" s="47"/>
      <c r="LHT47" s="47"/>
      <c r="LHU47" s="47"/>
      <c r="LHV47" s="47"/>
      <c r="LHW47" s="47"/>
      <c r="LHX47" s="47"/>
      <c r="LHY47" s="47"/>
      <c r="LHZ47" s="47"/>
      <c r="LIA47" s="47"/>
      <c r="LIB47" s="47"/>
      <c r="LIC47" s="47"/>
      <c r="LID47" s="47"/>
      <c r="LIE47" s="47"/>
      <c r="LIF47" s="47"/>
      <c r="LIG47" s="47"/>
      <c r="LIH47" s="47"/>
      <c r="LII47" s="47"/>
      <c r="LIJ47" s="47"/>
      <c r="LIK47" s="47"/>
      <c r="LIL47" s="47"/>
      <c r="LIM47" s="47"/>
      <c r="LIN47" s="47"/>
      <c r="LIO47" s="47"/>
      <c r="LIP47" s="47"/>
      <c r="LIQ47" s="47"/>
      <c r="LIR47" s="47"/>
      <c r="LIS47" s="47"/>
      <c r="LIT47" s="47"/>
      <c r="LIU47" s="47"/>
      <c r="LIV47" s="47"/>
      <c r="LIW47" s="47"/>
      <c r="LIX47" s="47"/>
      <c r="LIY47" s="47"/>
      <c r="LIZ47" s="47"/>
      <c r="LJA47" s="47"/>
      <c r="LJB47" s="47"/>
      <c r="LJC47" s="47"/>
      <c r="LJD47" s="47"/>
      <c r="LJE47" s="47"/>
      <c r="LJF47" s="47"/>
      <c r="LJG47" s="47"/>
      <c r="LJH47" s="47"/>
      <c r="LJI47" s="47"/>
      <c r="LJJ47" s="47"/>
      <c r="LJK47" s="47"/>
      <c r="LJL47" s="47"/>
      <c r="LJM47" s="47"/>
      <c r="LJN47" s="47"/>
      <c r="LJO47" s="47"/>
      <c r="LJP47" s="47"/>
      <c r="LJQ47" s="47"/>
      <c r="LJR47" s="47"/>
      <c r="LJS47" s="47"/>
      <c r="LJT47" s="47"/>
      <c r="LJU47" s="47"/>
      <c r="LJV47" s="47"/>
      <c r="LJW47" s="47"/>
      <c r="LJX47" s="47"/>
      <c r="LJY47" s="47"/>
      <c r="LJZ47" s="47"/>
      <c r="LKA47" s="47"/>
      <c r="LKB47" s="47"/>
      <c r="LKC47" s="47"/>
      <c r="LKD47" s="47"/>
      <c r="LKE47" s="47"/>
      <c r="LKF47" s="47"/>
      <c r="LKG47" s="47"/>
      <c r="LKH47" s="47"/>
      <c r="LKI47" s="47"/>
      <c r="LKJ47" s="47"/>
      <c r="LKK47" s="47"/>
      <c r="LKL47" s="47"/>
      <c r="LKM47" s="47"/>
      <c r="LKN47" s="47"/>
      <c r="LKO47" s="47"/>
      <c r="LKP47" s="47"/>
      <c r="LKQ47" s="47"/>
      <c r="LKR47" s="47"/>
      <c r="LKS47" s="47"/>
      <c r="LKT47" s="47"/>
      <c r="LKU47" s="47"/>
      <c r="LKV47" s="47"/>
      <c r="LKW47" s="47"/>
      <c r="LKX47" s="47"/>
      <c r="LKY47" s="47"/>
      <c r="LKZ47" s="47"/>
      <c r="LLA47" s="47"/>
      <c r="LLB47" s="47"/>
      <c r="LLC47" s="47"/>
      <c r="LLD47" s="47"/>
      <c r="LLE47" s="47"/>
      <c r="LLF47" s="47"/>
      <c r="LLG47" s="47"/>
      <c r="LLH47" s="47"/>
      <c r="LLI47" s="47"/>
      <c r="LLJ47" s="47"/>
      <c r="LLK47" s="47"/>
      <c r="LLL47" s="47"/>
      <c r="LLM47" s="47"/>
      <c r="LLN47" s="47"/>
      <c r="LLO47" s="47"/>
      <c r="LLP47" s="47"/>
      <c r="LLQ47" s="47"/>
      <c r="LLR47" s="47"/>
      <c r="LLS47" s="47"/>
      <c r="LLT47" s="47"/>
      <c r="LLU47" s="47"/>
      <c r="LLV47" s="47"/>
      <c r="LLW47" s="47"/>
      <c r="LLX47" s="47"/>
      <c r="LLY47" s="47"/>
      <c r="LLZ47" s="47"/>
      <c r="LMA47" s="47"/>
      <c r="LMB47" s="47"/>
      <c r="LMC47" s="47"/>
      <c r="LMD47" s="47"/>
      <c r="LME47" s="47"/>
      <c r="LMF47" s="47"/>
      <c r="LMG47" s="47"/>
      <c r="LMH47" s="47"/>
      <c r="LMI47" s="47"/>
      <c r="LMJ47" s="47"/>
      <c r="LMK47" s="47"/>
      <c r="LML47" s="47"/>
      <c r="LMM47" s="47"/>
      <c r="LMN47" s="47"/>
      <c r="LMO47" s="47"/>
      <c r="LMP47" s="47"/>
      <c r="LMQ47" s="47"/>
      <c r="LMR47" s="47"/>
      <c r="LMS47" s="47"/>
      <c r="LMT47" s="47"/>
      <c r="LMU47" s="47"/>
      <c r="LMV47" s="47"/>
      <c r="LMW47" s="47"/>
      <c r="LMX47" s="47"/>
      <c r="LMY47" s="47"/>
      <c r="LMZ47" s="47"/>
      <c r="LNA47" s="47"/>
      <c r="LNB47" s="47"/>
      <c r="LNC47" s="47"/>
      <c r="LND47" s="47"/>
      <c r="LNE47" s="47"/>
      <c r="LNF47" s="47"/>
      <c r="LNG47" s="47"/>
      <c r="LNH47" s="47"/>
      <c r="LNI47" s="47"/>
      <c r="LNJ47" s="47"/>
      <c r="LNK47" s="47"/>
      <c r="LNL47" s="47"/>
      <c r="LNM47" s="47"/>
      <c r="LNN47" s="47"/>
      <c r="LNO47" s="47"/>
      <c r="LNP47" s="47"/>
      <c r="LNQ47" s="47"/>
      <c r="LNR47" s="47"/>
      <c r="LNS47" s="47"/>
      <c r="LNT47" s="47"/>
      <c r="LNU47" s="47"/>
      <c r="LNV47" s="47"/>
      <c r="LNW47" s="47"/>
      <c r="LNX47" s="47"/>
      <c r="LNY47" s="47"/>
      <c r="LNZ47" s="47"/>
      <c r="LOA47" s="47"/>
      <c r="LOB47" s="47"/>
      <c r="LOC47" s="47"/>
      <c r="LOD47" s="47"/>
      <c r="LOE47" s="47"/>
      <c r="LOF47" s="47"/>
      <c r="LOG47" s="47"/>
      <c r="LOH47" s="47"/>
      <c r="LOI47" s="47"/>
      <c r="LOJ47" s="47"/>
      <c r="LOK47" s="47"/>
      <c r="LOL47" s="47"/>
      <c r="LOM47" s="47"/>
      <c r="LON47" s="47"/>
      <c r="LOO47" s="47"/>
      <c r="LOP47" s="47"/>
      <c r="LOQ47" s="47"/>
      <c r="LOR47" s="47"/>
      <c r="LOS47" s="47"/>
      <c r="LOT47" s="47"/>
      <c r="LOU47" s="47"/>
      <c r="LOV47" s="47"/>
      <c r="LOW47" s="47"/>
      <c r="LOX47" s="47"/>
      <c r="LOY47" s="47"/>
      <c r="LOZ47" s="47"/>
      <c r="LPA47" s="47"/>
      <c r="LPB47" s="47"/>
      <c r="LPC47" s="47"/>
      <c r="LPD47" s="47"/>
      <c r="LPE47" s="47"/>
      <c r="LPF47" s="47"/>
      <c r="LPG47" s="47"/>
      <c r="LPH47" s="47"/>
      <c r="LPI47" s="47"/>
      <c r="LPJ47" s="47"/>
      <c r="LPK47" s="47"/>
      <c r="LPL47" s="47"/>
      <c r="LPM47" s="47"/>
      <c r="LPN47" s="47"/>
      <c r="LPO47" s="47"/>
      <c r="LPP47" s="47"/>
      <c r="LPQ47" s="47"/>
      <c r="LPR47" s="47"/>
      <c r="LPS47" s="47"/>
      <c r="LPT47" s="47"/>
      <c r="LPU47" s="47"/>
      <c r="LPV47" s="47"/>
      <c r="LPW47" s="47"/>
      <c r="LPX47" s="47"/>
      <c r="LPY47" s="47"/>
      <c r="LPZ47" s="47"/>
      <c r="LQA47" s="47"/>
      <c r="LQB47" s="47"/>
      <c r="LQC47" s="47"/>
      <c r="LQD47" s="47"/>
      <c r="LQE47" s="47"/>
      <c r="LQF47" s="47"/>
      <c r="LQG47" s="47"/>
      <c r="LQH47" s="47"/>
      <c r="LQI47" s="47"/>
      <c r="LQJ47" s="47"/>
      <c r="LQK47" s="47"/>
      <c r="LQL47" s="47"/>
      <c r="LQM47" s="47"/>
      <c r="LQN47" s="47"/>
      <c r="LQO47" s="47"/>
      <c r="LQP47" s="47"/>
      <c r="LQQ47" s="47"/>
      <c r="LQR47" s="47"/>
      <c r="LQS47" s="47"/>
      <c r="LQT47" s="47"/>
      <c r="LQU47" s="47"/>
      <c r="LQV47" s="47"/>
      <c r="LQW47" s="47"/>
      <c r="LQX47" s="47"/>
      <c r="LQY47" s="47"/>
      <c r="LQZ47" s="47"/>
      <c r="LRA47" s="47"/>
      <c r="LRB47" s="47"/>
      <c r="LRC47" s="47"/>
      <c r="LRD47" s="47"/>
      <c r="LRE47" s="47"/>
      <c r="LRF47" s="47"/>
      <c r="LRG47" s="47"/>
      <c r="LRH47" s="47"/>
      <c r="LRI47" s="47"/>
      <c r="LRJ47" s="47"/>
      <c r="LRK47" s="47"/>
      <c r="LRL47" s="47"/>
      <c r="LRM47" s="47"/>
      <c r="LRN47" s="47"/>
      <c r="LRO47" s="47"/>
      <c r="LRP47" s="47"/>
      <c r="LRQ47" s="47"/>
      <c r="LRR47" s="47"/>
      <c r="LRS47" s="47"/>
      <c r="LRT47" s="47"/>
      <c r="LRU47" s="47"/>
      <c r="LRV47" s="47"/>
      <c r="LRW47" s="47"/>
      <c r="LRX47" s="47"/>
      <c r="LRY47" s="47"/>
      <c r="LRZ47" s="47"/>
      <c r="LSA47" s="47"/>
      <c r="LSB47" s="47"/>
      <c r="LSC47" s="47"/>
      <c r="LSD47" s="47"/>
      <c r="LSE47" s="47"/>
      <c r="LSF47" s="47"/>
      <c r="LSG47" s="47"/>
      <c r="LSH47" s="47"/>
      <c r="LSI47" s="47"/>
      <c r="LSJ47" s="47"/>
      <c r="LSK47" s="47"/>
      <c r="LSL47" s="47"/>
      <c r="LSM47" s="47"/>
      <c r="LSN47" s="47"/>
      <c r="LSO47" s="47"/>
      <c r="LSP47" s="47"/>
      <c r="LSQ47" s="47"/>
      <c r="LSR47" s="47"/>
      <c r="LSS47" s="47"/>
      <c r="LST47" s="47"/>
      <c r="LSU47" s="47"/>
      <c r="LSV47" s="47"/>
      <c r="LSW47" s="47"/>
      <c r="LSX47" s="47"/>
      <c r="LSY47" s="47"/>
      <c r="LSZ47" s="47"/>
      <c r="LTA47" s="47"/>
      <c r="LTB47" s="47"/>
      <c r="LTC47" s="47"/>
      <c r="LTD47" s="47"/>
      <c r="LTE47" s="47"/>
      <c r="LTF47" s="47"/>
      <c r="LTG47" s="47"/>
      <c r="LTH47" s="47"/>
      <c r="LTI47" s="47"/>
      <c r="LTJ47" s="47"/>
      <c r="LTK47" s="47"/>
      <c r="LTL47" s="47"/>
      <c r="LTM47" s="47"/>
      <c r="LTN47" s="47"/>
      <c r="LTO47" s="47"/>
      <c r="LTP47" s="47"/>
      <c r="LTQ47" s="47"/>
      <c r="LTR47" s="47"/>
      <c r="LTS47" s="47"/>
      <c r="LTT47" s="47"/>
      <c r="LTU47" s="47"/>
      <c r="LTV47" s="47"/>
      <c r="LTW47" s="47"/>
      <c r="LTX47" s="47"/>
      <c r="LTY47" s="47"/>
      <c r="LTZ47" s="47"/>
      <c r="LUA47" s="47"/>
      <c r="LUB47" s="47"/>
      <c r="LUC47" s="47"/>
      <c r="LUD47" s="47"/>
      <c r="LUE47" s="47"/>
      <c r="LUF47" s="47"/>
      <c r="LUG47" s="47"/>
      <c r="LUH47" s="47"/>
      <c r="LUI47" s="47"/>
      <c r="LUJ47" s="47"/>
      <c r="LUK47" s="47"/>
      <c r="LUL47" s="47"/>
      <c r="LUM47" s="47"/>
      <c r="LUN47" s="47"/>
      <c r="LUO47" s="47"/>
      <c r="LUP47" s="47"/>
      <c r="LUQ47" s="47"/>
      <c r="LUR47" s="47"/>
      <c r="LUS47" s="47"/>
      <c r="LUT47" s="47"/>
      <c r="LUU47" s="47"/>
      <c r="LUV47" s="47"/>
      <c r="LUW47" s="47"/>
      <c r="LUX47" s="47"/>
      <c r="LUY47" s="47"/>
      <c r="LUZ47" s="47"/>
      <c r="LVA47" s="47"/>
      <c r="LVB47" s="47"/>
      <c r="LVC47" s="47"/>
      <c r="LVD47" s="47"/>
      <c r="LVE47" s="47"/>
      <c r="LVF47" s="47"/>
      <c r="LVG47" s="47"/>
      <c r="LVH47" s="47"/>
      <c r="LVI47" s="47"/>
      <c r="LVJ47" s="47"/>
      <c r="LVK47" s="47"/>
      <c r="LVL47" s="47"/>
      <c r="LVM47" s="47"/>
      <c r="LVN47" s="47"/>
      <c r="LVO47" s="47"/>
      <c r="LVP47" s="47"/>
      <c r="LVQ47" s="47"/>
      <c r="LVR47" s="47"/>
      <c r="LVS47" s="47"/>
      <c r="LVT47" s="47"/>
      <c r="LVU47" s="47"/>
      <c r="LVV47" s="47"/>
      <c r="LVW47" s="47"/>
      <c r="LVX47" s="47"/>
      <c r="LVY47" s="47"/>
      <c r="LVZ47" s="47"/>
      <c r="LWA47" s="47"/>
      <c r="LWB47" s="47"/>
      <c r="LWC47" s="47"/>
      <c r="LWD47" s="47"/>
      <c r="LWE47" s="47"/>
      <c r="LWF47" s="47"/>
      <c r="LWG47" s="47"/>
      <c r="LWH47" s="47"/>
      <c r="LWI47" s="47"/>
      <c r="LWJ47" s="47"/>
      <c r="LWK47" s="47"/>
      <c r="LWL47" s="47"/>
      <c r="LWM47" s="47"/>
      <c r="LWN47" s="47"/>
      <c r="LWO47" s="47"/>
      <c r="LWP47" s="47"/>
      <c r="LWQ47" s="47"/>
      <c r="LWR47" s="47"/>
      <c r="LWS47" s="47"/>
      <c r="LWT47" s="47"/>
      <c r="LWU47" s="47"/>
      <c r="LWV47" s="47"/>
      <c r="LWW47" s="47"/>
      <c r="LWX47" s="47"/>
      <c r="LWY47" s="47"/>
      <c r="LWZ47" s="47"/>
      <c r="LXA47" s="47"/>
      <c r="LXB47" s="47"/>
      <c r="LXC47" s="47"/>
      <c r="LXD47" s="47"/>
      <c r="LXE47" s="47"/>
      <c r="LXF47" s="47"/>
      <c r="LXG47" s="47"/>
      <c r="LXH47" s="47"/>
      <c r="LXI47" s="47"/>
      <c r="LXJ47" s="47"/>
      <c r="LXK47" s="47"/>
      <c r="LXL47" s="47"/>
      <c r="LXM47" s="47"/>
      <c r="LXN47" s="47"/>
      <c r="LXO47" s="47"/>
      <c r="LXP47" s="47"/>
      <c r="LXQ47" s="47"/>
      <c r="LXR47" s="47"/>
      <c r="LXS47" s="47"/>
      <c r="LXT47" s="47"/>
      <c r="LXU47" s="47"/>
      <c r="LXV47" s="47"/>
      <c r="LXW47" s="47"/>
      <c r="LXX47" s="47"/>
      <c r="LXY47" s="47"/>
      <c r="LXZ47" s="47"/>
      <c r="LYA47" s="47"/>
      <c r="LYB47" s="47"/>
      <c r="LYC47" s="47"/>
      <c r="LYD47" s="47"/>
      <c r="LYE47" s="47"/>
      <c r="LYF47" s="47"/>
      <c r="LYG47" s="47"/>
      <c r="LYH47" s="47"/>
      <c r="LYI47" s="47"/>
      <c r="LYJ47" s="47"/>
      <c r="LYK47" s="47"/>
      <c r="LYL47" s="47"/>
      <c r="LYM47" s="47"/>
      <c r="LYN47" s="47"/>
      <c r="LYO47" s="47"/>
      <c r="LYP47" s="47"/>
      <c r="LYQ47" s="47"/>
      <c r="LYR47" s="47"/>
      <c r="LYS47" s="47"/>
      <c r="LYT47" s="47"/>
      <c r="LYU47" s="47"/>
      <c r="LYV47" s="47"/>
      <c r="LYW47" s="47"/>
      <c r="LYX47" s="47"/>
      <c r="LYY47" s="47"/>
      <c r="LYZ47" s="47"/>
      <c r="LZA47" s="47"/>
      <c r="LZB47" s="47"/>
      <c r="LZC47" s="47"/>
      <c r="LZD47" s="47"/>
      <c r="LZE47" s="47"/>
      <c r="LZF47" s="47"/>
      <c r="LZG47" s="47"/>
      <c r="LZH47" s="47"/>
      <c r="LZI47" s="47"/>
      <c r="LZJ47" s="47"/>
      <c r="LZK47" s="47"/>
      <c r="LZL47" s="47"/>
      <c r="LZM47" s="47"/>
      <c r="LZN47" s="47"/>
      <c r="LZO47" s="47"/>
      <c r="LZP47" s="47"/>
      <c r="LZQ47" s="47"/>
      <c r="LZR47" s="47"/>
      <c r="LZS47" s="47"/>
      <c r="LZT47" s="47"/>
      <c r="LZU47" s="47"/>
      <c r="LZV47" s="47"/>
      <c r="LZW47" s="47"/>
      <c r="LZX47" s="47"/>
      <c r="LZY47" s="47"/>
      <c r="LZZ47" s="47"/>
      <c r="MAA47" s="47"/>
      <c r="MAB47" s="47"/>
      <c r="MAC47" s="47"/>
      <c r="MAD47" s="47"/>
      <c r="MAE47" s="47"/>
      <c r="MAF47" s="47"/>
      <c r="MAG47" s="47"/>
      <c r="MAH47" s="47"/>
      <c r="MAI47" s="47"/>
      <c r="MAJ47" s="47"/>
      <c r="MAK47" s="47"/>
      <c r="MAL47" s="47"/>
      <c r="MAM47" s="47"/>
      <c r="MAN47" s="47"/>
      <c r="MAO47" s="47"/>
      <c r="MAP47" s="47"/>
      <c r="MAQ47" s="47"/>
      <c r="MAR47" s="47"/>
      <c r="MAS47" s="47"/>
      <c r="MAT47" s="47"/>
      <c r="MAU47" s="47"/>
      <c r="MAV47" s="47"/>
      <c r="MAW47" s="47"/>
      <c r="MAX47" s="47"/>
      <c r="MAY47" s="47"/>
      <c r="MAZ47" s="47"/>
      <c r="MBA47" s="47"/>
      <c r="MBB47" s="47"/>
      <c r="MBC47" s="47"/>
      <c r="MBD47" s="47"/>
      <c r="MBE47" s="47"/>
      <c r="MBF47" s="47"/>
      <c r="MBG47" s="47"/>
      <c r="MBH47" s="47"/>
      <c r="MBI47" s="47"/>
      <c r="MBJ47" s="47"/>
      <c r="MBK47" s="47"/>
      <c r="MBL47" s="47"/>
      <c r="MBM47" s="47"/>
      <c r="MBN47" s="47"/>
      <c r="MBO47" s="47"/>
      <c r="MBP47" s="47"/>
      <c r="MBQ47" s="47"/>
      <c r="MBR47" s="47"/>
      <c r="MBS47" s="47"/>
      <c r="MBT47" s="47"/>
      <c r="MBU47" s="47"/>
      <c r="MBV47" s="47"/>
      <c r="MBW47" s="47"/>
      <c r="MBX47" s="47"/>
      <c r="MBY47" s="47"/>
      <c r="MBZ47" s="47"/>
      <c r="MCA47" s="47"/>
      <c r="MCB47" s="47"/>
      <c r="MCC47" s="47"/>
      <c r="MCD47" s="47"/>
      <c r="MCE47" s="47"/>
      <c r="MCF47" s="47"/>
      <c r="MCG47" s="47"/>
      <c r="MCH47" s="47"/>
      <c r="MCI47" s="47"/>
      <c r="MCJ47" s="47"/>
      <c r="MCK47" s="47"/>
      <c r="MCL47" s="47"/>
      <c r="MCM47" s="47"/>
      <c r="MCN47" s="47"/>
      <c r="MCO47" s="47"/>
      <c r="MCP47" s="47"/>
      <c r="MCQ47" s="47"/>
      <c r="MCR47" s="47"/>
      <c r="MCS47" s="47"/>
      <c r="MCT47" s="47"/>
      <c r="MCU47" s="47"/>
      <c r="MCV47" s="47"/>
      <c r="MCW47" s="47"/>
      <c r="MCX47" s="47"/>
      <c r="MCY47" s="47"/>
      <c r="MCZ47" s="47"/>
      <c r="MDA47" s="47"/>
      <c r="MDB47" s="47"/>
      <c r="MDC47" s="47"/>
      <c r="MDD47" s="47"/>
      <c r="MDE47" s="47"/>
      <c r="MDF47" s="47"/>
      <c r="MDG47" s="47"/>
      <c r="MDH47" s="47"/>
      <c r="MDI47" s="47"/>
      <c r="MDJ47" s="47"/>
      <c r="MDK47" s="47"/>
      <c r="MDL47" s="47"/>
      <c r="MDM47" s="47"/>
      <c r="MDN47" s="47"/>
      <c r="MDO47" s="47"/>
      <c r="MDP47" s="47"/>
      <c r="MDQ47" s="47"/>
      <c r="MDR47" s="47"/>
      <c r="MDS47" s="47"/>
      <c r="MDT47" s="47"/>
      <c r="MDU47" s="47"/>
      <c r="MDV47" s="47"/>
      <c r="MDW47" s="47"/>
      <c r="MDX47" s="47"/>
      <c r="MDY47" s="47"/>
      <c r="MDZ47" s="47"/>
      <c r="MEA47" s="47"/>
      <c r="MEB47" s="47"/>
      <c r="MEC47" s="47"/>
      <c r="MED47" s="47"/>
      <c r="MEE47" s="47"/>
      <c r="MEF47" s="47"/>
      <c r="MEG47" s="47"/>
      <c r="MEH47" s="47"/>
      <c r="MEI47" s="47"/>
      <c r="MEJ47" s="47"/>
      <c r="MEK47" s="47"/>
      <c r="MEL47" s="47"/>
      <c r="MEM47" s="47"/>
      <c r="MEN47" s="47"/>
      <c r="MEO47" s="47"/>
      <c r="MEP47" s="47"/>
      <c r="MEQ47" s="47"/>
      <c r="MER47" s="47"/>
      <c r="MES47" s="47"/>
      <c r="MET47" s="47"/>
      <c r="MEU47" s="47"/>
      <c r="MEV47" s="47"/>
      <c r="MEW47" s="47"/>
      <c r="MEX47" s="47"/>
      <c r="MEY47" s="47"/>
      <c r="MEZ47" s="47"/>
      <c r="MFA47" s="47"/>
      <c r="MFB47" s="47"/>
      <c r="MFC47" s="47"/>
      <c r="MFD47" s="47"/>
      <c r="MFE47" s="47"/>
      <c r="MFF47" s="47"/>
      <c r="MFG47" s="47"/>
      <c r="MFH47" s="47"/>
      <c r="MFI47" s="47"/>
      <c r="MFJ47" s="47"/>
      <c r="MFK47" s="47"/>
      <c r="MFL47" s="47"/>
      <c r="MFM47" s="47"/>
      <c r="MFN47" s="47"/>
      <c r="MFO47" s="47"/>
      <c r="MFP47" s="47"/>
      <c r="MFQ47" s="47"/>
      <c r="MFR47" s="47"/>
      <c r="MFS47" s="47"/>
      <c r="MFT47" s="47"/>
      <c r="MFU47" s="47"/>
      <c r="MFV47" s="47"/>
      <c r="MFW47" s="47"/>
      <c r="MFX47" s="47"/>
      <c r="MFY47" s="47"/>
      <c r="MFZ47" s="47"/>
      <c r="MGA47" s="47"/>
      <c r="MGB47" s="47"/>
      <c r="MGC47" s="47"/>
      <c r="MGD47" s="47"/>
      <c r="MGE47" s="47"/>
      <c r="MGF47" s="47"/>
      <c r="MGG47" s="47"/>
      <c r="MGH47" s="47"/>
      <c r="MGI47" s="47"/>
      <c r="MGJ47" s="47"/>
      <c r="MGK47" s="47"/>
      <c r="MGL47" s="47"/>
      <c r="MGM47" s="47"/>
      <c r="MGN47" s="47"/>
      <c r="MGO47" s="47"/>
      <c r="MGP47" s="47"/>
      <c r="MGQ47" s="47"/>
      <c r="MGR47" s="47"/>
      <c r="MGS47" s="47"/>
      <c r="MGT47" s="47"/>
      <c r="MGU47" s="47"/>
      <c r="MGV47" s="47"/>
      <c r="MGW47" s="47"/>
      <c r="MGX47" s="47"/>
      <c r="MGY47" s="47"/>
      <c r="MGZ47" s="47"/>
      <c r="MHA47" s="47"/>
      <c r="MHB47" s="47"/>
      <c r="MHC47" s="47"/>
      <c r="MHD47" s="47"/>
      <c r="MHE47" s="47"/>
      <c r="MHF47" s="47"/>
      <c r="MHG47" s="47"/>
      <c r="MHH47" s="47"/>
      <c r="MHI47" s="47"/>
      <c r="MHJ47" s="47"/>
      <c r="MHK47" s="47"/>
      <c r="MHL47" s="47"/>
      <c r="MHM47" s="47"/>
      <c r="MHN47" s="47"/>
      <c r="MHO47" s="47"/>
      <c r="MHP47" s="47"/>
      <c r="MHQ47" s="47"/>
      <c r="MHR47" s="47"/>
      <c r="MHS47" s="47"/>
      <c r="MHT47" s="47"/>
      <c r="MHU47" s="47"/>
      <c r="MHV47" s="47"/>
      <c r="MHW47" s="47"/>
      <c r="MHX47" s="47"/>
      <c r="MHY47" s="47"/>
      <c r="MHZ47" s="47"/>
      <c r="MIA47" s="47"/>
      <c r="MIB47" s="47"/>
      <c r="MIC47" s="47"/>
      <c r="MID47" s="47"/>
      <c r="MIE47" s="47"/>
      <c r="MIF47" s="47"/>
      <c r="MIG47" s="47"/>
      <c r="MIH47" s="47"/>
      <c r="MII47" s="47"/>
      <c r="MIJ47" s="47"/>
      <c r="MIK47" s="47"/>
      <c r="MIL47" s="47"/>
      <c r="MIM47" s="47"/>
      <c r="MIN47" s="47"/>
      <c r="MIO47" s="47"/>
      <c r="MIP47" s="47"/>
      <c r="MIQ47" s="47"/>
      <c r="MIR47" s="47"/>
      <c r="MIS47" s="47"/>
      <c r="MIT47" s="47"/>
      <c r="MIU47" s="47"/>
      <c r="MIV47" s="47"/>
      <c r="MIW47" s="47"/>
      <c r="MIX47" s="47"/>
      <c r="MIY47" s="47"/>
      <c r="MIZ47" s="47"/>
      <c r="MJA47" s="47"/>
      <c r="MJB47" s="47"/>
      <c r="MJC47" s="47"/>
      <c r="MJD47" s="47"/>
      <c r="MJE47" s="47"/>
      <c r="MJF47" s="47"/>
      <c r="MJG47" s="47"/>
      <c r="MJH47" s="47"/>
      <c r="MJI47" s="47"/>
      <c r="MJJ47" s="47"/>
      <c r="MJK47" s="47"/>
      <c r="MJL47" s="47"/>
      <c r="MJM47" s="47"/>
      <c r="MJN47" s="47"/>
      <c r="MJO47" s="47"/>
      <c r="MJP47" s="47"/>
      <c r="MJQ47" s="47"/>
      <c r="MJR47" s="47"/>
      <c r="MJS47" s="47"/>
      <c r="MJT47" s="47"/>
      <c r="MJU47" s="47"/>
      <c r="MJV47" s="47"/>
      <c r="MJW47" s="47"/>
      <c r="MJX47" s="47"/>
      <c r="MJY47" s="47"/>
      <c r="MJZ47" s="47"/>
      <c r="MKA47" s="47"/>
      <c r="MKB47" s="47"/>
      <c r="MKC47" s="47"/>
      <c r="MKD47" s="47"/>
      <c r="MKE47" s="47"/>
      <c r="MKF47" s="47"/>
      <c r="MKG47" s="47"/>
      <c r="MKH47" s="47"/>
      <c r="MKI47" s="47"/>
      <c r="MKJ47" s="47"/>
      <c r="MKK47" s="47"/>
      <c r="MKL47" s="47"/>
      <c r="MKM47" s="47"/>
      <c r="MKN47" s="47"/>
      <c r="MKO47" s="47"/>
      <c r="MKP47" s="47"/>
      <c r="MKQ47" s="47"/>
      <c r="MKR47" s="47"/>
      <c r="MKS47" s="47"/>
      <c r="MKT47" s="47"/>
      <c r="MKU47" s="47"/>
      <c r="MKV47" s="47"/>
      <c r="MKW47" s="47"/>
      <c r="MKX47" s="47"/>
      <c r="MKY47" s="47"/>
      <c r="MKZ47" s="47"/>
      <c r="MLA47" s="47"/>
      <c r="MLB47" s="47"/>
      <c r="MLC47" s="47"/>
      <c r="MLD47" s="47"/>
      <c r="MLE47" s="47"/>
      <c r="MLF47" s="47"/>
      <c r="MLG47" s="47"/>
      <c r="MLH47" s="47"/>
      <c r="MLI47" s="47"/>
      <c r="MLJ47" s="47"/>
      <c r="MLK47" s="47"/>
      <c r="MLL47" s="47"/>
      <c r="MLM47" s="47"/>
      <c r="MLN47" s="47"/>
      <c r="MLO47" s="47"/>
      <c r="MLP47" s="47"/>
      <c r="MLQ47" s="47"/>
      <c r="MLR47" s="47"/>
      <c r="MLS47" s="47"/>
      <c r="MLT47" s="47"/>
      <c r="MLU47" s="47"/>
      <c r="MLV47" s="47"/>
      <c r="MLW47" s="47"/>
      <c r="MLX47" s="47"/>
      <c r="MLY47" s="47"/>
      <c r="MLZ47" s="47"/>
      <c r="MMA47" s="47"/>
      <c r="MMB47" s="47"/>
      <c r="MMC47" s="47"/>
      <c r="MMD47" s="47"/>
      <c r="MME47" s="47"/>
      <c r="MMF47" s="47"/>
      <c r="MMG47" s="47"/>
      <c r="MMH47" s="47"/>
      <c r="MMI47" s="47"/>
      <c r="MMJ47" s="47"/>
      <c r="MMK47" s="47"/>
      <c r="MML47" s="47"/>
      <c r="MMM47" s="47"/>
      <c r="MMN47" s="47"/>
      <c r="MMO47" s="47"/>
      <c r="MMP47" s="47"/>
      <c r="MMQ47" s="47"/>
      <c r="MMR47" s="47"/>
      <c r="MMS47" s="47"/>
      <c r="MMT47" s="47"/>
      <c r="MMU47" s="47"/>
      <c r="MMV47" s="47"/>
      <c r="MMW47" s="47"/>
      <c r="MMX47" s="47"/>
      <c r="MMY47" s="47"/>
      <c r="MMZ47" s="47"/>
      <c r="MNA47" s="47"/>
      <c r="MNB47" s="47"/>
      <c r="MNC47" s="47"/>
      <c r="MND47" s="47"/>
      <c r="MNE47" s="47"/>
      <c r="MNF47" s="47"/>
      <c r="MNG47" s="47"/>
      <c r="MNH47" s="47"/>
      <c r="MNI47" s="47"/>
      <c r="MNJ47" s="47"/>
      <c r="MNK47" s="47"/>
      <c r="MNL47" s="47"/>
      <c r="MNM47" s="47"/>
      <c r="MNN47" s="47"/>
      <c r="MNO47" s="47"/>
      <c r="MNP47" s="47"/>
      <c r="MNQ47" s="47"/>
      <c r="MNR47" s="47"/>
      <c r="MNS47" s="47"/>
      <c r="MNT47" s="47"/>
      <c r="MNU47" s="47"/>
      <c r="MNV47" s="47"/>
      <c r="MNW47" s="47"/>
      <c r="MNX47" s="47"/>
      <c r="MNY47" s="47"/>
      <c r="MNZ47" s="47"/>
      <c r="MOA47" s="47"/>
      <c r="MOB47" s="47"/>
      <c r="MOC47" s="47"/>
      <c r="MOD47" s="47"/>
      <c r="MOE47" s="47"/>
      <c r="MOF47" s="47"/>
      <c r="MOG47" s="47"/>
      <c r="MOH47" s="47"/>
      <c r="MOI47" s="47"/>
      <c r="MOJ47" s="47"/>
      <c r="MOK47" s="47"/>
      <c r="MOL47" s="47"/>
      <c r="MOM47" s="47"/>
      <c r="MON47" s="47"/>
      <c r="MOO47" s="47"/>
      <c r="MOP47" s="47"/>
      <c r="MOQ47" s="47"/>
      <c r="MOR47" s="47"/>
      <c r="MOS47" s="47"/>
      <c r="MOT47" s="47"/>
      <c r="MOU47" s="47"/>
      <c r="MOV47" s="47"/>
      <c r="MOW47" s="47"/>
      <c r="MOX47" s="47"/>
      <c r="MOY47" s="47"/>
      <c r="MOZ47" s="47"/>
      <c r="MPA47" s="47"/>
      <c r="MPB47" s="47"/>
      <c r="MPC47" s="47"/>
      <c r="MPD47" s="47"/>
      <c r="MPE47" s="47"/>
      <c r="MPF47" s="47"/>
      <c r="MPG47" s="47"/>
      <c r="MPH47" s="47"/>
      <c r="MPI47" s="47"/>
      <c r="MPJ47" s="47"/>
      <c r="MPK47" s="47"/>
      <c r="MPL47" s="47"/>
      <c r="MPM47" s="47"/>
      <c r="MPN47" s="47"/>
      <c r="MPO47" s="47"/>
      <c r="MPP47" s="47"/>
      <c r="MPQ47" s="47"/>
      <c r="MPR47" s="47"/>
      <c r="MPS47" s="47"/>
      <c r="MPT47" s="47"/>
      <c r="MPU47" s="47"/>
      <c r="MPV47" s="47"/>
      <c r="MPW47" s="47"/>
      <c r="MPX47" s="47"/>
      <c r="MPY47" s="47"/>
      <c r="MPZ47" s="47"/>
      <c r="MQA47" s="47"/>
      <c r="MQB47" s="47"/>
      <c r="MQC47" s="47"/>
      <c r="MQD47" s="47"/>
      <c r="MQE47" s="47"/>
      <c r="MQF47" s="47"/>
      <c r="MQG47" s="47"/>
      <c r="MQH47" s="47"/>
      <c r="MQI47" s="47"/>
      <c r="MQJ47" s="47"/>
      <c r="MQK47" s="47"/>
      <c r="MQL47" s="47"/>
      <c r="MQM47" s="47"/>
      <c r="MQN47" s="47"/>
      <c r="MQO47" s="47"/>
      <c r="MQP47" s="47"/>
      <c r="MQQ47" s="47"/>
      <c r="MQR47" s="47"/>
      <c r="MQS47" s="47"/>
      <c r="MQT47" s="47"/>
      <c r="MQU47" s="47"/>
      <c r="MQV47" s="47"/>
      <c r="MQW47" s="47"/>
      <c r="MQX47" s="47"/>
      <c r="MQY47" s="47"/>
      <c r="MQZ47" s="47"/>
      <c r="MRA47" s="47"/>
      <c r="MRB47" s="47"/>
      <c r="MRC47" s="47"/>
      <c r="MRD47" s="47"/>
      <c r="MRE47" s="47"/>
      <c r="MRF47" s="47"/>
      <c r="MRG47" s="47"/>
      <c r="MRH47" s="47"/>
      <c r="MRI47" s="47"/>
      <c r="MRJ47" s="47"/>
      <c r="MRK47" s="47"/>
      <c r="MRL47" s="47"/>
      <c r="MRM47" s="47"/>
      <c r="MRN47" s="47"/>
      <c r="MRO47" s="47"/>
      <c r="MRP47" s="47"/>
      <c r="MRQ47" s="47"/>
      <c r="MRR47" s="47"/>
      <c r="MRS47" s="47"/>
      <c r="MRT47" s="47"/>
      <c r="MRU47" s="47"/>
      <c r="MRV47" s="47"/>
      <c r="MRW47" s="47"/>
      <c r="MRX47" s="47"/>
      <c r="MRY47" s="47"/>
      <c r="MRZ47" s="47"/>
      <c r="MSA47" s="47"/>
      <c r="MSB47" s="47"/>
      <c r="MSC47" s="47"/>
      <c r="MSD47" s="47"/>
      <c r="MSE47" s="47"/>
      <c r="MSF47" s="47"/>
      <c r="MSG47" s="47"/>
      <c r="MSH47" s="47"/>
      <c r="MSI47" s="47"/>
      <c r="MSJ47" s="47"/>
      <c r="MSK47" s="47"/>
      <c r="MSL47" s="47"/>
      <c r="MSM47" s="47"/>
      <c r="MSN47" s="47"/>
      <c r="MSO47" s="47"/>
      <c r="MSP47" s="47"/>
      <c r="MSQ47" s="47"/>
      <c r="MSR47" s="47"/>
      <c r="MSS47" s="47"/>
      <c r="MST47" s="47"/>
      <c r="MSU47" s="47"/>
      <c r="MSV47" s="47"/>
      <c r="MSW47" s="47"/>
      <c r="MSX47" s="47"/>
      <c r="MSY47" s="47"/>
      <c r="MSZ47" s="47"/>
      <c r="MTA47" s="47"/>
      <c r="MTB47" s="47"/>
      <c r="MTC47" s="47"/>
      <c r="MTD47" s="47"/>
      <c r="MTE47" s="47"/>
      <c r="MTF47" s="47"/>
      <c r="MTG47" s="47"/>
      <c r="MTH47" s="47"/>
      <c r="MTI47" s="47"/>
      <c r="MTJ47" s="47"/>
      <c r="MTK47" s="47"/>
      <c r="MTL47" s="47"/>
      <c r="MTM47" s="47"/>
      <c r="MTN47" s="47"/>
      <c r="MTO47" s="47"/>
      <c r="MTP47" s="47"/>
      <c r="MTQ47" s="47"/>
      <c r="MTR47" s="47"/>
      <c r="MTS47" s="47"/>
      <c r="MTT47" s="47"/>
      <c r="MTU47" s="47"/>
      <c r="MTV47" s="47"/>
      <c r="MTW47" s="47"/>
      <c r="MTX47" s="47"/>
      <c r="MTY47" s="47"/>
      <c r="MTZ47" s="47"/>
      <c r="MUA47" s="47"/>
      <c r="MUB47" s="47"/>
      <c r="MUC47" s="47"/>
      <c r="MUD47" s="47"/>
      <c r="MUE47" s="47"/>
      <c r="MUF47" s="47"/>
      <c r="MUG47" s="47"/>
      <c r="MUH47" s="47"/>
      <c r="MUI47" s="47"/>
      <c r="MUJ47" s="47"/>
      <c r="MUK47" s="47"/>
      <c r="MUL47" s="47"/>
      <c r="MUM47" s="47"/>
      <c r="MUN47" s="47"/>
      <c r="MUO47" s="47"/>
      <c r="MUP47" s="47"/>
      <c r="MUQ47" s="47"/>
      <c r="MUR47" s="47"/>
      <c r="MUS47" s="47"/>
      <c r="MUT47" s="47"/>
      <c r="MUU47" s="47"/>
      <c r="MUV47" s="47"/>
      <c r="MUW47" s="47"/>
      <c r="MUX47" s="47"/>
      <c r="MUY47" s="47"/>
      <c r="MUZ47" s="47"/>
      <c r="MVA47" s="47"/>
      <c r="MVB47" s="47"/>
      <c r="MVC47" s="47"/>
      <c r="MVD47" s="47"/>
      <c r="MVE47" s="47"/>
      <c r="MVF47" s="47"/>
      <c r="MVG47" s="47"/>
      <c r="MVH47" s="47"/>
      <c r="MVI47" s="47"/>
      <c r="MVJ47" s="47"/>
      <c r="MVK47" s="47"/>
      <c r="MVL47" s="47"/>
      <c r="MVM47" s="47"/>
      <c r="MVN47" s="47"/>
      <c r="MVO47" s="47"/>
      <c r="MVP47" s="47"/>
      <c r="MVQ47" s="47"/>
      <c r="MVR47" s="47"/>
      <c r="MVS47" s="47"/>
      <c r="MVT47" s="47"/>
      <c r="MVU47" s="47"/>
      <c r="MVV47" s="47"/>
      <c r="MVW47" s="47"/>
      <c r="MVX47" s="47"/>
      <c r="MVY47" s="47"/>
      <c r="MVZ47" s="47"/>
      <c r="MWA47" s="47"/>
      <c r="MWB47" s="47"/>
      <c r="MWC47" s="47"/>
      <c r="MWD47" s="47"/>
      <c r="MWE47" s="47"/>
      <c r="MWF47" s="47"/>
      <c r="MWG47" s="47"/>
      <c r="MWH47" s="47"/>
      <c r="MWI47" s="47"/>
      <c r="MWJ47" s="47"/>
      <c r="MWK47" s="47"/>
      <c r="MWL47" s="47"/>
      <c r="MWM47" s="47"/>
      <c r="MWN47" s="47"/>
      <c r="MWO47" s="47"/>
      <c r="MWP47" s="47"/>
      <c r="MWQ47" s="47"/>
      <c r="MWR47" s="47"/>
      <c r="MWS47" s="47"/>
      <c r="MWT47" s="47"/>
      <c r="MWU47" s="47"/>
      <c r="MWV47" s="47"/>
      <c r="MWW47" s="47"/>
      <c r="MWX47" s="47"/>
      <c r="MWY47" s="47"/>
      <c r="MWZ47" s="47"/>
      <c r="MXA47" s="47"/>
      <c r="MXB47" s="47"/>
      <c r="MXC47" s="47"/>
      <c r="MXD47" s="47"/>
      <c r="MXE47" s="47"/>
      <c r="MXF47" s="47"/>
      <c r="MXG47" s="47"/>
      <c r="MXH47" s="47"/>
      <c r="MXI47" s="47"/>
      <c r="MXJ47" s="47"/>
      <c r="MXK47" s="47"/>
      <c r="MXL47" s="47"/>
      <c r="MXM47" s="47"/>
      <c r="MXN47" s="47"/>
      <c r="MXO47" s="47"/>
      <c r="MXP47" s="47"/>
      <c r="MXQ47" s="47"/>
      <c r="MXR47" s="47"/>
      <c r="MXS47" s="47"/>
      <c r="MXT47" s="47"/>
      <c r="MXU47" s="47"/>
      <c r="MXV47" s="47"/>
      <c r="MXW47" s="47"/>
      <c r="MXX47" s="47"/>
      <c r="MXY47" s="47"/>
      <c r="MXZ47" s="47"/>
      <c r="MYA47" s="47"/>
      <c r="MYB47" s="47"/>
      <c r="MYC47" s="47"/>
      <c r="MYD47" s="47"/>
      <c r="MYE47" s="47"/>
      <c r="MYF47" s="47"/>
      <c r="MYG47" s="47"/>
      <c r="MYH47" s="47"/>
      <c r="MYI47" s="47"/>
      <c r="MYJ47" s="47"/>
      <c r="MYK47" s="47"/>
      <c r="MYL47" s="47"/>
      <c r="MYM47" s="47"/>
      <c r="MYN47" s="47"/>
      <c r="MYO47" s="47"/>
      <c r="MYP47" s="47"/>
      <c r="MYQ47" s="47"/>
      <c r="MYR47" s="47"/>
      <c r="MYS47" s="47"/>
      <c r="MYT47" s="47"/>
      <c r="MYU47" s="47"/>
      <c r="MYV47" s="47"/>
      <c r="MYW47" s="47"/>
      <c r="MYX47" s="47"/>
      <c r="MYY47" s="47"/>
      <c r="MYZ47" s="47"/>
      <c r="MZA47" s="47"/>
      <c r="MZB47" s="47"/>
      <c r="MZC47" s="47"/>
      <c r="MZD47" s="47"/>
      <c r="MZE47" s="47"/>
      <c r="MZF47" s="47"/>
      <c r="MZG47" s="47"/>
      <c r="MZH47" s="47"/>
      <c r="MZI47" s="47"/>
      <c r="MZJ47" s="47"/>
      <c r="MZK47" s="47"/>
      <c r="MZL47" s="47"/>
      <c r="MZM47" s="47"/>
      <c r="MZN47" s="47"/>
      <c r="MZO47" s="47"/>
      <c r="MZP47" s="47"/>
      <c r="MZQ47" s="47"/>
      <c r="MZR47" s="47"/>
      <c r="MZS47" s="47"/>
      <c r="MZT47" s="47"/>
      <c r="MZU47" s="47"/>
      <c r="MZV47" s="47"/>
      <c r="MZW47" s="47"/>
      <c r="MZX47" s="47"/>
      <c r="MZY47" s="47"/>
      <c r="MZZ47" s="47"/>
      <c r="NAA47" s="47"/>
      <c r="NAB47" s="47"/>
      <c r="NAC47" s="47"/>
      <c r="NAD47" s="47"/>
      <c r="NAE47" s="47"/>
      <c r="NAF47" s="47"/>
      <c r="NAG47" s="47"/>
      <c r="NAH47" s="47"/>
      <c r="NAI47" s="47"/>
      <c r="NAJ47" s="47"/>
      <c r="NAK47" s="47"/>
      <c r="NAL47" s="47"/>
      <c r="NAM47" s="47"/>
      <c r="NAN47" s="47"/>
      <c r="NAO47" s="47"/>
      <c r="NAP47" s="47"/>
      <c r="NAQ47" s="47"/>
      <c r="NAR47" s="47"/>
      <c r="NAS47" s="47"/>
      <c r="NAT47" s="47"/>
      <c r="NAU47" s="47"/>
      <c r="NAV47" s="47"/>
      <c r="NAW47" s="47"/>
      <c r="NAX47" s="47"/>
      <c r="NAY47" s="47"/>
      <c r="NAZ47" s="47"/>
      <c r="NBA47" s="47"/>
      <c r="NBB47" s="47"/>
      <c r="NBC47" s="47"/>
      <c r="NBD47" s="47"/>
      <c r="NBE47" s="47"/>
      <c r="NBF47" s="47"/>
      <c r="NBG47" s="47"/>
      <c r="NBH47" s="47"/>
      <c r="NBI47" s="47"/>
      <c r="NBJ47" s="47"/>
      <c r="NBK47" s="47"/>
      <c r="NBL47" s="47"/>
      <c r="NBM47" s="47"/>
      <c r="NBN47" s="47"/>
      <c r="NBO47" s="47"/>
      <c r="NBP47" s="47"/>
      <c r="NBQ47" s="47"/>
      <c r="NBR47" s="47"/>
      <c r="NBS47" s="47"/>
      <c r="NBT47" s="47"/>
      <c r="NBU47" s="47"/>
      <c r="NBV47" s="47"/>
      <c r="NBW47" s="47"/>
      <c r="NBX47" s="47"/>
      <c r="NBY47" s="47"/>
      <c r="NBZ47" s="47"/>
      <c r="NCA47" s="47"/>
      <c r="NCB47" s="47"/>
      <c r="NCC47" s="47"/>
      <c r="NCD47" s="47"/>
      <c r="NCE47" s="47"/>
      <c r="NCF47" s="47"/>
      <c r="NCG47" s="47"/>
      <c r="NCH47" s="47"/>
      <c r="NCI47" s="47"/>
      <c r="NCJ47" s="47"/>
      <c r="NCK47" s="47"/>
      <c r="NCL47" s="47"/>
      <c r="NCM47" s="47"/>
      <c r="NCN47" s="47"/>
      <c r="NCO47" s="47"/>
      <c r="NCP47" s="47"/>
      <c r="NCQ47" s="47"/>
      <c r="NCR47" s="47"/>
      <c r="NCS47" s="47"/>
      <c r="NCT47" s="47"/>
      <c r="NCU47" s="47"/>
      <c r="NCV47" s="47"/>
      <c r="NCW47" s="47"/>
      <c r="NCX47" s="47"/>
      <c r="NCY47" s="47"/>
      <c r="NCZ47" s="47"/>
      <c r="NDA47" s="47"/>
      <c r="NDB47" s="47"/>
      <c r="NDC47" s="47"/>
      <c r="NDD47" s="47"/>
      <c r="NDE47" s="47"/>
      <c r="NDF47" s="47"/>
      <c r="NDG47" s="47"/>
      <c r="NDH47" s="47"/>
      <c r="NDI47" s="47"/>
      <c r="NDJ47" s="47"/>
      <c r="NDK47" s="47"/>
      <c r="NDL47" s="47"/>
      <c r="NDM47" s="47"/>
      <c r="NDN47" s="47"/>
      <c r="NDO47" s="47"/>
      <c r="NDP47" s="47"/>
      <c r="NDQ47" s="47"/>
      <c r="NDR47" s="47"/>
      <c r="NDS47" s="47"/>
      <c r="NDT47" s="47"/>
      <c r="NDU47" s="47"/>
      <c r="NDV47" s="47"/>
      <c r="NDW47" s="47"/>
      <c r="NDX47" s="47"/>
      <c r="NDY47" s="47"/>
      <c r="NDZ47" s="47"/>
      <c r="NEA47" s="47"/>
      <c r="NEB47" s="47"/>
      <c r="NEC47" s="47"/>
      <c r="NED47" s="47"/>
      <c r="NEE47" s="47"/>
      <c r="NEF47" s="47"/>
      <c r="NEG47" s="47"/>
      <c r="NEH47" s="47"/>
      <c r="NEI47" s="47"/>
      <c r="NEJ47" s="47"/>
      <c r="NEK47" s="47"/>
      <c r="NEL47" s="47"/>
      <c r="NEM47" s="47"/>
      <c r="NEN47" s="47"/>
      <c r="NEO47" s="47"/>
      <c r="NEP47" s="47"/>
      <c r="NEQ47" s="47"/>
      <c r="NER47" s="47"/>
      <c r="NES47" s="47"/>
      <c r="NET47" s="47"/>
      <c r="NEU47" s="47"/>
      <c r="NEV47" s="47"/>
      <c r="NEW47" s="47"/>
      <c r="NEX47" s="47"/>
      <c r="NEY47" s="47"/>
      <c r="NEZ47" s="47"/>
      <c r="NFA47" s="47"/>
      <c r="NFB47" s="47"/>
      <c r="NFC47" s="47"/>
      <c r="NFD47" s="47"/>
      <c r="NFE47" s="47"/>
      <c r="NFF47" s="47"/>
      <c r="NFG47" s="47"/>
      <c r="NFH47" s="47"/>
      <c r="NFI47" s="47"/>
      <c r="NFJ47" s="47"/>
      <c r="NFK47" s="47"/>
      <c r="NFL47" s="47"/>
      <c r="NFM47" s="47"/>
      <c r="NFN47" s="47"/>
      <c r="NFO47" s="47"/>
      <c r="NFP47" s="47"/>
      <c r="NFQ47" s="47"/>
      <c r="NFR47" s="47"/>
      <c r="NFS47" s="47"/>
      <c r="NFT47" s="47"/>
      <c r="NFU47" s="47"/>
      <c r="NFV47" s="47"/>
      <c r="NFW47" s="47"/>
      <c r="NFX47" s="47"/>
      <c r="NFY47" s="47"/>
      <c r="NFZ47" s="47"/>
      <c r="NGA47" s="47"/>
      <c r="NGB47" s="47"/>
      <c r="NGC47" s="47"/>
      <c r="NGD47" s="47"/>
      <c r="NGE47" s="47"/>
      <c r="NGF47" s="47"/>
      <c r="NGG47" s="47"/>
      <c r="NGH47" s="47"/>
      <c r="NGI47" s="47"/>
      <c r="NGJ47" s="47"/>
      <c r="NGK47" s="47"/>
      <c r="NGL47" s="47"/>
      <c r="NGM47" s="47"/>
      <c r="NGN47" s="47"/>
      <c r="NGO47" s="47"/>
      <c r="NGP47" s="47"/>
      <c r="NGQ47" s="47"/>
      <c r="NGR47" s="47"/>
      <c r="NGS47" s="47"/>
      <c r="NGT47" s="47"/>
      <c r="NGU47" s="47"/>
      <c r="NGV47" s="47"/>
      <c r="NGW47" s="47"/>
      <c r="NGX47" s="47"/>
      <c r="NGY47" s="47"/>
      <c r="NGZ47" s="47"/>
      <c r="NHA47" s="47"/>
      <c r="NHB47" s="47"/>
      <c r="NHC47" s="47"/>
      <c r="NHD47" s="47"/>
      <c r="NHE47" s="47"/>
      <c r="NHF47" s="47"/>
      <c r="NHG47" s="47"/>
      <c r="NHH47" s="47"/>
      <c r="NHI47" s="47"/>
      <c r="NHJ47" s="47"/>
      <c r="NHK47" s="47"/>
      <c r="NHL47" s="47"/>
      <c r="NHM47" s="47"/>
      <c r="NHN47" s="47"/>
      <c r="NHO47" s="47"/>
      <c r="NHP47" s="47"/>
      <c r="NHQ47" s="47"/>
      <c r="NHR47" s="47"/>
      <c r="NHS47" s="47"/>
      <c r="NHT47" s="47"/>
      <c r="NHU47" s="47"/>
      <c r="NHV47" s="47"/>
      <c r="NHW47" s="47"/>
      <c r="NHX47" s="47"/>
      <c r="NHY47" s="47"/>
      <c r="NHZ47" s="47"/>
      <c r="NIA47" s="47"/>
      <c r="NIB47" s="47"/>
      <c r="NIC47" s="47"/>
      <c r="NID47" s="47"/>
      <c r="NIE47" s="47"/>
      <c r="NIF47" s="47"/>
      <c r="NIG47" s="47"/>
      <c r="NIH47" s="47"/>
      <c r="NII47" s="47"/>
      <c r="NIJ47" s="47"/>
      <c r="NIK47" s="47"/>
      <c r="NIL47" s="47"/>
      <c r="NIM47" s="47"/>
      <c r="NIN47" s="47"/>
      <c r="NIO47" s="47"/>
      <c r="NIP47" s="47"/>
      <c r="NIQ47" s="47"/>
      <c r="NIR47" s="47"/>
      <c r="NIS47" s="47"/>
      <c r="NIT47" s="47"/>
      <c r="NIU47" s="47"/>
      <c r="NIV47" s="47"/>
      <c r="NIW47" s="47"/>
      <c r="NIX47" s="47"/>
      <c r="NIY47" s="47"/>
      <c r="NIZ47" s="47"/>
      <c r="NJA47" s="47"/>
      <c r="NJB47" s="47"/>
      <c r="NJC47" s="47"/>
      <c r="NJD47" s="47"/>
      <c r="NJE47" s="47"/>
      <c r="NJF47" s="47"/>
      <c r="NJG47" s="47"/>
      <c r="NJH47" s="47"/>
      <c r="NJI47" s="47"/>
      <c r="NJJ47" s="47"/>
      <c r="NJK47" s="47"/>
      <c r="NJL47" s="47"/>
      <c r="NJM47" s="47"/>
      <c r="NJN47" s="47"/>
      <c r="NJO47" s="47"/>
      <c r="NJP47" s="47"/>
      <c r="NJQ47" s="47"/>
      <c r="NJR47" s="47"/>
      <c r="NJS47" s="47"/>
      <c r="NJT47" s="47"/>
      <c r="NJU47" s="47"/>
      <c r="NJV47" s="47"/>
      <c r="NJW47" s="47"/>
      <c r="NJX47" s="47"/>
      <c r="NJY47" s="47"/>
      <c r="NJZ47" s="47"/>
      <c r="NKA47" s="47"/>
      <c r="NKB47" s="47"/>
      <c r="NKC47" s="47"/>
      <c r="NKD47" s="47"/>
      <c r="NKE47" s="47"/>
      <c r="NKF47" s="47"/>
      <c r="NKG47" s="47"/>
      <c r="NKH47" s="47"/>
      <c r="NKI47" s="47"/>
      <c r="NKJ47" s="47"/>
      <c r="NKK47" s="47"/>
      <c r="NKL47" s="47"/>
      <c r="NKM47" s="47"/>
      <c r="NKN47" s="47"/>
      <c r="NKO47" s="47"/>
      <c r="NKP47" s="47"/>
      <c r="NKQ47" s="47"/>
      <c r="NKR47" s="47"/>
      <c r="NKS47" s="47"/>
      <c r="NKT47" s="47"/>
      <c r="NKU47" s="47"/>
      <c r="NKV47" s="47"/>
      <c r="NKW47" s="47"/>
      <c r="NKX47" s="47"/>
      <c r="NKY47" s="47"/>
      <c r="NKZ47" s="47"/>
      <c r="NLA47" s="47"/>
      <c r="NLB47" s="47"/>
      <c r="NLC47" s="47"/>
      <c r="NLD47" s="47"/>
      <c r="NLE47" s="47"/>
      <c r="NLF47" s="47"/>
      <c r="NLG47" s="47"/>
      <c r="NLH47" s="47"/>
      <c r="NLI47" s="47"/>
      <c r="NLJ47" s="47"/>
      <c r="NLK47" s="47"/>
      <c r="NLL47" s="47"/>
      <c r="NLM47" s="47"/>
      <c r="NLN47" s="47"/>
      <c r="NLO47" s="47"/>
      <c r="NLP47" s="47"/>
      <c r="NLQ47" s="47"/>
      <c r="NLR47" s="47"/>
      <c r="NLS47" s="47"/>
      <c r="NLT47" s="47"/>
      <c r="NLU47" s="47"/>
      <c r="NLV47" s="47"/>
      <c r="NLW47" s="47"/>
      <c r="NLX47" s="47"/>
      <c r="NLY47" s="47"/>
      <c r="NLZ47" s="47"/>
      <c r="NMA47" s="47"/>
      <c r="NMB47" s="47"/>
      <c r="NMC47" s="47"/>
      <c r="NMD47" s="47"/>
      <c r="NME47" s="47"/>
      <c r="NMF47" s="47"/>
      <c r="NMG47" s="47"/>
      <c r="NMH47" s="47"/>
      <c r="NMI47" s="47"/>
      <c r="NMJ47" s="47"/>
      <c r="NMK47" s="47"/>
      <c r="NML47" s="47"/>
      <c r="NMM47" s="47"/>
      <c r="NMN47" s="47"/>
      <c r="NMO47" s="47"/>
      <c r="NMP47" s="47"/>
      <c r="NMQ47" s="47"/>
      <c r="NMR47" s="47"/>
      <c r="NMS47" s="47"/>
      <c r="NMT47" s="47"/>
      <c r="NMU47" s="47"/>
      <c r="NMV47" s="47"/>
      <c r="NMW47" s="47"/>
      <c r="NMX47" s="47"/>
      <c r="NMY47" s="47"/>
      <c r="NMZ47" s="47"/>
      <c r="NNA47" s="47"/>
      <c r="NNB47" s="47"/>
      <c r="NNC47" s="47"/>
      <c r="NND47" s="47"/>
      <c r="NNE47" s="47"/>
      <c r="NNF47" s="47"/>
      <c r="NNG47" s="47"/>
      <c r="NNH47" s="47"/>
      <c r="NNI47" s="47"/>
      <c r="NNJ47" s="47"/>
      <c r="NNK47" s="47"/>
      <c r="NNL47" s="47"/>
      <c r="NNM47" s="47"/>
      <c r="NNN47" s="47"/>
      <c r="NNO47" s="47"/>
      <c r="NNP47" s="47"/>
      <c r="NNQ47" s="47"/>
      <c r="NNR47" s="47"/>
      <c r="NNS47" s="47"/>
      <c r="NNT47" s="47"/>
      <c r="NNU47" s="47"/>
      <c r="NNV47" s="47"/>
      <c r="NNW47" s="47"/>
      <c r="NNX47" s="47"/>
      <c r="NNY47" s="47"/>
      <c r="NNZ47" s="47"/>
      <c r="NOA47" s="47"/>
      <c r="NOB47" s="47"/>
      <c r="NOC47" s="47"/>
      <c r="NOD47" s="47"/>
      <c r="NOE47" s="47"/>
      <c r="NOF47" s="47"/>
      <c r="NOG47" s="47"/>
      <c r="NOH47" s="47"/>
      <c r="NOI47" s="47"/>
      <c r="NOJ47" s="47"/>
      <c r="NOK47" s="47"/>
      <c r="NOL47" s="47"/>
      <c r="NOM47" s="47"/>
      <c r="NON47" s="47"/>
      <c r="NOO47" s="47"/>
      <c r="NOP47" s="47"/>
      <c r="NOQ47" s="47"/>
      <c r="NOR47" s="47"/>
      <c r="NOS47" s="47"/>
      <c r="NOT47" s="47"/>
      <c r="NOU47" s="47"/>
      <c r="NOV47" s="47"/>
      <c r="NOW47" s="47"/>
      <c r="NOX47" s="47"/>
      <c r="NOY47" s="47"/>
      <c r="NOZ47" s="47"/>
      <c r="NPA47" s="47"/>
      <c r="NPB47" s="47"/>
      <c r="NPC47" s="47"/>
      <c r="NPD47" s="47"/>
      <c r="NPE47" s="47"/>
      <c r="NPF47" s="47"/>
      <c r="NPG47" s="47"/>
      <c r="NPH47" s="47"/>
      <c r="NPI47" s="47"/>
      <c r="NPJ47" s="47"/>
      <c r="NPK47" s="47"/>
      <c r="NPL47" s="47"/>
      <c r="NPM47" s="47"/>
      <c r="NPN47" s="47"/>
      <c r="NPO47" s="47"/>
      <c r="NPP47" s="47"/>
      <c r="NPQ47" s="47"/>
      <c r="NPR47" s="47"/>
      <c r="NPS47" s="47"/>
      <c r="NPT47" s="47"/>
      <c r="NPU47" s="47"/>
      <c r="NPV47" s="47"/>
      <c r="NPW47" s="47"/>
      <c r="NPX47" s="47"/>
      <c r="NPY47" s="47"/>
      <c r="NPZ47" s="47"/>
      <c r="NQA47" s="47"/>
      <c r="NQB47" s="47"/>
      <c r="NQC47" s="47"/>
      <c r="NQD47" s="47"/>
      <c r="NQE47" s="47"/>
      <c r="NQF47" s="47"/>
      <c r="NQG47" s="47"/>
      <c r="NQH47" s="47"/>
      <c r="NQI47" s="47"/>
      <c r="NQJ47" s="47"/>
      <c r="NQK47" s="47"/>
      <c r="NQL47" s="47"/>
      <c r="NQM47" s="47"/>
      <c r="NQN47" s="47"/>
      <c r="NQO47" s="47"/>
      <c r="NQP47" s="47"/>
      <c r="NQQ47" s="47"/>
      <c r="NQR47" s="47"/>
      <c r="NQS47" s="47"/>
      <c r="NQT47" s="47"/>
      <c r="NQU47" s="47"/>
      <c r="NQV47" s="47"/>
      <c r="NQW47" s="47"/>
      <c r="NQX47" s="47"/>
      <c r="NQY47" s="47"/>
      <c r="NQZ47" s="47"/>
      <c r="NRA47" s="47"/>
      <c r="NRB47" s="47"/>
      <c r="NRC47" s="47"/>
      <c r="NRD47" s="47"/>
      <c r="NRE47" s="47"/>
      <c r="NRF47" s="47"/>
      <c r="NRG47" s="47"/>
      <c r="NRH47" s="47"/>
      <c r="NRI47" s="47"/>
      <c r="NRJ47" s="47"/>
      <c r="NRK47" s="47"/>
      <c r="NRL47" s="47"/>
      <c r="NRM47" s="47"/>
      <c r="NRN47" s="47"/>
      <c r="NRO47" s="47"/>
      <c r="NRP47" s="47"/>
      <c r="NRQ47" s="47"/>
      <c r="NRR47" s="47"/>
      <c r="NRS47" s="47"/>
      <c r="NRT47" s="47"/>
      <c r="NRU47" s="47"/>
      <c r="NRV47" s="47"/>
      <c r="NRW47" s="47"/>
      <c r="NRX47" s="47"/>
      <c r="NRY47" s="47"/>
      <c r="NRZ47" s="47"/>
      <c r="NSA47" s="47"/>
      <c r="NSB47" s="47"/>
      <c r="NSC47" s="47"/>
      <c r="NSD47" s="47"/>
      <c r="NSE47" s="47"/>
      <c r="NSF47" s="47"/>
      <c r="NSG47" s="47"/>
      <c r="NSH47" s="47"/>
      <c r="NSI47" s="47"/>
      <c r="NSJ47" s="47"/>
      <c r="NSK47" s="47"/>
      <c r="NSL47" s="47"/>
      <c r="NSM47" s="47"/>
      <c r="NSN47" s="47"/>
      <c r="NSO47" s="47"/>
      <c r="NSP47" s="47"/>
      <c r="NSQ47" s="47"/>
      <c r="NSR47" s="47"/>
      <c r="NSS47" s="47"/>
      <c r="NST47" s="47"/>
      <c r="NSU47" s="47"/>
      <c r="NSV47" s="47"/>
      <c r="NSW47" s="47"/>
      <c r="NSX47" s="47"/>
      <c r="NSY47" s="47"/>
      <c r="NSZ47" s="47"/>
      <c r="NTA47" s="47"/>
      <c r="NTB47" s="47"/>
      <c r="NTC47" s="47"/>
      <c r="NTD47" s="47"/>
      <c r="NTE47" s="47"/>
      <c r="NTF47" s="47"/>
      <c r="NTG47" s="47"/>
      <c r="NTH47" s="47"/>
      <c r="NTI47" s="47"/>
      <c r="NTJ47" s="47"/>
      <c r="NTK47" s="47"/>
      <c r="NTL47" s="47"/>
      <c r="NTM47" s="47"/>
      <c r="NTN47" s="47"/>
      <c r="NTO47" s="47"/>
      <c r="NTP47" s="47"/>
      <c r="NTQ47" s="47"/>
      <c r="NTR47" s="47"/>
      <c r="NTS47" s="47"/>
      <c r="NTT47" s="47"/>
      <c r="NTU47" s="47"/>
      <c r="NTV47" s="47"/>
      <c r="NTW47" s="47"/>
      <c r="NTX47" s="47"/>
      <c r="NTY47" s="47"/>
      <c r="NTZ47" s="47"/>
      <c r="NUA47" s="47"/>
      <c r="NUB47" s="47"/>
      <c r="NUC47" s="47"/>
      <c r="NUD47" s="47"/>
      <c r="NUE47" s="47"/>
      <c r="NUF47" s="47"/>
      <c r="NUG47" s="47"/>
      <c r="NUH47" s="47"/>
      <c r="NUI47" s="47"/>
      <c r="NUJ47" s="47"/>
      <c r="NUK47" s="47"/>
      <c r="NUL47" s="47"/>
      <c r="NUM47" s="47"/>
      <c r="NUN47" s="47"/>
      <c r="NUO47" s="47"/>
      <c r="NUP47" s="47"/>
      <c r="NUQ47" s="47"/>
      <c r="NUR47" s="47"/>
      <c r="NUS47" s="47"/>
      <c r="NUT47" s="47"/>
      <c r="NUU47" s="47"/>
      <c r="NUV47" s="47"/>
      <c r="NUW47" s="47"/>
      <c r="NUX47" s="47"/>
      <c r="NUY47" s="47"/>
      <c r="NUZ47" s="47"/>
      <c r="NVA47" s="47"/>
      <c r="NVB47" s="47"/>
      <c r="NVC47" s="47"/>
      <c r="NVD47" s="47"/>
      <c r="NVE47" s="47"/>
      <c r="NVF47" s="47"/>
      <c r="NVG47" s="47"/>
      <c r="NVH47" s="47"/>
      <c r="NVI47" s="47"/>
      <c r="NVJ47" s="47"/>
      <c r="NVK47" s="47"/>
      <c r="NVL47" s="47"/>
      <c r="NVM47" s="47"/>
      <c r="NVN47" s="47"/>
      <c r="NVO47" s="47"/>
      <c r="NVP47" s="47"/>
      <c r="NVQ47" s="47"/>
      <c r="NVR47" s="47"/>
      <c r="NVS47" s="47"/>
      <c r="NVT47" s="47"/>
      <c r="NVU47" s="47"/>
      <c r="NVV47" s="47"/>
      <c r="NVW47" s="47"/>
      <c r="NVX47" s="47"/>
      <c r="NVY47" s="47"/>
      <c r="NVZ47" s="47"/>
      <c r="NWA47" s="47"/>
      <c r="NWB47" s="47"/>
      <c r="NWC47" s="47"/>
      <c r="NWD47" s="47"/>
      <c r="NWE47" s="47"/>
      <c r="NWF47" s="47"/>
      <c r="NWG47" s="47"/>
      <c r="NWH47" s="47"/>
      <c r="NWI47" s="47"/>
      <c r="NWJ47" s="47"/>
      <c r="NWK47" s="47"/>
      <c r="NWL47" s="47"/>
      <c r="NWM47" s="47"/>
      <c r="NWN47" s="47"/>
      <c r="NWO47" s="47"/>
      <c r="NWP47" s="47"/>
      <c r="NWQ47" s="47"/>
      <c r="NWR47" s="47"/>
      <c r="NWS47" s="47"/>
      <c r="NWT47" s="47"/>
      <c r="NWU47" s="47"/>
      <c r="NWV47" s="47"/>
      <c r="NWW47" s="47"/>
      <c r="NWX47" s="47"/>
      <c r="NWY47" s="47"/>
      <c r="NWZ47" s="47"/>
      <c r="NXA47" s="47"/>
      <c r="NXB47" s="47"/>
      <c r="NXC47" s="47"/>
      <c r="NXD47" s="47"/>
      <c r="NXE47" s="47"/>
      <c r="NXF47" s="47"/>
      <c r="NXG47" s="47"/>
      <c r="NXH47" s="47"/>
      <c r="NXI47" s="47"/>
      <c r="NXJ47" s="47"/>
      <c r="NXK47" s="47"/>
      <c r="NXL47" s="47"/>
      <c r="NXM47" s="47"/>
      <c r="NXN47" s="47"/>
      <c r="NXO47" s="47"/>
      <c r="NXP47" s="47"/>
      <c r="NXQ47" s="47"/>
      <c r="NXR47" s="47"/>
      <c r="NXS47" s="47"/>
      <c r="NXT47" s="47"/>
      <c r="NXU47" s="47"/>
      <c r="NXV47" s="47"/>
      <c r="NXW47" s="47"/>
      <c r="NXX47" s="47"/>
      <c r="NXY47" s="47"/>
      <c r="NXZ47" s="47"/>
      <c r="NYA47" s="47"/>
      <c r="NYB47" s="47"/>
      <c r="NYC47" s="47"/>
      <c r="NYD47" s="47"/>
      <c r="NYE47" s="47"/>
      <c r="NYF47" s="47"/>
      <c r="NYG47" s="47"/>
      <c r="NYH47" s="47"/>
      <c r="NYI47" s="47"/>
      <c r="NYJ47" s="47"/>
      <c r="NYK47" s="47"/>
      <c r="NYL47" s="47"/>
      <c r="NYM47" s="47"/>
      <c r="NYN47" s="47"/>
      <c r="NYO47" s="47"/>
      <c r="NYP47" s="47"/>
      <c r="NYQ47" s="47"/>
      <c r="NYR47" s="47"/>
      <c r="NYS47" s="47"/>
      <c r="NYT47" s="47"/>
      <c r="NYU47" s="47"/>
      <c r="NYV47" s="47"/>
      <c r="NYW47" s="47"/>
      <c r="NYX47" s="47"/>
      <c r="NYY47" s="47"/>
      <c r="NYZ47" s="47"/>
      <c r="NZA47" s="47"/>
      <c r="NZB47" s="47"/>
      <c r="NZC47" s="47"/>
      <c r="NZD47" s="47"/>
      <c r="NZE47" s="47"/>
      <c r="NZF47" s="47"/>
      <c r="NZG47" s="47"/>
      <c r="NZH47" s="47"/>
      <c r="NZI47" s="47"/>
      <c r="NZJ47" s="47"/>
      <c r="NZK47" s="47"/>
      <c r="NZL47" s="47"/>
      <c r="NZM47" s="47"/>
      <c r="NZN47" s="47"/>
      <c r="NZO47" s="47"/>
      <c r="NZP47" s="47"/>
      <c r="NZQ47" s="47"/>
      <c r="NZR47" s="47"/>
      <c r="NZS47" s="47"/>
      <c r="NZT47" s="47"/>
      <c r="NZU47" s="47"/>
      <c r="NZV47" s="47"/>
      <c r="NZW47" s="47"/>
      <c r="NZX47" s="47"/>
      <c r="NZY47" s="47"/>
      <c r="NZZ47" s="47"/>
      <c r="OAA47" s="47"/>
      <c r="OAB47" s="47"/>
      <c r="OAC47" s="47"/>
      <c r="OAD47" s="47"/>
      <c r="OAE47" s="47"/>
      <c r="OAF47" s="47"/>
      <c r="OAG47" s="47"/>
      <c r="OAH47" s="47"/>
      <c r="OAI47" s="47"/>
      <c r="OAJ47" s="47"/>
      <c r="OAK47" s="47"/>
      <c r="OAL47" s="47"/>
      <c r="OAM47" s="47"/>
      <c r="OAN47" s="47"/>
      <c r="OAO47" s="47"/>
      <c r="OAP47" s="47"/>
      <c r="OAQ47" s="47"/>
      <c r="OAR47" s="47"/>
      <c r="OAS47" s="47"/>
      <c r="OAT47" s="47"/>
      <c r="OAU47" s="47"/>
      <c r="OAV47" s="47"/>
      <c r="OAW47" s="47"/>
      <c r="OAX47" s="47"/>
      <c r="OAY47" s="47"/>
      <c r="OAZ47" s="47"/>
      <c r="OBA47" s="47"/>
      <c r="OBB47" s="47"/>
      <c r="OBC47" s="47"/>
      <c r="OBD47" s="47"/>
      <c r="OBE47" s="47"/>
      <c r="OBF47" s="47"/>
      <c r="OBG47" s="47"/>
      <c r="OBH47" s="47"/>
      <c r="OBI47" s="47"/>
      <c r="OBJ47" s="47"/>
      <c r="OBK47" s="47"/>
      <c r="OBL47" s="47"/>
      <c r="OBM47" s="47"/>
      <c r="OBN47" s="47"/>
      <c r="OBO47" s="47"/>
      <c r="OBP47" s="47"/>
      <c r="OBQ47" s="47"/>
      <c r="OBR47" s="47"/>
      <c r="OBS47" s="47"/>
      <c r="OBT47" s="47"/>
      <c r="OBU47" s="47"/>
      <c r="OBV47" s="47"/>
      <c r="OBW47" s="47"/>
      <c r="OBX47" s="47"/>
      <c r="OBY47" s="47"/>
      <c r="OBZ47" s="47"/>
      <c r="OCA47" s="47"/>
      <c r="OCB47" s="47"/>
      <c r="OCC47" s="47"/>
      <c r="OCD47" s="47"/>
      <c r="OCE47" s="47"/>
      <c r="OCF47" s="47"/>
      <c r="OCG47" s="47"/>
      <c r="OCH47" s="47"/>
      <c r="OCI47" s="47"/>
      <c r="OCJ47" s="47"/>
      <c r="OCK47" s="47"/>
      <c r="OCL47" s="47"/>
      <c r="OCM47" s="47"/>
      <c r="OCN47" s="47"/>
      <c r="OCO47" s="47"/>
      <c r="OCP47" s="47"/>
      <c r="OCQ47" s="47"/>
      <c r="OCR47" s="47"/>
      <c r="OCS47" s="47"/>
      <c r="OCT47" s="47"/>
      <c r="OCU47" s="47"/>
      <c r="OCV47" s="47"/>
      <c r="OCW47" s="47"/>
      <c r="OCX47" s="47"/>
      <c r="OCY47" s="47"/>
      <c r="OCZ47" s="47"/>
      <c r="ODA47" s="47"/>
      <c r="ODB47" s="47"/>
      <c r="ODC47" s="47"/>
      <c r="ODD47" s="47"/>
      <c r="ODE47" s="47"/>
      <c r="ODF47" s="47"/>
      <c r="ODG47" s="47"/>
      <c r="ODH47" s="47"/>
      <c r="ODI47" s="47"/>
      <c r="ODJ47" s="47"/>
      <c r="ODK47" s="47"/>
      <c r="ODL47" s="47"/>
      <c r="ODM47" s="47"/>
      <c r="ODN47" s="47"/>
      <c r="ODO47" s="47"/>
      <c r="ODP47" s="47"/>
      <c r="ODQ47" s="47"/>
      <c r="ODR47" s="47"/>
      <c r="ODS47" s="47"/>
      <c r="ODT47" s="47"/>
      <c r="ODU47" s="47"/>
      <c r="ODV47" s="47"/>
      <c r="ODW47" s="47"/>
      <c r="ODX47" s="47"/>
      <c r="ODY47" s="47"/>
      <c r="ODZ47" s="47"/>
      <c r="OEA47" s="47"/>
      <c r="OEB47" s="47"/>
      <c r="OEC47" s="47"/>
      <c r="OED47" s="47"/>
      <c r="OEE47" s="47"/>
      <c r="OEF47" s="47"/>
      <c r="OEG47" s="47"/>
      <c r="OEH47" s="47"/>
      <c r="OEI47" s="47"/>
      <c r="OEJ47" s="47"/>
      <c r="OEK47" s="47"/>
      <c r="OEL47" s="47"/>
      <c r="OEM47" s="47"/>
      <c r="OEN47" s="47"/>
      <c r="OEO47" s="47"/>
      <c r="OEP47" s="47"/>
      <c r="OEQ47" s="47"/>
      <c r="OER47" s="47"/>
      <c r="OES47" s="47"/>
      <c r="OET47" s="47"/>
      <c r="OEU47" s="47"/>
      <c r="OEV47" s="47"/>
      <c r="OEW47" s="47"/>
      <c r="OEX47" s="47"/>
      <c r="OEY47" s="47"/>
      <c r="OEZ47" s="47"/>
      <c r="OFA47" s="47"/>
      <c r="OFB47" s="47"/>
      <c r="OFC47" s="47"/>
      <c r="OFD47" s="47"/>
      <c r="OFE47" s="47"/>
      <c r="OFF47" s="47"/>
      <c r="OFG47" s="47"/>
      <c r="OFH47" s="47"/>
      <c r="OFI47" s="47"/>
      <c r="OFJ47" s="47"/>
      <c r="OFK47" s="47"/>
      <c r="OFL47" s="47"/>
      <c r="OFM47" s="47"/>
      <c r="OFN47" s="47"/>
      <c r="OFO47" s="47"/>
      <c r="OFP47" s="47"/>
      <c r="OFQ47" s="47"/>
      <c r="OFR47" s="47"/>
      <c r="OFS47" s="47"/>
      <c r="OFT47" s="47"/>
      <c r="OFU47" s="47"/>
      <c r="OFV47" s="47"/>
      <c r="OFW47" s="47"/>
      <c r="OFX47" s="47"/>
      <c r="OFY47" s="47"/>
      <c r="OFZ47" s="47"/>
      <c r="OGA47" s="47"/>
      <c r="OGB47" s="47"/>
      <c r="OGC47" s="47"/>
      <c r="OGD47" s="47"/>
      <c r="OGE47" s="47"/>
      <c r="OGF47" s="47"/>
      <c r="OGG47" s="47"/>
      <c r="OGH47" s="47"/>
      <c r="OGI47" s="47"/>
      <c r="OGJ47" s="47"/>
      <c r="OGK47" s="47"/>
      <c r="OGL47" s="47"/>
      <c r="OGM47" s="47"/>
      <c r="OGN47" s="47"/>
      <c r="OGO47" s="47"/>
      <c r="OGP47" s="47"/>
      <c r="OGQ47" s="47"/>
      <c r="OGR47" s="47"/>
      <c r="OGS47" s="47"/>
      <c r="OGT47" s="47"/>
      <c r="OGU47" s="47"/>
      <c r="OGV47" s="47"/>
      <c r="OGW47" s="47"/>
      <c r="OGX47" s="47"/>
      <c r="OGY47" s="47"/>
      <c r="OGZ47" s="47"/>
      <c r="OHA47" s="47"/>
      <c r="OHB47" s="47"/>
      <c r="OHC47" s="47"/>
      <c r="OHD47" s="47"/>
      <c r="OHE47" s="47"/>
      <c r="OHF47" s="47"/>
      <c r="OHG47" s="47"/>
      <c r="OHH47" s="47"/>
      <c r="OHI47" s="47"/>
      <c r="OHJ47" s="47"/>
      <c r="OHK47" s="47"/>
      <c r="OHL47" s="47"/>
      <c r="OHM47" s="47"/>
      <c r="OHN47" s="47"/>
      <c r="OHO47" s="47"/>
      <c r="OHP47" s="47"/>
      <c r="OHQ47" s="47"/>
      <c r="OHR47" s="47"/>
      <c r="OHS47" s="47"/>
      <c r="OHT47" s="47"/>
      <c r="OHU47" s="47"/>
      <c r="OHV47" s="47"/>
      <c r="OHW47" s="47"/>
      <c r="OHX47" s="47"/>
      <c r="OHY47" s="47"/>
      <c r="OHZ47" s="47"/>
      <c r="OIA47" s="47"/>
      <c r="OIB47" s="47"/>
      <c r="OIC47" s="47"/>
      <c r="OID47" s="47"/>
      <c r="OIE47" s="47"/>
      <c r="OIF47" s="47"/>
      <c r="OIG47" s="47"/>
      <c r="OIH47" s="47"/>
      <c r="OII47" s="47"/>
      <c r="OIJ47" s="47"/>
      <c r="OIK47" s="47"/>
      <c r="OIL47" s="47"/>
      <c r="OIM47" s="47"/>
      <c r="OIN47" s="47"/>
      <c r="OIO47" s="47"/>
      <c r="OIP47" s="47"/>
      <c r="OIQ47" s="47"/>
      <c r="OIR47" s="47"/>
      <c r="OIS47" s="47"/>
      <c r="OIT47" s="47"/>
      <c r="OIU47" s="47"/>
      <c r="OIV47" s="47"/>
      <c r="OIW47" s="47"/>
      <c r="OIX47" s="47"/>
      <c r="OIY47" s="47"/>
      <c r="OIZ47" s="47"/>
      <c r="OJA47" s="47"/>
      <c r="OJB47" s="47"/>
      <c r="OJC47" s="47"/>
      <c r="OJD47" s="47"/>
      <c r="OJE47" s="47"/>
      <c r="OJF47" s="47"/>
      <c r="OJG47" s="47"/>
      <c r="OJH47" s="47"/>
      <c r="OJI47" s="47"/>
      <c r="OJJ47" s="47"/>
      <c r="OJK47" s="47"/>
      <c r="OJL47" s="47"/>
      <c r="OJM47" s="47"/>
      <c r="OJN47" s="47"/>
      <c r="OJO47" s="47"/>
      <c r="OJP47" s="47"/>
      <c r="OJQ47" s="47"/>
      <c r="OJR47" s="47"/>
      <c r="OJS47" s="47"/>
      <c r="OJT47" s="47"/>
      <c r="OJU47" s="47"/>
      <c r="OJV47" s="47"/>
      <c r="OJW47" s="47"/>
      <c r="OJX47" s="47"/>
      <c r="OJY47" s="47"/>
      <c r="OJZ47" s="47"/>
      <c r="OKA47" s="47"/>
      <c r="OKB47" s="47"/>
      <c r="OKC47" s="47"/>
      <c r="OKD47" s="47"/>
      <c r="OKE47" s="47"/>
      <c r="OKF47" s="47"/>
      <c r="OKG47" s="47"/>
      <c r="OKH47" s="47"/>
      <c r="OKI47" s="47"/>
      <c r="OKJ47" s="47"/>
      <c r="OKK47" s="47"/>
      <c r="OKL47" s="47"/>
      <c r="OKM47" s="47"/>
      <c r="OKN47" s="47"/>
      <c r="OKO47" s="47"/>
      <c r="OKP47" s="47"/>
      <c r="OKQ47" s="47"/>
      <c r="OKR47" s="47"/>
      <c r="OKS47" s="47"/>
      <c r="OKT47" s="47"/>
      <c r="OKU47" s="47"/>
      <c r="OKV47" s="47"/>
      <c r="OKW47" s="47"/>
      <c r="OKX47" s="47"/>
      <c r="OKY47" s="47"/>
      <c r="OKZ47" s="47"/>
      <c r="OLA47" s="47"/>
      <c r="OLB47" s="47"/>
      <c r="OLC47" s="47"/>
      <c r="OLD47" s="47"/>
      <c r="OLE47" s="47"/>
      <c r="OLF47" s="47"/>
      <c r="OLG47" s="47"/>
      <c r="OLH47" s="47"/>
      <c r="OLI47" s="47"/>
      <c r="OLJ47" s="47"/>
      <c r="OLK47" s="47"/>
      <c r="OLL47" s="47"/>
      <c r="OLM47" s="47"/>
      <c r="OLN47" s="47"/>
      <c r="OLO47" s="47"/>
      <c r="OLP47" s="47"/>
      <c r="OLQ47" s="47"/>
      <c r="OLR47" s="47"/>
      <c r="OLS47" s="47"/>
      <c r="OLT47" s="47"/>
      <c r="OLU47" s="47"/>
      <c r="OLV47" s="47"/>
      <c r="OLW47" s="47"/>
      <c r="OLX47" s="47"/>
      <c r="OLY47" s="47"/>
      <c r="OLZ47" s="47"/>
      <c r="OMA47" s="47"/>
      <c r="OMB47" s="47"/>
      <c r="OMC47" s="47"/>
      <c r="OMD47" s="47"/>
      <c r="OME47" s="47"/>
      <c r="OMF47" s="47"/>
      <c r="OMG47" s="47"/>
      <c r="OMH47" s="47"/>
      <c r="OMI47" s="47"/>
      <c r="OMJ47" s="47"/>
      <c r="OMK47" s="47"/>
      <c r="OML47" s="47"/>
      <c r="OMM47" s="47"/>
      <c r="OMN47" s="47"/>
      <c r="OMO47" s="47"/>
      <c r="OMP47" s="47"/>
      <c r="OMQ47" s="47"/>
      <c r="OMR47" s="47"/>
      <c r="OMS47" s="47"/>
      <c r="OMT47" s="47"/>
      <c r="OMU47" s="47"/>
      <c r="OMV47" s="47"/>
      <c r="OMW47" s="47"/>
      <c r="OMX47" s="47"/>
      <c r="OMY47" s="47"/>
      <c r="OMZ47" s="47"/>
      <c r="ONA47" s="47"/>
      <c r="ONB47" s="47"/>
      <c r="ONC47" s="47"/>
      <c r="OND47" s="47"/>
      <c r="ONE47" s="47"/>
      <c r="ONF47" s="47"/>
      <c r="ONG47" s="47"/>
      <c r="ONH47" s="47"/>
      <c r="ONI47" s="47"/>
      <c r="ONJ47" s="47"/>
      <c r="ONK47" s="47"/>
      <c r="ONL47" s="47"/>
      <c r="ONM47" s="47"/>
      <c r="ONN47" s="47"/>
      <c r="ONO47" s="47"/>
      <c r="ONP47" s="47"/>
      <c r="ONQ47" s="47"/>
      <c r="ONR47" s="47"/>
      <c r="ONS47" s="47"/>
      <c r="ONT47" s="47"/>
      <c r="ONU47" s="47"/>
      <c r="ONV47" s="47"/>
      <c r="ONW47" s="47"/>
      <c r="ONX47" s="47"/>
      <c r="ONY47" s="47"/>
      <c r="ONZ47" s="47"/>
      <c r="OOA47" s="47"/>
      <c r="OOB47" s="47"/>
      <c r="OOC47" s="47"/>
      <c r="OOD47" s="47"/>
      <c r="OOE47" s="47"/>
      <c r="OOF47" s="47"/>
      <c r="OOG47" s="47"/>
      <c r="OOH47" s="47"/>
      <c r="OOI47" s="47"/>
      <c r="OOJ47" s="47"/>
      <c r="OOK47" s="47"/>
      <c r="OOL47" s="47"/>
      <c r="OOM47" s="47"/>
      <c r="OON47" s="47"/>
      <c r="OOO47" s="47"/>
      <c r="OOP47" s="47"/>
      <c r="OOQ47" s="47"/>
      <c r="OOR47" s="47"/>
      <c r="OOS47" s="47"/>
      <c r="OOT47" s="47"/>
      <c r="OOU47" s="47"/>
      <c r="OOV47" s="47"/>
      <c r="OOW47" s="47"/>
      <c r="OOX47" s="47"/>
      <c r="OOY47" s="47"/>
      <c r="OOZ47" s="47"/>
      <c r="OPA47" s="47"/>
      <c r="OPB47" s="47"/>
      <c r="OPC47" s="47"/>
      <c r="OPD47" s="47"/>
      <c r="OPE47" s="47"/>
      <c r="OPF47" s="47"/>
      <c r="OPG47" s="47"/>
      <c r="OPH47" s="47"/>
      <c r="OPI47" s="47"/>
      <c r="OPJ47" s="47"/>
      <c r="OPK47" s="47"/>
      <c r="OPL47" s="47"/>
      <c r="OPM47" s="47"/>
      <c r="OPN47" s="47"/>
      <c r="OPO47" s="47"/>
      <c r="OPP47" s="47"/>
      <c r="OPQ47" s="47"/>
      <c r="OPR47" s="47"/>
      <c r="OPS47" s="47"/>
      <c r="OPT47" s="47"/>
      <c r="OPU47" s="47"/>
      <c r="OPV47" s="47"/>
      <c r="OPW47" s="47"/>
      <c r="OPX47" s="47"/>
      <c r="OPY47" s="47"/>
      <c r="OPZ47" s="47"/>
      <c r="OQA47" s="47"/>
      <c r="OQB47" s="47"/>
      <c r="OQC47" s="47"/>
      <c r="OQD47" s="47"/>
      <c r="OQE47" s="47"/>
      <c r="OQF47" s="47"/>
      <c r="OQG47" s="47"/>
      <c r="OQH47" s="47"/>
      <c r="OQI47" s="47"/>
      <c r="OQJ47" s="47"/>
      <c r="OQK47" s="47"/>
      <c r="OQL47" s="47"/>
      <c r="OQM47" s="47"/>
      <c r="OQN47" s="47"/>
      <c r="OQO47" s="47"/>
      <c r="OQP47" s="47"/>
      <c r="OQQ47" s="47"/>
      <c r="OQR47" s="47"/>
      <c r="OQS47" s="47"/>
      <c r="OQT47" s="47"/>
      <c r="OQU47" s="47"/>
      <c r="OQV47" s="47"/>
      <c r="OQW47" s="47"/>
      <c r="OQX47" s="47"/>
      <c r="OQY47" s="47"/>
      <c r="OQZ47" s="47"/>
      <c r="ORA47" s="47"/>
      <c r="ORB47" s="47"/>
      <c r="ORC47" s="47"/>
      <c r="ORD47" s="47"/>
      <c r="ORE47" s="47"/>
      <c r="ORF47" s="47"/>
      <c r="ORG47" s="47"/>
      <c r="ORH47" s="47"/>
      <c r="ORI47" s="47"/>
      <c r="ORJ47" s="47"/>
      <c r="ORK47" s="47"/>
      <c r="ORL47" s="47"/>
      <c r="ORM47" s="47"/>
      <c r="ORN47" s="47"/>
      <c r="ORO47" s="47"/>
      <c r="ORP47" s="47"/>
      <c r="ORQ47" s="47"/>
      <c r="ORR47" s="47"/>
      <c r="ORS47" s="47"/>
      <c r="ORT47" s="47"/>
      <c r="ORU47" s="47"/>
      <c r="ORV47" s="47"/>
      <c r="ORW47" s="47"/>
      <c r="ORX47" s="47"/>
      <c r="ORY47" s="47"/>
      <c r="ORZ47" s="47"/>
      <c r="OSA47" s="47"/>
      <c r="OSB47" s="47"/>
      <c r="OSC47" s="47"/>
      <c r="OSD47" s="47"/>
      <c r="OSE47" s="47"/>
      <c r="OSF47" s="47"/>
      <c r="OSG47" s="47"/>
      <c r="OSH47" s="47"/>
      <c r="OSI47" s="47"/>
      <c r="OSJ47" s="47"/>
      <c r="OSK47" s="47"/>
      <c r="OSL47" s="47"/>
      <c r="OSM47" s="47"/>
      <c r="OSN47" s="47"/>
      <c r="OSO47" s="47"/>
      <c r="OSP47" s="47"/>
      <c r="OSQ47" s="47"/>
      <c r="OSR47" s="47"/>
      <c r="OSS47" s="47"/>
      <c r="OST47" s="47"/>
      <c r="OSU47" s="47"/>
      <c r="OSV47" s="47"/>
      <c r="OSW47" s="47"/>
      <c r="OSX47" s="47"/>
      <c r="OSY47" s="47"/>
      <c r="OSZ47" s="47"/>
      <c r="OTA47" s="47"/>
      <c r="OTB47" s="47"/>
      <c r="OTC47" s="47"/>
      <c r="OTD47" s="47"/>
      <c r="OTE47" s="47"/>
      <c r="OTF47" s="47"/>
      <c r="OTG47" s="47"/>
      <c r="OTH47" s="47"/>
      <c r="OTI47" s="47"/>
      <c r="OTJ47" s="47"/>
      <c r="OTK47" s="47"/>
      <c r="OTL47" s="47"/>
      <c r="OTM47" s="47"/>
      <c r="OTN47" s="47"/>
      <c r="OTO47" s="47"/>
      <c r="OTP47" s="47"/>
      <c r="OTQ47" s="47"/>
      <c r="OTR47" s="47"/>
      <c r="OTS47" s="47"/>
      <c r="OTT47" s="47"/>
      <c r="OTU47" s="47"/>
      <c r="OTV47" s="47"/>
      <c r="OTW47" s="47"/>
      <c r="OTX47" s="47"/>
      <c r="OTY47" s="47"/>
      <c r="OTZ47" s="47"/>
      <c r="OUA47" s="47"/>
      <c r="OUB47" s="47"/>
      <c r="OUC47" s="47"/>
      <c r="OUD47" s="47"/>
      <c r="OUE47" s="47"/>
      <c r="OUF47" s="47"/>
      <c r="OUG47" s="47"/>
      <c r="OUH47" s="47"/>
      <c r="OUI47" s="47"/>
      <c r="OUJ47" s="47"/>
      <c r="OUK47" s="47"/>
      <c r="OUL47" s="47"/>
      <c r="OUM47" s="47"/>
      <c r="OUN47" s="47"/>
      <c r="OUO47" s="47"/>
      <c r="OUP47" s="47"/>
      <c r="OUQ47" s="47"/>
      <c r="OUR47" s="47"/>
      <c r="OUS47" s="47"/>
      <c r="OUT47" s="47"/>
      <c r="OUU47" s="47"/>
      <c r="OUV47" s="47"/>
      <c r="OUW47" s="47"/>
      <c r="OUX47" s="47"/>
      <c r="OUY47" s="47"/>
      <c r="OUZ47" s="47"/>
      <c r="OVA47" s="47"/>
      <c r="OVB47" s="47"/>
      <c r="OVC47" s="47"/>
      <c r="OVD47" s="47"/>
      <c r="OVE47" s="47"/>
      <c r="OVF47" s="47"/>
      <c r="OVG47" s="47"/>
      <c r="OVH47" s="47"/>
      <c r="OVI47" s="47"/>
      <c r="OVJ47" s="47"/>
      <c r="OVK47" s="47"/>
      <c r="OVL47" s="47"/>
      <c r="OVM47" s="47"/>
      <c r="OVN47" s="47"/>
      <c r="OVO47" s="47"/>
      <c r="OVP47" s="47"/>
      <c r="OVQ47" s="47"/>
      <c r="OVR47" s="47"/>
      <c r="OVS47" s="47"/>
      <c r="OVT47" s="47"/>
      <c r="OVU47" s="47"/>
      <c r="OVV47" s="47"/>
      <c r="OVW47" s="47"/>
      <c r="OVX47" s="47"/>
      <c r="OVY47" s="47"/>
      <c r="OVZ47" s="47"/>
      <c r="OWA47" s="47"/>
      <c r="OWB47" s="47"/>
      <c r="OWC47" s="47"/>
      <c r="OWD47" s="47"/>
      <c r="OWE47" s="47"/>
      <c r="OWF47" s="47"/>
      <c r="OWG47" s="47"/>
      <c r="OWH47" s="47"/>
      <c r="OWI47" s="47"/>
      <c r="OWJ47" s="47"/>
      <c r="OWK47" s="47"/>
      <c r="OWL47" s="47"/>
      <c r="OWM47" s="47"/>
      <c r="OWN47" s="47"/>
      <c r="OWO47" s="47"/>
      <c r="OWP47" s="47"/>
      <c r="OWQ47" s="47"/>
      <c r="OWR47" s="47"/>
      <c r="OWS47" s="47"/>
      <c r="OWT47" s="47"/>
      <c r="OWU47" s="47"/>
      <c r="OWV47" s="47"/>
      <c r="OWW47" s="47"/>
      <c r="OWX47" s="47"/>
      <c r="OWY47" s="47"/>
      <c r="OWZ47" s="47"/>
      <c r="OXA47" s="47"/>
      <c r="OXB47" s="47"/>
      <c r="OXC47" s="47"/>
      <c r="OXD47" s="47"/>
      <c r="OXE47" s="47"/>
      <c r="OXF47" s="47"/>
      <c r="OXG47" s="47"/>
      <c r="OXH47" s="47"/>
      <c r="OXI47" s="47"/>
      <c r="OXJ47" s="47"/>
      <c r="OXK47" s="47"/>
      <c r="OXL47" s="47"/>
      <c r="OXM47" s="47"/>
      <c r="OXN47" s="47"/>
      <c r="OXO47" s="47"/>
      <c r="OXP47" s="47"/>
      <c r="OXQ47" s="47"/>
      <c r="OXR47" s="47"/>
      <c r="OXS47" s="47"/>
      <c r="OXT47" s="47"/>
      <c r="OXU47" s="47"/>
      <c r="OXV47" s="47"/>
      <c r="OXW47" s="47"/>
      <c r="OXX47" s="47"/>
      <c r="OXY47" s="47"/>
      <c r="OXZ47" s="47"/>
      <c r="OYA47" s="47"/>
      <c r="OYB47" s="47"/>
      <c r="OYC47" s="47"/>
      <c r="OYD47" s="47"/>
      <c r="OYE47" s="47"/>
      <c r="OYF47" s="47"/>
      <c r="OYG47" s="47"/>
      <c r="OYH47" s="47"/>
      <c r="OYI47" s="47"/>
      <c r="OYJ47" s="47"/>
      <c r="OYK47" s="47"/>
      <c r="OYL47" s="47"/>
      <c r="OYM47" s="47"/>
      <c r="OYN47" s="47"/>
      <c r="OYO47" s="47"/>
      <c r="OYP47" s="47"/>
      <c r="OYQ47" s="47"/>
      <c r="OYR47" s="47"/>
      <c r="OYS47" s="47"/>
      <c r="OYT47" s="47"/>
      <c r="OYU47" s="47"/>
      <c r="OYV47" s="47"/>
      <c r="OYW47" s="47"/>
      <c r="OYX47" s="47"/>
      <c r="OYY47" s="47"/>
      <c r="OYZ47" s="47"/>
      <c r="OZA47" s="47"/>
      <c r="OZB47" s="47"/>
      <c r="OZC47" s="47"/>
      <c r="OZD47" s="47"/>
      <c r="OZE47" s="47"/>
      <c r="OZF47" s="47"/>
      <c r="OZG47" s="47"/>
      <c r="OZH47" s="47"/>
      <c r="OZI47" s="47"/>
      <c r="OZJ47" s="47"/>
      <c r="OZK47" s="47"/>
      <c r="OZL47" s="47"/>
      <c r="OZM47" s="47"/>
      <c r="OZN47" s="47"/>
      <c r="OZO47" s="47"/>
      <c r="OZP47" s="47"/>
      <c r="OZQ47" s="47"/>
      <c r="OZR47" s="47"/>
      <c r="OZS47" s="47"/>
      <c r="OZT47" s="47"/>
      <c r="OZU47" s="47"/>
      <c r="OZV47" s="47"/>
      <c r="OZW47" s="47"/>
      <c r="OZX47" s="47"/>
      <c r="OZY47" s="47"/>
      <c r="OZZ47" s="47"/>
      <c r="PAA47" s="47"/>
      <c r="PAB47" s="47"/>
      <c r="PAC47" s="47"/>
      <c r="PAD47" s="47"/>
      <c r="PAE47" s="47"/>
      <c r="PAF47" s="47"/>
      <c r="PAG47" s="47"/>
      <c r="PAH47" s="47"/>
      <c r="PAI47" s="47"/>
      <c r="PAJ47" s="47"/>
      <c r="PAK47" s="47"/>
      <c r="PAL47" s="47"/>
      <c r="PAM47" s="47"/>
      <c r="PAN47" s="47"/>
      <c r="PAO47" s="47"/>
      <c r="PAP47" s="47"/>
      <c r="PAQ47" s="47"/>
      <c r="PAR47" s="47"/>
      <c r="PAS47" s="47"/>
      <c r="PAT47" s="47"/>
      <c r="PAU47" s="47"/>
      <c r="PAV47" s="47"/>
      <c r="PAW47" s="47"/>
      <c r="PAX47" s="47"/>
      <c r="PAY47" s="47"/>
      <c r="PAZ47" s="47"/>
      <c r="PBA47" s="47"/>
      <c r="PBB47" s="47"/>
      <c r="PBC47" s="47"/>
      <c r="PBD47" s="47"/>
      <c r="PBE47" s="47"/>
      <c r="PBF47" s="47"/>
      <c r="PBG47" s="47"/>
      <c r="PBH47" s="47"/>
      <c r="PBI47" s="47"/>
      <c r="PBJ47" s="47"/>
      <c r="PBK47" s="47"/>
      <c r="PBL47" s="47"/>
      <c r="PBM47" s="47"/>
      <c r="PBN47" s="47"/>
      <c r="PBO47" s="47"/>
      <c r="PBP47" s="47"/>
      <c r="PBQ47" s="47"/>
      <c r="PBR47" s="47"/>
      <c r="PBS47" s="47"/>
      <c r="PBT47" s="47"/>
      <c r="PBU47" s="47"/>
      <c r="PBV47" s="47"/>
      <c r="PBW47" s="47"/>
      <c r="PBX47" s="47"/>
      <c r="PBY47" s="47"/>
      <c r="PBZ47" s="47"/>
      <c r="PCA47" s="47"/>
      <c r="PCB47" s="47"/>
      <c r="PCC47" s="47"/>
      <c r="PCD47" s="47"/>
      <c r="PCE47" s="47"/>
      <c r="PCF47" s="47"/>
      <c r="PCG47" s="47"/>
      <c r="PCH47" s="47"/>
      <c r="PCI47" s="47"/>
      <c r="PCJ47" s="47"/>
      <c r="PCK47" s="47"/>
      <c r="PCL47" s="47"/>
      <c r="PCM47" s="47"/>
      <c r="PCN47" s="47"/>
      <c r="PCO47" s="47"/>
      <c r="PCP47" s="47"/>
      <c r="PCQ47" s="47"/>
      <c r="PCR47" s="47"/>
      <c r="PCS47" s="47"/>
      <c r="PCT47" s="47"/>
      <c r="PCU47" s="47"/>
      <c r="PCV47" s="47"/>
      <c r="PCW47" s="47"/>
      <c r="PCX47" s="47"/>
      <c r="PCY47" s="47"/>
      <c r="PCZ47" s="47"/>
      <c r="PDA47" s="47"/>
      <c r="PDB47" s="47"/>
      <c r="PDC47" s="47"/>
      <c r="PDD47" s="47"/>
      <c r="PDE47" s="47"/>
      <c r="PDF47" s="47"/>
      <c r="PDG47" s="47"/>
      <c r="PDH47" s="47"/>
      <c r="PDI47" s="47"/>
      <c r="PDJ47" s="47"/>
      <c r="PDK47" s="47"/>
      <c r="PDL47" s="47"/>
      <c r="PDM47" s="47"/>
      <c r="PDN47" s="47"/>
      <c r="PDO47" s="47"/>
      <c r="PDP47" s="47"/>
      <c r="PDQ47" s="47"/>
      <c r="PDR47" s="47"/>
      <c r="PDS47" s="47"/>
      <c r="PDT47" s="47"/>
      <c r="PDU47" s="47"/>
      <c r="PDV47" s="47"/>
      <c r="PDW47" s="47"/>
      <c r="PDX47" s="47"/>
      <c r="PDY47" s="47"/>
      <c r="PDZ47" s="47"/>
      <c r="PEA47" s="47"/>
      <c r="PEB47" s="47"/>
      <c r="PEC47" s="47"/>
      <c r="PED47" s="47"/>
      <c r="PEE47" s="47"/>
      <c r="PEF47" s="47"/>
      <c r="PEG47" s="47"/>
      <c r="PEH47" s="47"/>
      <c r="PEI47" s="47"/>
      <c r="PEJ47" s="47"/>
      <c r="PEK47" s="47"/>
      <c r="PEL47" s="47"/>
      <c r="PEM47" s="47"/>
      <c r="PEN47" s="47"/>
      <c r="PEO47" s="47"/>
      <c r="PEP47" s="47"/>
      <c r="PEQ47" s="47"/>
      <c r="PER47" s="47"/>
      <c r="PES47" s="47"/>
      <c r="PET47" s="47"/>
      <c r="PEU47" s="47"/>
      <c r="PEV47" s="47"/>
      <c r="PEW47" s="47"/>
      <c r="PEX47" s="47"/>
      <c r="PEY47" s="47"/>
      <c r="PEZ47" s="47"/>
      <c r="PFA47" s="47"/>
      <c r="PFB47" s="47"/>
      <c r="PFC47" s="47"/>
      <c r="PFD47" s="47"/>
      <c r="PFE47" s="47"/>
      <c r="PFF47" s="47"/>
      <c r="PFG47" s="47"/>
      <c r="PFH47" s="47"/>
      <c r="PFI47" s="47"/>
      <c r="PFJ47" s="47"/>
      <c r="PFK47" s="47"/>
      <c r="PFL47" s="47"/>
      <c r="PFM47" s="47"/>
      <c r="PFN47" s="47"/>
      <c r="PFO47" s="47"/>
      <c r="PFP47" s="47"/>
      <c r="PFQ47" s="47"/>
      <c r="PFR47" s="47"/>
      <c r="PFS47" s="47"/>
      <c r="PFT47" s="47"/>
      <c r="PFU47" s="47"/>
      <c r="PFV47" s="47"/>
      <c r="PFW47" s="47"/>
      <c r="PFX47" s="47"/>
      <c r="PFY47" s="47"/>
      <c r="PFZ47" s="47"/>
      <c r="PGA47" s="47"/>
      <c r="PGB47" s="47"/>
      <c r="PGC47" s="47"/>
      <c r="PGD47" s="47"/>
      <c r="PGE47" s="47"/>
      <c r="PGF47" s="47"/>
      <c r="PGG47" s="47"/>
      <c r="PGH47" s="47"/>
      <c r="PGI47" s="47"/>
      <c r="PGJ47" s="47"/>
      <c r="PGK47" s="47"/>
      <c r="PGL47" s="47"/>
      <c r="PGM47" s="47"/>
      <c r="PGN47" s="47"/>
      <c r="PGO47" s="47"/>
      <c r="PGP47" s="47"/>
      <c r="PGQ47" s="47"/>
      <c r="PGR47" s="47"/>
      <c r="PGS47" s="47"/>
      <c r="PGT47" s="47"/>
      <c r="PGU47" s="47"/>
      <c r="PGV47" s="47"/>
      <c r="PGW47" s="47"/>
      <c r="PGX47" s="47"/>
      <c r="PGY47" s="47"/>
      <c r="PGZ47" s="47"/>
      <c r="PHA47" s="47"/>
      <c r="PHB47" s="47"/>
      <c r="PHC47" s="47"/>
      <c r="PHD47" s="47"/>
      <c r="PHE47" s="47"/>
      <c r="PHF47" s="47"/>
      <c r="PHG47" s="47"/>
      <c r="PHH47" s="47"/>
      <c r="PHI47" s="47"/>
      <c r="PHJ47" s="47"/>
      <c r="PHK47" s="47"/>
      <c r="PHL47" s="47"/>
      <c r="PHM47" s="47"/>
      <c r="PHN47" s="47"/>
      <c r="PHO47" s="47"/>
      <c r="PHP47" s="47"/>
      <c r="PHQ47" s="47"/>
      <c r="PHR47" s="47"/>
      <c r="PHS47" s="47"/>
      <c r="PHT47" s="47"/>
      <c r="PHU47" s="47"/>
      <c r="PHV47" s="47"/>
      <c r="PHW47" s="47"/>
      <c r="PHX47" s="47"/>
      <c r="PHY47" s="47"/>
      <c r="PHZ47" s="47"/>
      <c r="PIA47" s="47"/>
      <c r="PIB47" s="47"/>
      <c r="PIC47" s="47"/>
      <c r="PID47" s="47"/>
      <c r="PIE47" s="47"/>
      <c r="PIF47" s="47"/>
      <c r="PIG47" s="47"/>
      <c r="PIH47" s="47"/>
      <c r="PII47" s="47"/>
      <c r="PIJ47" s="47"/>
      <c r="PIK47" s="47"/>
      <c r="PIL47" s="47"/>
      <c r="PIM47" s="47"/>
      <c r="PIN47" s="47"/>
      <c r="PIO47" s="47"/>
      <c r="PIP47" s="47"/>
      <c r="PIQ47" s="47"/>
      <c r="PIR47" s="47"/>
      <c r="PIS47" s="47"/>
      <c r="PIT47" s="47"/>
      <c r="PIU47" s="47"/>
      <c r="PIV47" s="47"/>
      <c r="PIW47" s="47"/>
      <c r="PIX47" s="47"/>
      <c r="PIY47" s="47"/>
      <c r="PIZ47" s="47"/>
      <c r="PJA47" s="47"/>
      <c r="PJB47" s="47"/>
      <c r="PJC47" s="47"/>
      <c r="PJD47" s="47"/>
      <c r="PJE47" s="47"/>
      <c r="PJF47" s="47"/>
      <c r="PJG47" s="47"/>
      <c r="PJH47" s="47"/>
      <c r="PJI47" s="47"/>
      <c r="PJJ47" s="47"/>
      <c r="PJK47" s="47"/>
      <c r="PJL47" s="47"/>
      <c r="PJM47" s="47"/>
      <c r="PJN47" s="47"/>
      <c r="PJO47" s="47"/>
      <c r="PJP47" s="47"/>
      <c r="PJQ47" s="47"/>
      <c r="PJR47" s="47"/>
      <c r="PJS47" s="47"/>
      <c r="PJT47" s="47"/>
      <c r="PJU47" s="47"/>
      <c r="PJV47" s="47"/>
      <c r="PJW47" s="47"/>
      <c r="PJX47" s="47"/>
      <c r="PJY47" s="47"/>
      <c r="PJZ47" s="47"/>
      <c r="PKA47" s="47"/>
      <c r="PKB47" s="47"/>
      <c r="PKC47" s="47"/>
      <c r="PKD47" s="47"/>
      <c r="PKE47" s="47"/>
      <c r="PKF47" s="47"/>
      <c r="PKG47" s="47"/>
      <c r="PKH47" s="47"/>
      <c r="PKI47" s="47"/>
      <c r="PKJ47" s="47"/>
      <c r="PKK47" s="47"/>
      <c r="PKL47" s="47"/>
      <c r="PKM47" s="47"/>
      <c r="PKN47" s="47"/>
      <c r="PKO47" s="47"/>
      <c r="PKP47" s="47"/>
      <c r="PKQ47" s="47"/>
      <c r="PKR47" s="47"/>
      <c r="PKS47" s="47"/>
      <c r="PKT47" s="47"/>
      <c r="PKU47" s="47"/>
      <c r="PKV47" s="47"/>
      <c r="PKW47" s="47"/>
      <c r="PKX47" s="47"/>
      <c r="PKY47" s="47"/>
      <c r="PKZ47" s="47"/>
      <c r="PLA47" s="47"/>
      <c r="PLB47" s="47"/>
      <c r="PLC47" s="47"/>
      <c r="PLD47" s="47"/>
      <c r="PLE47" s="47"/>
      <c r="PLF47" s="47"/>
      <c r="PLG47" s="47"/>
      <c r="PLH47" s="47"/>
      <c r="PLI47" s="47"/>
      <c r="PLJ47" s="47"/>
      <c r="PLK47" s="47"/>
      <c r="PLL47" s="47"/>
      <c r="PLM47" s="47"/>
      <c r="PLN47" s="47"/>
      <c r="PLO47" s="47"/>
      <c r="PLP47" s="47"/>
      <c r="PLQ47" s="47"/>
      <c r="PLR47" s="47"/>
      <c r="PLS47" s="47"/>
      <c r="PLT47" s="47"/>
      <c r="PLU47" s="47"/>
      <c r="PLV47" s="47"/>
      <c r="PLW47" s="47"/>
      <c r="PLX47" s="47"/>
      <c r="PLY47" s="47"/>
      <c r="PLZ47" s="47"/>
      <c r="PMA47" s="47"/>
      <c r="PMB47" s="47"/>
      <c r="PMC47" s="47"/>
      <c r="PMD47" s="47"/>
      <c r="PME47" s="47"/>
      <c r="PMF47" s="47"/>
      <c r="PMG47" s="47"/>
      <c r="PMH47" s="47"/>
      <c r="PMI47" s="47"/>
      <c r="PMJ47" s="47"/>
      <c r="PMK47" s="47"/>
      <c r="PML47" s="47"/>
      <c r="PMM47" s="47"/>
      <c r="PMN47" s="47"/>
      <c r="PMO47" s="47"/>
      <c r="PMP47" s="47"/>
      <c r="PMQ47" s="47"/>
      <c r="PMR47" s="47"/>
      <c r="PMS47" s="47"/>
      <c r="PMT47" s="47"/>
      <c r="PMU47" s="47"/>
      <c r="PMV47" s="47"/>
      <c r="PMW47" s="47"/>
      <c r="PMX47" s="47"/>
      <c r="PMY47" s="47"/>
      <c r="PMZ47" s="47"/>
      <c r="PNA47" s="47"/>
      <c r="PNB47" s="47"/>
      <c r="PNC47" s="47"/>
      <c r="PND47" s="47"/>
      <c r="PNE47" s="47"/>
      <c r="PNF47" s="47"/>
      <c r="PNG47" s="47"/>
      <c r="PNH47" s="47"/>
      <c r="PNI47" s="47"/>
      <c r="PNJ47" s="47"/>
      <c r="PNK47" s="47"/>
      <c r="PNL47" s="47"/>
      <c r="PNM47" s="47"/>
      <c r="PNN47" s="47"/>
      <c r="PNO47" s="47"/>
      <c r="PNP47" s="47"/>
      <c r="PNQ47" s="47"/>
      <c r="PNR47" s="47"/>
      <c r="PNS47" s="47"/>
      <c r="PNT47" s="47"/>
      <c r="PNU47" s="47"/>
      <c r="PNV47" s="47"/>
      <c r="PNW47" s="47"/>
      <c r="PNX47" s="47"/>
      <c r="PNY47" s="47"/>
      <c r="PNZ47" s="47"/>
      <c r="POA47" s="47"/>
      <c r="POB47" s="47"/>
      <c r="POC47" s="47"/>
      <c r="POD47" s="47"/>
      <c r="POE47" s="47"/>
      <c r="POF47" s="47"/>
      <c r="POG47" s="47"/>
      <c r="POH47" s="47"/>
      <c r="POI47" s="47"/>
      <c r="POJ47" s="47"/>
      <c r="POK47" s="47"/>
      <c r="POL47" s="47"/>
      <c r="POM47" s="47"/>
      <c r="PON47" s="47"/>
      <c r="POO47" s="47"/>
      <c r="POP47" s="47"/>
      <c r="POQ47" s="47"/>
      <c r="POR47" s="47"/>
      <c r="POS47" s="47"/>
      <c r="POT47" s="47"/>
      <c r="POU47" s="47"/>
      <c r="POV47" s="47"/>
      <c r="POW47" s="47"/>
      <c r="POX47" s="47"/>
      <c r="POY47" s="47"/>
      <c r="POZ47" s="47"/>
      <c r="PPA47" s="47"/>
      <c r="PPB47" s="47"/>
      <c r="PPC47" s="47"/>
      <c r="PPD47" s="47"/>
      <c r="PPE47" s="47"/>
      <c r="PPF47" s="47"/>
      <c r="PPG47" s="47"/>
      <c r="PPH47" s="47"/>
      <c r="PPI47" s="47"/>
      <c r="PPJ47" s="47"/>
      <c r="PPK47" s="47"/>
      <c r="PPL47" s="47"/>
      <c r="PPM47" s="47"/>
      <c r="PPN47" s="47"/>
      <c r="PPO47" s="47"/>
      <c r="PPP47" s="47"/>
      <c r="PPQ47" s="47"/>
      <c r="PPR47" s="47"/>
      <c r="PPS47" s="47"/>
      <c r="PPT47" s="47"/>
      <c r="PPU47" s="47"/>
      <c r="PPV47" s="47"/>
      <c r="PPW47" s="47"/>
      <c r="PPX47" s="47"/>
      <c r="PPY47" s="47"/>
      <c r="PPZ47" s="47"/>
      <c r="PQA47" s="47"/>
      <c r="PQB47" s="47"/>
      <c r="PQC47" s="47"/>
      <c r="PQD47" s="47"/>
      <c r="PQE47" s="47"/>
      <c r="PQF47" s="47"/>
      <c r="PQG47" s="47"/>
      <c r="PQH47" s="47"/>
      <c r="PQI47" s="47"/>
      <c r="PQJ47" s="47"/>
      <c r="PQK47" s="47"/>
      <c r="PQL47" s="47"/>
      <c r="PQM47" s="47"/>
      <c r="PQN47" s="47"/>
      <c r="PQO47" s="47"/>
      <c r="PQP47" s="47"/>
      <c r="PQQ47" s="47"/>
      <c r="PQR47" s="47"/>
      <c r="PQS47" s="47"/>
      <c r="PQT47" s="47"/>
      <c r="PQU47" s="47"/>
      <c r="PQV47" s="47"/>
      <c r="PQW47" s="47"/>
      <c r="PQX47" s="47"/>
      <c r="PQY47" s="47"/>
      <c r="PQZ47" s="47"/>
      <c r="PRA47" s="47"/>
      <c r="PRB47" s="47"/>
      <c r="PRC47" s="47"/>
      <c r="PRD47" s="47"/>
      <c r="PRE47" s="47"/>
      <c r="PRF47" s="47"/>
      <c r="PRG47" s="47"/>
      <c r="PRH47" s="47"/>
      <c r="PRI47" s="47"/>
      <c r="PRJ47" s="47"/>
      <c r="PRK47" s="47"/>
      <c r="PRL47" s="47"/>
      <c r="PRM47" s="47"/>
      <c r="PRN47" s="47"/>
      <c r="PRO47" s="47"/>
      <c r="PRP47" s="47"/>
      <c r="PRQ47" s="47"/>
      <c r="PRR47" s="47"/>
      <c r="PRS47" s="47"/>
      <c r="PRT47" s="47"/>
      <c r="PRU47" s="47"/>
      <c r="PRV47" s="47"/>
      <c r="PRW47" s="47"/>
      <c r="PRX47" s="47"/>
      <c r="PRY47" s="47"/>
      <c r="PRZ47" s="47"/>
      <c r="PSA47" s="47"/>
      <c r="PSB47" s="47"/>
      <c r="PSC47" s="47"/>
      <c r="PSD47" s="47"/>
      <c r="PSE47" s="47"/>
      <c r="PSF47" s="47"/>
      <c r="PSG47" s="47"/>
      <c r="PSH47" s="47"/>
      <c r="PSI47" s="47"/>
      <c r="PSJ47" s="47"/>
      <c r="PSK47" s="47"/>
      <c r="PSL47" s="47"/>
      <c r="PSM47" s="47"/>
      <c r="PSN47" s="47"/>
      <c r="PSO47" s="47"/>
      <c r="PSP47" s="47"/>
      <c r="PSQ47" s="47"/>
      <c r="PSR47" s="47"/>
      <c r="PSS47" s="47"/>
      <c r="PST47" s="47"/>
      <c r="PSU47" s="47"/>
      <c r="PSV47" s="47"/>
      <c r="PSW47" s="47"/>
      <c r="PSX47" s="47"/>
      <c r="PSY47" s="47"/>
      <c r="PSZ47" s="47"/>
      <c r="PTA47" s="47"/>
      <c r="PTB47" s="47"/>
      <c r="PTC47" s="47"/>
      <c r="PTD47" s="47"/>
      <c r="PTE47" s="47"/>
      <c r="PTF47" s="47"/>
      <c r="PTG47" s="47"/>
      <c r="PTH47" s="47"/>
      <c r="PTI47" s="47"/>
      <c r="PTJ47" s="47"/>
      <c r="PTK47" s="47"/>
      <c r="PTL47" s="47"/>
      <c r="PTM47" s="47"/>
      <c r="PTN47" s="47"/>
      <c r="PTO47" s="47"/>
      <c r="PTP47" s="47"/>
      <c r="PTQ47" s="47"/>
      <c r="PTR47" s="47"/>
      <c r="PTS47" s="47"/>
      <c r="PTT47" s="47"/>
      <c r="PTU47" s="47"/>
      <c r="PTV47" s="47"/>
      <c r="PTW47" s="47"/>
      <c r="PTX47" s="47"/>
      <c r="PTY47" s="47"/>
      <c r="PTZ47" s="47"/>
      <c r="PUA47" s="47"/>
      <c r="PUB47" s="47"/>
      <c r="PUC47" s="47"/>
      <c r="PUD47" s="47"/>
      <c r="PUE47" s="47"/>
      <c r="PUF47" s="47"/>
      <c r="PUG47" s="47"/>
      <c r="PUH47" s="47"/>
      <c r="PUI47" s="47"/>
      <c r="PUJ47" s="47"/>
      <c r="PUK47" s="47"/>
      <c r="PUL47" s="47"/>
      <c r="PUM47" s="47"/>
      <c r="PUN47" s="47"/>
      <c r="PUO47" s="47"/>
      <c r="PUP47" s="47"/>
      <c r="PUQ47" s="47"/>
      <c r="PUR47" s="47"/>
      <c r="PUS47" s="47"/>
      <c r="PUT47" s="47"/>
      <c r="PUU47" s="47"/>
      <c r="PUV47" s="47"/>
      <c r="PUW47" s="47"/>
      <c r="PUX47" s="47"/>
      <c r="PUY47" s="47"/>
      <c r="PUZ47" s="47"/>
      <c r="PVA47" s="47"/>
      <c r="PVB47" s="47"/>
      <c r="PVC47" s="47"/>
      <c r="PVD47" s="47"/>
      <c r="PVE47" s="47"/>
      <c r="PVF47" s="47"/>
      <c r="PVG47" s="47"/>
      <c r="PVH47" s="47"/>
      <c r="PVI47" s="47"/>
      <c r="PVJ47" s="47"/>
      <c r="PVK47" s="47"/>
      <c r="PVL47" s="47"/>
      <c r="PVM47" s="47"/>
      <c r="PVN47" s="47"/>
      <c r="PVO47" s="47"/>
      <c r="PVP47" s="47"/>
      <c r="PVQ47" s="47"/>
      <c r="PVR47" s="47"/>
      <c r="PVS47" s="47"/>
      <c r="PVT47" s="47"/>
      <c r="PVU47" s="47"/>
      <c r="PVV47" s="47"/>
      <c r="PVW47" s="47"/>
      <c r="PVX47" s="47"/>
      <c r="PVY47" s="47"/>
      <c r="PVZ47" s="47"/>
      <c r="PWA47" s="47"/>
      <c r="PWB47" s="47"/>
      <c r="PWC47" s="47"/>
      <c r="PWD47" s="47"/>
      <c r="PWE47" s="47"/>
      <c r="PWF47" s="47"/>
      <c r="PWG47" s="47"/>
      <c r="PWH47" s="47"/>
      <c r="PWI47" s="47"/>
      <c r="PWJ47" s="47"/>
      <c r="PWK47" s="47"/>
      <c r="PWL47" s="47"/>
      <c r="PWM47" s="47"/>
      <c r="PWN47" s="47"/>
      <c r="PWO47" s="47"/>
      <c r="PWP47" s="47"/>
      <c r="PWQ47" s="47"/>
      <c r="PWR47" s="47"/>
      <c r="PWS47" s="47"/>
      <c r="PWT47" s="47"/>
      <c r="PWU47" s="47"/>
      <c r="PWV47" s="47"/>
      <c r="PWW47" s="47"/>
      <c r="PWX47" s="47"/>
      <c r="PWY47" s="47"/>
      <c r="PWZ47" s="47"/>
      <c r="PXA47" s="47"/>
      <c r="PXB47" s="47"/>
      <c r="PXC47" s="47"/>
      <c r="PXD47" s="47"/>
      <c r="PXE47" s="47"/>
      <c r="PXF47" s="47"/>
      <c r="PXG47" s="47"/>
      <c r="PXH47" s="47"/>
      <c r="PXI47" s="47"/>
      <c r="PXJ47" s="47"/>
      <c r="PXK47" s="47"/>
      <c r="PXL47" s="47"/>
      <c r="PXM47" s="47"/>
      <c r="PXN47" s="47"/>
      <c r="PXO47" s="47"/>
      <c r="PXP47" s="47"/>
      <c r="PXQ47" s="47"/>
      <c r="PXR47" s="47"/>
      <c r="PXS47" s="47"/>
      <c r="PXT47" s="47"/>
      <c r="PXU47" s="47"/>
      <c r="PXV47" s="47"/>
      <c r="PXW47" s="47"/>
      <c r="PXX47" s="47"/>
      <c r="PXY47" s="47"/>
      <c r="PXZ47" s="47"/>
      <c r="PYA47" s="47"/>
      <c r="PYB47" s="47"/>
      <c r="PYC47" s="47"/>
      <c r="PYD47" s="47"/>
      <c r="PYE47" s="47"/>
      <c r="PYF47" s="47"/>
      <c r="PYG47" s="47"/>
      <c r="PYH47" s="47"/>
      <c r="PYI47" s="47"/>
      <c r="PYJ47" s="47"/>
      <c r="PYK47" s="47"/>
      <c r="PYL47" s="47"/>
      <c r="PYM47" s="47"/>
      <c r="PYN47" s="47"/>
      <c r="PYO47" s="47"/>
      <c r="PYP47" s="47"/>
      <c r="PYQ47" s="47"/>
      <c r="PYR47" s="47"/>
      <c r="PYS47" s="47"/>
      <c r="PYT47" s="47"/>
      <c r="PYU47" s="47"/>
      <c r="PYV47" s="47"/>
      <c r="PYW47" s="47"/>
      <c r="PYX47" s="47"/>
      <c r="PYY47" s="47"/>
      <c r="PYZ47" s="47"/>
      <c r="PZA47" s="47"/>
      <c r="PZB47" s="47"/>
      <c r="PZC47" s="47"/>
      <c r="PZD47" s="47"/>
      <c r="PZE47" s="47"/>
      <c r="PZF47" s="47"/>
      <c r="PZG47" s="47"/>
      <c r="PZH47" s="47"/>
      <c r="PZI47" s="47"/>
      <c r="PZJ47" s="47"/>
      <c r="PZK47" s="47"/>
      <c r="PZL47" s="47"/>
      <c r="PZM47" s="47"/>
      <c r="PZN47" s="47"/>
      <c r="PZO47" s="47"/>
      <c r="PZP47" s="47"/>
      <c r="PZQ47" s="47"/>
      <c r="PZR47" s="47"/>
      <c r="PZS47" s="47"/>
      <c r="PZT47" s="47"/>
      <c r="PZU47" s="47"/>
      <c r="PZV47" s="47"/>
      <c r="PZW47" s="47"/>
      <c r="PZX47" s="47"/>
      <c r="PZY47" s="47"/>
      <c r="PZZ47" s="47"/>
      <c r="QAA47" s="47"/>
      <c r="QAB47" s="47"/>
      <c r="QAC47" s="47"/>
      <c r="QAD47" s="47"/>
      <c r="QAE47" s="47"/>
      <c r="QAF47" s="47"/>
      <c r="QAG47" s="47"/>
      <c r="QAH47" s="47"/>
      <c r="QAI47" s="47"/>
      <c r="QAJ47" s="47"/>
      <c r="QAK47" s="47"/>
      <c r="QAL47" s="47"/>
      <c r="QAM47" s="47"/>
      <c r="QAN47" s="47"/>
      <c r="QAO47" s="47"/>
      <c r="QAP47" s="47"/>
      <c r="QAQ47" s="47"/>
      <c r="QAR47" s="47"/>
      <c r="QAS47" s="47"/>
      <c r="QAT47" s="47"/>
      <c r="QAU47" s="47"/>
      <c r="QAV47" s="47"/>
      <c r="QAW47" s="47"/>
      <c r="QAX47" s="47"/>
      <c r="QAY47" s="47"/>
      <c r="QAZ47" s="47"/>
      <c r="QBA47" s="47"/>
      <c r="QBB47" s="47"/>
      <c r="QBC47" s="47"/>
      <c r="QBD47" s="47"/>
      <c r="QBE47" s="47"/>
      <c r="QBF47" s="47"/>
      <c r="QBG47" s="47"/>
      <c r="QBH47" s="47"/>
      <c r="QBI47" s="47"/>
      <c r="QBJ47" s="47"/>
      <c r="QBK47" s="47"/>
      <c r="QBL47" s="47"/>
      <c r="QBM47" s="47"/>
      <c r="QBN47" s="47"/>
      <c r="QBO47" s="47"/>
      <c r="QBP47" s="47"/>
      <c r="QBQ47" s="47"/>
      <c r="QBR47" s="47"/>
      <c r="QBS47" s="47"/>
      <c r="QBT47" s="47"/>
      <c r="QBU47" s="47"/>
      <c r="QBV47" s="47"/>
      <c r="QBW47" s="47"/>
      <c r="QBX47" s="47"/>
      <c r="QBY47" s="47"/>
      <c r="QBZ47" s="47"/>
      <c r="QCA47" s="47"/>
      <c r="QCB47" s="47"/>
      <c r="QCC47" s="47"/>
      <c r="QCD47" s="47"/>
      <c r="QCE47" s="47"/>
      <c r="QCF47" s="47"/>
      <c r="QCG47" s="47"/>
      <c r="QCH47" s="47"/>
      <c r="QCI47" s="47"/>
      <c r="QCJ47" s="47"/>
      <c r="QCK47" s="47"/>
      <c r="QCL47" s="47"/>
      <c r="QCM47" s="47"/>
      <c r="QCN47" s="47"/>
      <c r="QCO47" s="47"/>
      <c r="QCP47" s="47"/>
      <c r="QCQ47" s="47"/>
      <c r="QCR47" s="47"/>
      <c r="QCS47" s="47"/>
      <c r="QCT47" s="47"/>
      <c r="QCU47" s="47"/>
      <c r="QCV47" s="47"/>
      <c r="QCW47" s="47"/>
      <c r="QCX47" s="47"/>
      <c r="QCY47" s="47"/>
      <c r="QCZ47" s="47"/>
      <c r="QDA47" s="47"/>
      <c r="QDB47" s="47"/>
      <c r="QDC47" s="47"/>
      <c r="QDD47" s="47"/>
      <c r="QDE47" s="47"/>
      <c r="QDF47" s="47"/>
      <c r="QDG47" s="47"/>
      <c r="QDH47" s="47"/>
      <c r="QDI47" s="47"/>
      <c r="QDJ47" s="47"/>
      <c r="QDK47" s="47"/>
      <c r="QDL47" s="47"/>
      <c r="QDM47" s="47"/>
      <c r="QDN47" s="47"/>
      <c r="QDO47" s="47"/>
      <c r="QDP47" s="47"/>
      <c r="QDQ47" s="47"/>
      <c r="QDR47" s="47"/>
      <c r="QDS47" s="47"/>
      <c r="QDT47" s="47"/>
      <c r="QDU47" s="47"/>
      <c r="QDV47" s="47"/>
      <c r="QDW47" s="47"/>
      <c r="QDX47" s="47"/>
      <c r="QDY47" s="47"/>
      <c r="QDZ47" s="47"/>
      <c r="QEA47" s="47"/>
      <c r="QEB47" s="47"/>
      <c r="QEC47" s="47"/>
      <c r="QED47" s="47"/>
      <c r="QEE47" s="47"/>
      <c r="QEF47" s="47"/>
      <c r="QEG47" s="47"/>
      <c r="QEH47" s="47"/>
      <c r="QEI47" s="47"/>
      <c r="QEJ47" s="47"/>
      <c r="QEK47" s="47"/>
      <c r="QEL47" s="47"/>
      <c r="QEM47" s="47"/>
      <c r="QEN47" s="47"/>
      <c r="QEO47" s="47"/>
      <c r="QEP47" s="47"/>
      <c r="QEQ47" s="47"/>
      <c r="QER47" s="47"/>
      <c r="QES47" s="47"/>
      <c r="QET47" s="47"/>
      <c r="QEU47" s="47"/>
      <c r="QEV47" s="47"/>
      <c r="QEW47" s="47"/>
      <c r="QEX47" s="47"/>
      <c r="QEY47" s="47"/>
      <c r="QEZ47" s="47"/>
      <c r="QFA47" s="47"/>
      <c r="QFB47" s="47"/>
      <c r="QFC47" s="47"/>
      <c r="QFD47" s="47"/>
      <c r="QFE47" s="47"/>
      <c r="QFF47" s="47"/>
      <c r="QFG47" s="47"/>
      <c r="QFH47" s="47"/>
      <c r="QFI47" s="47"/>
      <c r="QFJ47" s="47"/>
      <c r="QFK47" s="47"/>
      <c r="QFL47" s="47"/>
      <c r="QFM47" s="47"/>
      <c r="QFN47" s="47"/>
      <c r="QFO47" s="47"/>
      <c r="QFP47" s="47"/>
      <c r="QFQ47" s="47"/>
      <c r="QFR47" s="47"/>
      <c r="QFS47" s="47"/>
      <c r="QFT47" s="47"/>
      <c r="QFU47" s="47"/>
      <c r="QFV47" s="47"/>
      <c r="QFW47" s="47"/>
      <c r="QFX47" s="47"/>
      <c r="QFY47" s="47"/>
      <c r="QFZ47" s="47"/>
      <c r="QGA47" s="47"/>
      <c r="QGB47" s="47"/>
      <c r="QGC47" s="47"/>
      <c r="QGD47" s="47"/>
      <c r="QGE47" s="47"/>
      <c r="QGF47" s="47"/>
      <c r="QGG47" s="47"/>
      <c r="QGH47" s="47"/>
      <c r="QGI47" s="47"/>
      <c r="QGJ47" s="47"/>
      <c r="QGK47" s="47"/>
      <c r="QGL47" s="47"/>
      <c r="QGM47" s="47"/>
      <c r="QGN47" s="47"/>
      <c r="QGO47" s="47"/>
      <c r="QGP47" s="47"/>
      <c r="QGQ47" s="47"/>
      <c r="QGR47" s="47"/>
      <c r="QGS47" s="47"/>
      <c r="QGT47" s="47"/>
      <c r="QGU47" s="47"/>
      <c r="QGV47" s="47"/>
      <c r="QGW47" s="47"/>
      <c r="QGX47" s="47"/>
      <c r="QGY47" s="47"/>
      <c r="QGZ47" s="47"/>
      <c r="QHA47" s="47"/>
      <c r="QHB47" s="47"/>
      <c r="QHC47" s="47"/>
      <c r="QHD47" s="47"/>
      <c r="QHE47" s="47"/>
      <c r="QHF47" s="47"/>
      <c r="QHG47" s="47"/>
      <c r="QHH47" s="47"/>
      <c r="QHI47" s="47"/>
      <c r="QHJ47" s="47"/>
      <c r="QHK47" s="47"/>
      <c r="QHL47" s="47"/>
      <c r="QHM47" s="47"/>
      <c r="QHN47" s="47"/>
      <c r="QHO47" s="47"/>
      <c r="QHP47" s="47"/>
      <c r="QHQ47" s="47"/>
      <c r="QHR47" s="47"/>
      <c r="QHS47" s="47"/>
      <c r="QHT47" s="47"/>
      <c r="QHU47" s="47"/>
      <c r="QHV47" s="47"/>
      <c r="QHW47" s="47"/>
      <c r="QHX47" s="47"/>
      <c r="QHY47" s="47"/>
      <c r="QHZ47" s="47"/>
      <c r="QIA47" s="47"/>
      <c r="QIB47" s="47"/>
      <c r="QIC47" s="47"/>
      <c r="QID47" s="47"/>
      <c r="QIE47" s="47"/>
      <c r="QIF47" s="47"/>
      <c r="QIG47" s="47"/>
      <c r="QIH47" s="47"/>
      <c r="QII47" s="47"/>
      <c r="QIJ47" s="47"/>
      <c r="QIK47" s="47"/>
      <c r="QIL47" s="47"/>
      <c r="QIM47" s="47"/>
      <c r="QIN47" s="47"/>
      <c r="QIO47" s="47"/>
      <c r="QIP47" s="47"/>
      <c r="QIQ47" s="47"/>
      <c r="QIR47" s="47"/>
      <c r="QIS47" s="47"/>
      <c r="QIT47" s="47"/>
      <c r="QIU47" s="47"/>
      <c r="QIV47" s="47"/>
      <c r="QIW47" s="47"/>
      <c r="QIX47" s="47"/>
      <c r="QIY47" s="47"/>
      <c r="QIZ47" s="47"/>
      <c r="QJA47" s="47"/>
      <c r="QJB47" s="47"/>
      <c r="QJC47" s="47"/>
      <c r="QJD47" s="47"/>
      <c r="QJE47" s="47"/>
      <c r="QJF47" s="47"/>
      <c r="QJG47" s="47"/>
      <c r="QJH47" s="47"/>
      <c r="QJI47" s="47"/>
      <c r="QJJ47" s="47"/>
      <c r="QJK47" s="47"/>
      <c r="QJL47" s="47"/>
      <c r="QJM47" s="47"/>
      <c r="QJN47" s="47"/>
      <c r="QJO47" s="47"/>
      <c r="QJP47" s="47"/>
      <c r="QJQ47" s="47"/>
      <c r="QJR47" s="47"/>
      <c r="QJS47" s="47"/>
      <c r="QJT47" s="47"/>
      <c r="QJU47" s="47"/>
      <c r="QJV47" s="47"/>
      <c r="QJW47" s="47"/>
      <c r="QJX47" s="47"/>
      <c r="QJY47" s="47"/>
      <c r="QJZ47" s="47"/>
      <c r="QKA47" s="47"/>
      <c r="QKB47" s="47"/>
      <c r="QKC47" s="47"/>
      <c r="QKD47" s="47"/>
      <c r="QKE47" s="47"/>
      <c r="QKF47" s="47"/>
      <c r="QKG47" s="47"/>
      <c r="QKH47" s="47"/>
      <c r="QKI47" s="47"/>
      <c r="QKJ47" s="47"/>
      <c r="QKK47" s="47"/>
      <c r="QKL47" s="47"/>
      <c r="QKM47" s="47"/>
      <c r="QKN47" s="47"/>
      <c r="QKO47" s="47"/>
      <c r="QKP47" s="47"/>
      <c r="QKQ47" s="47"/>
      <c r="QKR47" s="47"/>
      <c r="QKS47" s="47"/>
      <c r="QKT47" s="47"/>
      <c r="QKU47" s="47"/>
      <c r="QKV47" s="47"/>
      <c r="QKW47" s="47"/>
      <c r="QKX47" s="47"/>
      <c r="QKY47" s="47"/>
      <c r="QKZ47" s="47"/>
      <c r="QLA47" s="47"/>
      <c r="QLB47" s="47"/>
      <c r="QLC47" s="47"/>
      <c r="QLD47" s="47"/>
      <c r="QLE47" s="47"/>
      <c r="QLF47" s="47"/>
      <c r="QLG47" s="47"/>
      <c r="QLH47" s="47"/>
      <c r="QLI47" s="47"/>
      <c r="QLJ47" s="47"/>
      <c r="QLK47" s="47"/>
      <c r="QLL47" s="47"/>
      <c r="QLM47" s="47"/>
      <c r="QLN47" s="47"/>
      <c r="QLO47" s="47"/>
      <c r="QLP47" s="47"/>
      <c r="QLQ47" s="47"/>
      <c r="QLR47" s="47"/>
      <c r="QLS47" s="47"/>
      <c r="QLT47" s="47"/>
      <c r="QLU47" s="47"/>
      <c r="QLV47" s="47"/>
      <c r="QLW47" s="47"/>
      <c r="QLX47" s="47"/>
      <c r="QLY47" s="47"/>
      <c r="QLZ47" s="47"/>
      <c r="QMA47" s="47"/>
      <c r="QMB47" s="47"/>
      <c r="QMC47" s="47"/>
      <c r="QMD47" s="47"/>
      <c r="QME47" s="47"/>
      <c r="QMF47" s="47"/>
      <c r="QMG47" s="47"/>
      <c r="QMH47" s="47"/>
      <c r="QMI47" s="47"/>
      <c r="QMJ47" s="47"/>
      <c r="QMK47" s="47"/>
      <c r="QML47" s="47"/>
      <c r="QMM47" s="47"/>
      <c r="QMN47" s="47"/>
      <c r="QMO47" s="47"/>
      <c r="QMP47" s="47"/>
      <c r="QMQ47" s="47"/>
      <c r="QMR47" s="47"/>
      <c r="QMS47" s="47"/>
      <c r="QMT47" s="47"/>
      <c r="QMU47" s="47"/>
      <c r="QMV47" s="47"/>
      <c r="QMW47" s="47"/>
      <c r="QMX47" s="47"/>
      <c r="QMY47" s="47"/>
      <c r="QMZ47" s="47"/>
      <c r="QNA47" s="47"/>
      <c r="QNB47" s="47"/>
      <c r="QNC47" s="47"/>
      <c r="QND47" s="47"/>
      <c r="QNE47" s="47"/>
      <c r="QNF47" s="47"/>
      <c r="QNG47" s="47"/>
      <c r="QNH47" s="47"/>
      <c r="QNI47" s="47"/>
      <c r="QNJ47" s="47"/>
      <c r="QNK47" s="47"/>
      <c r="QNL47" s="47"/>
      <c r="QNM47" s="47"/>
      <c r="QNN47" s="47"/>
      <c r="QNO47" s="47"/>
      <c r="QNP47" s="47"/>
      <c r="QNQ47" s="47"/>
      <c r="QNR47" s="47"/>
      <c r="QNS47" s="47"/>
      <c r="QNT47" s="47"/>
      <c r="QNU47" s="47"/>
      <c r="QNV47" s="47"/>
      <c r="QNW47" s="47"/>
      <c r="QNX47" s="47"/>
      <c r="QNY47" s="47"/>
      <c r="QNZ47" s="47"/>
      <c r="QOA47" s="47"/>
      <c r="QOB47" s="47"/>
      <c r="QOC47" s="47"/>
      <c r="QOD47" s="47"/>
      <c r="QOE47" s="47"/>
      <c r="QOF47" s="47"/>
      <c r="QOG47" s="47"/>
      <c r="QOH47" s="47"/>
      <c r="QOI47" s="47"/>
      <c r="QOJ47" s="47"/>
      <c r="QOK47" s="47"/>
      <c r="QOL47" s="47"/>
      <c r="QOM47" s="47"/>
      <c r="QON47" s="47"/>
      <c r="QOO47" s="47"/>
      <c r="QOP47" s="47"/>
      <c r="QOQ47" s="47"/>
      <c r="QOR47" s="47"/>
      <c r="QOS47" s="47"/>
      <c r="QOT47" s="47"/>
      <c r="QOU47" s="47"/>
      <c r="QOV47" s="47"/>
      <c r="QOW47" s="47"/>
      <c r="QOX47" s="47"/>
      <c r="QOY47" s="47"/>
      <c r="QOZ47" s="47"/>
      <c r="QPA47" s="47"/>
      <c r="QPB47" s="47"/>
      <c r="QPC47" s="47"/>
      <c r="QPD47" s="47"/>
      <c r="QPE47" s="47"/>
      <c r="QPF47" s="47"/>
      <c r="QPG47" s="47"/>
      <c r="QPH47" s="47"/>
      <c r="QPI47" s="47"/>
      <c r="QPJ47" s="47"/>
      <c r="QPK47" s="47"/>
      <c r="QPL47" s="47"/>
      <c r="QPM47" s="47"/>
      <c r="QPN47" s="47"/>
      <c r="QPO47" s="47"/>
      <c r="QPP47" s="47"/>
      <c r="QPQ47" s="47"/>
      <c r="QPR47" s="47"/>
      <c r="QPS47" s="47"/>
      <c r="QPT47" s="47"/>
      <c r="QPU47" s="47"/>
      <c r="QPV47" s="47"/>
      <c r="QPW47" s="47"/>
      <c r="QPX47" s="47"/>
      <c r="QPY47" s="47"/>
      <c r="QPZ47" s="47"/>
      <c r="QQA47" s="47"/>
      <c r="QQB47" s="47"/>
      <c r="QQC47" s="47"/>
      <c r="QQD47" s="47"/>
      <c r="QQE47" s="47"/>
      <c r="QQF47" s="47"/>
      <c r="QQG47" s="47"/>
      <c r="QQH47" s="47"/>
      <c r="QQI47" s="47"/>
      <c r="QQJ47" s="47"/>
      <c r="QQK47" s="47"/>
      <c r="QQL47" s="47"/>
      <c r="QQM47" s="47"/>
      <c r="QQN47" s="47"/>
      <c r="QQO47" s="47"/>
      <c r="QQP47" s="47"/>
      <c r="QQQ47" s="47"/>
      <c r="QQR47" s="47"/>
      <c r="QQS47" s="47"/>
      <c r="QQT47" s="47"/>
      <c r="QQU47" s="47"/>
      <c r="QQV47" s="47"/>
      <c r="QQW47" s="47"/>
      <c r="QQX47" s="47"/>
      <c r="QQY47" s="47"/>
      <c r="QQZ47" s="47"/>
      <c r="QRA47" s="47"/>
      <c r="QRB47" s="47"/>
      <c r="QRC47" s="47"/>
      <c r="QRD47" s="47"/>
      <c r="QRE47" s="47"/>
      <c r="QRF47" s="47"/>
      <c r="QRG47" s="47"/>
      <c r="QRH47" s="47"/>
      <c r="QRI47" s="47"/>
      <c r="QRJ47" s="47"/>
      <c r="QRK47" s="47"/>
      <c r="QRL47" s="47"/>
      <c r="QRM47" s="47"/>
      <c r="QRN47" s="47"/>
      <c r="QRO47" s="47"/>
      <c r="QRP47" s="47"/>
      <c r="QRQ47" s="47"/>
      <c r="QRR47" s="47"/>
      <c r="QRS47" s="47"/>
      <c r="QRT47" s="47"/>
      <c r="QRU47" s="47"/>
      <c r="QRV47" s="47"/>
      <c r="QRW47" s="47"/>
      <c r="QRX47" s="47"/>
      <c r="QRY47" s="47"/>
      <c r="QRZ47" s="47"/>
      <c r="QSA47" s="47"/>
      <c r="QSB47" s="47"/>
      <c r="QSC47" s="47"/>
      <c r="QSD47" s="47"/>
      <c r="QSE47" s="47"/>
      <c r="QSF47" s="47"/>
      <c r="QSG47" s="47"/>
      <c r="QSH47" s="47"/>
      <c r="QSI47" s="47"/>
      <c r="QSJ47" s="47"/>
      <c r="QSK47" s="47"/>
      <c r="QSL47" s="47"/>
      <c r="QSM47" s="47"/>
      <c r="QSN47" s="47"/>
      <c r="QSO47" s="47"/>
      <c r="QSP47" s="47"/>
      <c r="QSQ47" s="47"/>
      <c r="QSR47" s="47"/>
      <c r="QSS47" s="47"/>
      <c r="QST47" s="47"/>
      <c r="QSU47" s="47"/>
      <c r="QSV47" s="47"/>
      <c r="QSW47" s="47"/>
      <c r="QSX47" s="47"/>
      <c r="QSY47" s="47"/>
      <c r="QSZ47" s="47"/>
      <c r="QTA47" s="47"/>
      <c r="QTB47" s="47"/>
      <c r="QTC47" s="47"/>
      <c r="QTD47" s="47"/>
      <c r="QTE47" s="47"/>
      <c r="QTF47" s="47"/>
      <c r="QTG47" s="47"/>
      <c r="QTH47" s="47"/>
      <c r="QTI47" s="47"/>
      <c r="QTJ47" s="47"/>
      <c r="QTK47" s="47"/>
      <c r="QTL47" s="47"/>
      <c r="QTM47" s="47"/>
      <c r="QTN47" s="47"/>
      <c r="QTO47" s="47"/>
      <c r="QTP47" s="47"/>
      <c r="QTQ47" s="47"/>
      <c r="QTR47" s="47"/>
      <c r="QTS47" s="47"/>
      <c r="QTT47" s="47"/>
      <c r="QTU47" s="47"/>
      <c r="QTV47" s="47"/>
      <c r="QTW47" s="47"/>
      <c r="QTX47" s="47"/>
      <c r="QTY47" s="47"/>
      <c r="QTZ47" s="47"/>
      <c r="QUA47" s="47"/>
      <c r="QUB47" s="47"/>
      <c r="QUC47" s="47"/>
      <c r="QUD47" s="47"/>
      <c r="QUE47" s="47"/>
      <c r="QUF47" s="47"/>
      <c r="QUG47" s="47"/>
      <c r="QUH47" s="47"/>
      <c r="QUI47" s="47"/>
      <c r="QUJ47" s="47"/>
      <c r="QUK47" s="47"/>
      <c r="QUL47" s="47"/>
      <c r="QUM47" s="47"/>
      <c r="QUN47" s="47"/>
      <c r="QUO47" s="47"/>
      <c r="QUP47" s="47"/>
      <c r="QUQ47" s="47"/>
      <c r="QUR47" s="47"/>
      <c r="QUS47" s="47"/>
      <c r="QUT47" s="47"/>
      <c r="QUU47" s="47"/>
      <c r="QUV47" s="47"/>
      <c r="QUW47" s="47"/>
      <c r="QUX47" s="47"/>
      <c r="QUY47" s="47"/>
      <c r="QUZ47" s="47"/>
      <c r="QVA47" s="47"/>
      <c r="QVB47" s="47"/>
      <c r="QVC47" s="47"/>
      <c r="QVD47" s="47"/>
      <c r="QVE47" s="47"/>
      <c r="QVF47" s="47"/>
      <c r="QVG47" s="47"/>
      <c r="QVH47" s="47"/>
      <c r="QVI47" s="47"/>
      <c r="QVJ47" s="47"/>
      <c r="QVK47" s="47"/>
      <c r="QVL47" s="47"/>
      <c r="QVM47" s="47"/>
      <c r="QVN47" s="47"/>
      <c r="QVO47" s="47"/>
      <c r="QVP47" s="47"/>
      <c r="QVQ47" s="47"/>
      <c r="QVR47" s="47"/>
      <c r="QVS47" s="47"/>
      <c r="QVT47" s="47"/>
      <c r="QVU47" s="47"/>
      <c r="QVV47" s="47"/>
      <c r="QVW47" s="47"/>
      <c r="QVX47" s="47"/>
      <c r="QVY47" s="47"/>
      <c r="QVZ47" s="47"/>
      <c r="QWA47" s="47"/>
      <c r="QWB47" s="47"/>
      <c r="QWC47" s="47"/>
      <c r="QWD47" s="47"/>
      <c r="QWE47" s="47"/>
      <c r="QWF47" s="47"/>
      <c r="QWG47" s="47"/>
      <c r="QWH47" s="47"/>
      <c r="QWI47" s="47"/>
      <c r="QWJ47" s="47"/>
      <c r="QWK47" s="47"/>
      <c r="QWL47" s="47"/>
      <c r="QWM47" s="47"/>
      <c r="QWN47" s="47"/>
      <c r="QWO47" s="47"/>
      <c r="QWP47" s="47"/>
      <c r="QWQ47" s="47"/>
      <c r="QWR47" s="47"/>
      <c r="QWS47" s="47"/>
      <c r="QWT47" s="47"/>
      <c r="QWU47" s="47"/>
      <c r="QWV47" s="47"/>
      <c r="QWW47" s="47"/>
      <c r="QWX47" s="47"/>
      <c r="QWY47" s="47"/>
      <c r="QWZ47" s="47"/>
      <c r="QXA47" s="47"/>
      <c r="QXB47" s="47"/>
      <c r="QXC47" s="47"/>
      <c r="QXD47" s="47"/>
      <c r="QXE47" s="47"/>
      <c r="QXF47" s="47"/>
      <c r="QXG47" s="47"/>
      <c r="QXH47" s="47"/>
      <c r="QXI47" s="47"/>
      <c r="QXJ47" s="47"/>
      <c r="QXK47" s="47"/>
      <c r="QXL47" s="47"/>
      <c r="QXM47" s="47"/>
      <c r="QXN47" s="47"/>
      <c r="QXO47" s="47"/>
      <c r="QXP47" s="47"/>
      <c r="QXQ47" s="47"/>
      <c r="QXR47" s="47"/>
      <c r="QXS47" s="47"/>
      <c r="QXT47" s="47"/>
      <c r="QXU47" s="47"/>
      <c r="QXV47" s="47"/>
      <c r="QXW47" s="47"/>
      <c r="QXX47" s="47"/>
      <c r="QXY47" s="47"/>
      <c r="QXZ47" s="47"/>
      <c r="QYA47" s="47"/>
      <c r="QYB47" s="47"/>
      <c r="QYC47" s="47"/>
      <c r="QYD47" s="47"/>
      <c r="QYE47" s="47"/>
      <c r="QYF47" s="47"/>
      <c r="QYG47" s="47"/>
      <c r="QYH47" s="47"/>
      <c r="QYI47" s="47"/>
      <c r="QYJ47" s="47"/>
      <c r="QYK47" s="47"/>
      <c r="QYL47" s="47"/>
      <c r="QYM47" s="47"/>
      <c r="QYN47" s="47"/>
      <c r="QYO47" s="47"/>
      <c r="QYP47" s="47"/>
      <c r="QYQ47" s="47"/>
      <c r="QYR47" s="47"/>
      <c r="QYS47" s="47"/>
      <c r="QYT47" s="47"/>
      <c r="QYU47" s="47"/>
      <c r="QYV47" s="47"/>
      <c r="QYW47" s="47"/>
      <c r="QYX47" s="47"/>
      <c r="QYY47" s="47"/>
      <c r="QYZ47" s="47"/>
      <c r="QZA47" s="47"/>
      <c r="QZB47" s="47"/>
      <c r="QZC47" s="47"/>
      <c r="QZD47" s="47"/>
      <c r="QZE47" s="47"/>
      <c r="QZF47" s="47"/>
      <c r="QZG47" s="47"/>
      <c r="QZH47" s="47"/>
      <c r="QZI47" s="47"/>
      <c r="QZJ47" s="47"/>
      <c r="QZK47" s="47"/>
      <c r="QZL47" s="47"/>
      <c r="QZM47" s="47"/>
      <c r="QZN47" s="47"/>
      <c r="QZO47" s="47"/>
      <c r="QZP47" s="47"/>
      <c r="QZQ47" s="47"/>
      <c r="QZR47" s="47"/>
      <c r="QZS47" s="47"/>
      <c r="QZT47" s="47"/>
      <c r="QZU47" s="47"/>
      <c r="QZV47" s="47"/>
      <c r="QZW47" s="47"/>
      <c r="QZX47" s="47"/>
      <c r="QZY47" s="47"/>
      <c r="QZZ47" s="47"/>
      <c r="RAA47" s="47"/>
      <c r="RAB47" s="47"/>
      <c r="RAC47" s="47"/>
      <c r="RAD47" s="47"/>
      <c r="RAE47" s="47"/>
      <c r="RAF47" s="47"/>
      <c r="RAG47" s="47"/>
      <c r="RAH47" s="47"/>
      <c r="RAI47" s="47"/>
      <c r="RAJ47" s="47"/>
      <c r="RAK47" s="47"/>
      <c r="RAL47" s="47"/>
      <c r="RAM47" s="47"/>
      <c r="RAN47" s="47"/>
      <c r="RAO47" s="47"/>
      <c r="RAP47" s="47"/>
      <c r="RAQ47" s="47"/>
      <c r="RAR47" s="47"/>
      <c r="RAS47" s="47"/>
      <c r="RAT47" s="47"/>
      <c r="RAU47" s="47"/>
      <c r="RAV47" s="47"/>
      <c r="RAW47" s="47"/>
      <c r="RAX47" s="47"/>
      <c r="RAY47" s="47"/>
      <c r="RAZ47" s="47"/>
      <c r="RBA47" s="47"/>
      <c r="RBB47" s="47"/>
      <c r="RBC47" s="47"/>
      <c r="RBD47" s="47"/>
      <c r="RBE47" s="47"/>
      <c r="RBF47" s="47"/>
      <c r="RBG47" s="47"/>
      <c r="RBH47" s="47"/>
      <c r="RBI47" s="47"/>
      <c r="RBJ47" s="47"/>
      <c r="RBK47" s="47"/>
      <c r="RBL47" s="47"/>
      <c r="RBM47" s="47"/>
      <c r="RBN47" s="47"/>
      <c r="RBO47" s="47"/>
      <c r="RBP47" s="47"/>
      <c r="RBQ47" s="47"/>
      <c r="RBR47" s="47"/>
      <c r="RBS47" s="47"/>
      <c r="RBT47" s="47"/>
      <c r="RBU47" s="47"/>
      <c r="RBV47" s="47"/>
      <c r="RBW47" s="47"/>
      <c r="RBX47" s="47"/>
      <c r="RBY47" s="47"/>
      <c r="RBZ47" s="47"/>
      <c r="RCA47" s="47"/>
      <c r="RCB47" s="47"/>
      <c r="RCC47" s="47"/>
      <c r="RCD47" s="47"/>
      <c r="RCE47" s="47"/>
      <c r="RCF47" s="47"/>
      <c r="RCG47" s="47"/>
      <c r="RCH47" s="47"/>
      <c r="RCI47" s="47"/>
      <c r="RCJ47" s="47"/>
      <c r="RCK47" s="47"/>
      <c r="RCL47" s="47"/>
      <c r="RCM47" s="47"/>
      <c r="RCN47" s="47"/>
      <c r="RCO47" s="47"/>
      <c r="RCP47" s="47"/>
      <c r="RCQ47" s="47"/>
      <c r="RCR47" s="47"/>
      <c r="RCS47" s="47"/>
      <c r="RCT47" s="47"/>
      <c r="RCU47" s="47"/>
      <c r="RCV47" s="47"/>
      <c r="RCW47" s="47"/>
      <c r="RCX47" s="47"/>
      <c r="RCY47" s="47"/>
      <c r="RCZ47" s="47"/>
      <c r="RDA47" s="47"/>
      <c r="RDB47" s="47"/>
      <c r="RDC47" s="47"/>
      <c r="RDD47" s="47"/>
      <c r="RDE47" s="47"/>
      <c r="RDF47" s="47"/>
      <c r="RDG47" s="47"/>
      <c r="RDH47" s="47"/>
      <c r="RDI47" s="47"/>
      <c r="RDJ47" s="47"/>
      <c r="RDK47" s="47"/>
      <c r="RDL47" s="47"/>
      <c r="RDM47" s="47"/>
      <c r="RDN47" s="47"/>
      <c r="RDO47" s="47"/>
      <c r="RDP47" s="47"/>
      <c r="RDQ47" s="47"/>
      <c r="RDR47" s="47"/>
      <c r="RDS47" s="47"/>
      <c r="RDT47" s="47"/>
      <c r="RDU47" s="47"/>
      <c r="RDV47" s="47"/>
      <c r="RDW47" s="47"/>
      <c r="RDX47" s="47"/>
      <c r="RDY47" s="47"/>
      <c r="RDZ47" s="47"/>
      <c r="REA47" s="47"/>
      <c r="REB47" s="47"/>
      <c r="REC47" s="47"/>
      <c r="RED47" s="47"/>
      <c r="REE47" s="47"/>
      <c r="REF47" s="47"/>
      <c r="REG47" s="47"/>
      <c r="REH47" s="47"/>
      <c r="REI47" s="47"/>
      <c r="REJ47" s="47"/>
      <c r="REK47" s="47"/>
      <c r="REL47" s="47"/>
      <c r="REM47" s="47"/>
      <c r="REN47" s="47"/>
      <c r="REO47" s="47"/>
      <c r="REP47" s="47"/>
      <c r="REQ47" s="47"/>
      <c r="RER47" s="47"/>
      <c r="RES47" s="47"/>
      <c r="RET47" s="47"/>
      <c r="REU47" s="47"/>
      <c r="REV47" s="47"/>
      <c r="REW47" s="47"/>
      <c r="REX47" s="47"/>
      <c r="REY47" s="47"/>
      <c r="REZ47" s="47"/>
      <c r="RFA47" s="47"/>
      <c r="RFB47" s="47"/>
      <c r="RFC47" s="47"/>
      <c r="RFD47" s="47"/>
      <c r="RFE47" s="47"/>
      <c r="RFF47" s="47"/>
      <c r="RFG47" s="47"/>
      <c r="RFH47" s="47"/>
      <c r="RFI47" s="47"/>
      <c r="RFJ47" s="47"/>
      <c r="RFK47" s="47"/>
      <c r="RFL47" s="47"/>
      <c r="RFM47" s="47"/>
      <c r="RFN47" s="47"/>
      <c r="RFO47" s="47"/>
      <c r="RFP47" s="47"/>
      <c r="RFQ47" s="47"/>
      <c r="RFR47" s="47"/>
      <c r="RFS47" s="47"/>
      <c r="RFT47" s="47"/>
      <c r="RFU47" s="47"/>
      <c r="RFV47" s="47"/>
      <c r="RFW47" s="47"/>
      <c r="RFX47" s="47"/>
      <c r="RFY47" s="47"/>
      <c r="RFZ47" s="47"/>
      <c r="RGA47" s="47"/>
      <c r="RGB47" s="47"/>
      <c r="RGC47" s="47"/>
      <c r="RGD47" s="47"/>
      <c r="RGE47" s="47"/>
      <c r="RGF47" s="47"/>
      <c r="RGG47" s="47"/>
      <c r="RGH47" s="47"/>
      <c r="RGI47" s="47"/>
      <c r="RGJ47" s="47"/>
      <c r="RGK47" s="47"/>
      <c r="RGL47" s="47"/>
      <c r="RGM47" s="47"/>
      <c r="RGN47" s="47"/>
      <c r="RGO47" s="47"/>
      <c r="RGP47" s="47"/>
      <c r="RGQ47" s="47"/>
      <c r="RGR47" s="47"/>
      <c r="RGS47" s="47"/>
      <c r="RGT47" s="47"/>
      <c r="RGU47" s="47"/>
      <c r="RGV47" s="47"/>
      <c r="RGW47" s="47"/>
      <c r="RGX47" s="47"/>
      <c r="RGY47" s="47"/>
      <c r="RGZ47" s="47"/>
      <c r="RHA47" s="47"/>
      <c r="RHB47" s="47"/>
      <c r="RHC47" s="47"/>
      <c r="RHD47" s="47"/>
      <c r="RHE47" s="47"/>
      <c r="RHF47" s="47"/>
      <c r="RHG47" s="47"/>
      <c r="RHH47" s="47"/>
      <c r="RHI47" s="47"/>
      <c r="RHJ47" s="47"/>
      <c r="RHK47" s="47"/>
      <c r="RHL47" s="47"/>
      <c r="RHM47" s="47"/>
      <c r="RHN47" s="47"/>
      <c r="RHO47" s="47"/>
      <c r="RHP47" s="47"/>
      <c r="RHQ47" s="47"/>
      <c r="RHR47" s="47"/>
      <c r="RHS47" s="47"/>
      <c r="RHT47" s="47"/>
      <c r="RHU47" s="47"/>
      <c r="RHV47" s="47"/>
      <c r="RHW47" s="47"/>
      <c r="RHX47" s="47"/>
      <c r="RHY47" s="47"/>
      <c r="RHZ47" s="47"/>
      <c r="RIA47" s="47"/>
      <c r="RIB47" s="47"/>
      <c r="RIC47" s="47"/>
      <c r="RID47" s="47"/>
      <c r="RIE47" s="47"/>
      <c r="RIF47" s="47"/>
      <c r="RIG47" s="47"/>
      <c r="RIH47" s="47"/>
      <c r="RII47" s="47"/>
      <c r="RIJ47" s="47"/>
      <c r="RIK47" s="47"/>
      <c r="RIL47" s="47"/>
      <c r="RIM47" s="47"/>
      <c r="RIN47" s="47"/>
      <c r="RIO47" s="47"/>
      <c r="RIP47" s="47"/>
      <c r="RIQ47" s="47"/>
      <c r="RIR47" s="47"/>
      <c r="RIS47" s="47"/>
      <c r="RIT47" s="47"/>
      <c r="RIU47" s="47"/>
      <c r="RIV47" s="47"/>
      <c r="RIW47" s="47"/>
      <c r="RIX47" s="47"/>
      <c r="RIY47" s="47"/>
      <c r="RIZ47" s="47"/>
      <c r="RJA47" s="47"/>
      <c r="RJB47" s="47"/>
      <c r="RJC47" s="47"/>
      <c r="RJD47" s="47"/>
      <c r="RJE47" s="47"/>
      <c r="RJF47" s="47"/>
      <c r="RJG47" s="47"/>
      <c r="RJH47" s="47"/>
      <c r="RJI47" s="47"/>
      <c r="RJJ47" s="47"/>
      <c r="RJK47" s="47"/>
      <c r="RJL47" s="47"/>
      <c r="RJM47" s="47"/>
      <c r="RJN47" s="47"/>
      <c r="RJO47" s="47"/>
      <c r="RJP47" s="47"/>
      <c r="RJQ47" s="47"/>
      <c r="RJR47" s="47"/>
      <c r="RJS47" s="47"/>
      <c r="RJT47" s="47"/>
      <c r="RJU47" s="47"/>
      <c r="RJV47" s="47"/>
      <c r="RJW47" s="47"/>
      <c r="RJX47" s="47"/>
      <c r="RJY47" s="47"/>
      <c r="RJZ47" s="47"/>
      <c r="RKA47" s="47"/>
      <c r="RKB47" s="47"/>
      <c r="RKC47" s="47"/>
      <c r="RKD47" s="47"/>
      <c r="RKE47" s="47"/>
      <c r="RKF47" s="47"/>
      <c r="RKG47" s="47"/>
      <c r="RKH47" s="47"/>
      <c r="RKI47" s="47"/>
      <c r="RKJ47" s="47"/>
      <c r="RKK47" s="47"/>
      <c r="RKL47" s="47"/>
      <c r="RKM47" s="47"/>
      <c r="RKN47" s="47"/>
      <c r="RKO47" s="47"/>
      <c r="RKP47" s="47"/>
      <c r="RKQ47" s="47"/>
      <c r="RKR47" s="47"/>
      <c r="RKS47" s="47"/>
      <c r="RKT47" s="47"/>
      <c r="RKU47" s="47"/>
      <c r="RKV47" s="47"/>
      <c r="RKW47" s="47"/>
      <c r="RKX47" s="47"/>
      <c r="RKY47" s="47"/>
      <c r="RKZ47" s="47"/>
      <c r="RLA47" s="47"/>
      <c r="RLB47" s="47"/>
      <c r="RLC47" s="47"/>
      <c r="RLD47" s="47"/>
      <c r="RLE47" s="47"/>
      <c r="RLF47" s="47"/>
      <c r="RLG47" s="47"/>
      <c r="RLH47" s="47"/>
      <c r="RLI47" s="47"/>
      <c r="RLJ47" s="47"/>
      <c r="RLK47" s="47"/>
      <c r="RLL47" s="47"/>
      <c r="RLM47" s="47"/>
      <c r="RLN47" s="47"/>
      <c r="RLO47" s="47"/>
      <c r="RLP47" s="47"/>
      <c r="RLQ47" s="47"/>
      <c r="RLR47" s="47"/>
      <c r="RLS47" s="47"/>
      <c r="RLT47" s="47"/>
      <c r="RLU47" s="47"/>
      <c r="RLV47" s="47"/>
      <c r="RLW47" s="47"/>
      <c r="RLX47" s="47"/>
      <c r="RLY47" s="47"/>
      <c r="RLZ47" s="47"/>
      <c r="RMA47" s="47"/>
      <c r="RMB47" s="47"/>
      <c r="RMC47" s="47"/>
      <c r="RMD47" s="47"/>
      <c r="RME47" s="47"/>
      <c r="RMF47" s="47"/>
      <c r="RMG47" s="47"/>
      <c r="RMH47" s="47"/>
      <c r="RMI47" s="47"/>
      <c r="RMJ47" s="47"/>
      <c r="RMK47" s="47"/>
      <c r="RML47" s="47"/>
      <c r="RMM47" s="47"/>
      <c r="RMN47" s="47"/>
      <c r="RMO47" s="47"/>
      <c r="RMP47" s="47"/>
      <c r="RMQ47" s="47"/>
      <c r="RMR47" s="47"/>
      <c r="RMS47" s="47"/>
      <c r="RMT47" s="47"/>
      <c r="RMU47" s="47"/>
      <c r="RMV47" s="47"/>
      <c r="RMW47" s="47"/>
      <c r="RMX47" s="47"/>
      <c r="RMY47" s="47"/>
      <c r="RMZ47" s="47"/>
      <c r="RNA47" s="47"/>
      <c r="RNB47" s="47"/>
      <c r="RNC47" s="47"/>
      <c r="RND47" s="47"/>
      <c r="RNE47" s="47"/>
      <c r="RNF47" s="47"/>
      <c r="RNG47" s="47"/>
      <c r="RNH47" s="47"/>
      <c r="RNI47" s="47"/>
      <c r="RNJ47" s="47"/>
      <c r="RNK47" s="47"/>
      <c r="RNL47" s="47"/>
      <c r="RNM47" s="47"/>
      <c r="RNN47" s="47"/>
      <c r="RNO47" s="47"/>
      <c r="RNP47" s="47"/>
      <c r="RNQ47" s="47"/>
      <c r="RNR47" s="47"/>
      <c r="RNS47" s="47"/>
      <c r="RNT47" s="47"/>
      <c r="RNU47" s="47"/>
      <c r="RNV47" s="47"/>
      <c r="RNW47" s="47"/>
      <c r="RNX47" s="47"/>
      <c r="RNY47" s="47"/>
      <c r="RNZ47" s="47"/>
      <c r="ROA47" s="47"/>
      <c r="ROB47" s="47"/>
      <c r="ROC47" s="47"/>
      <c r="ROD47" s="47"/>
      <c r="ROE47" s="47"/>
      <c r="ROF47" s="47"/>
      <c r="ROG47" s="47"/>
      <c r="ROH47" s="47"/>
      <c r="ROI47" s="47"/>
      <c r="ROJ47" s="47"/>
      <c r="ROK47" s="47"/>
      <c r="ROL47" s="47"/>
      <c r="ROM47" s="47"/>
      <c r="RON47" s="47"/>
      <c r="ROO47" s="47"/>
      <c r="ROP47" s="47"/>
      <c r="ROQ47" s="47"/>
      <c r="ROR47" s="47"/>
      <c r="ROS47" s="47"/>
      <c r="ROT47" s="47"/>
      <c r="ROU47" s="47"/>
      <c r="ROV47" s="47"/>
      <c r="ROW47" s="47"/>
      <c r="ROX47" s="47"/>
      <c r="ROY47" s="47"/>
      <c r="ROZ47" s="47"/>
      <c r="RPA47" s="47"/>
      <c r="RPB47" s="47"/>
      <c r="RPC47" s="47"/>
      <c r="RPD47" s="47"/>
      <c r="RPE47" s="47"/>
      <c r="RPF47" s="47"/>
      <c r="RPG47" s="47"/>
      <c r="RPH47" s="47"/>
      <c r="RPI47" s="47"/>
      <c r="RPJ47" s="47"/>
      <c r="RPK47" s="47"/>
      <c r="RPL47" s="47"/>
      <c r="RPM47" s="47"/>
      <c r="RPN47" s="47"/>
      <c r="RPO47" s="47"/>
      <c r="RPP47" s="47"/>
      <c r="RPQ47" s="47"/>
      <c r="RPR47" s="47"/>
      <c r="RPS47" s="47"/>
      <c r="RPT47" s="47"/>
      <c r="RPU47" s="47"/>
      <c r="RPV47" s="47"/>
      <c r="RPW47" s="47"/>
      <c r="RPX47" s="47"/>
      <c r="RPY47" s="47"/>
      <c r="RPZ47" s="47"/>
      <c r="RQA47" s="47"/>
      <c r="RQB47" s="47"/>
      <c r="RQC47" s="47"/>
      <c r="RQD47" s="47"/>
      <c r="RQE47" s="47"/>
      <c r="RQF47" s="47"/>
      <c r="RQG47" s="47"/>
      <c r="RQH47" s="47"/>
      <c r="RQI47" s="47"/>
      <c r="RQJ47" s="47"/>
      <c r="RQK47" s="47"/>
      <c r="RQL47" s="47"/>
      <c r="RQM47" s="47"/>
      <c r="RQN47" s="47"/>
      <c r="RQO47" s="47"/>
      <c r="RQP47" s="47"/>
      <c r="RQQ47" s="47"/>
      <c r="RQR47" s="47"/>
      <c r="RQS47" s="47"/>
      <c r="RQT47" s="47"/>
      <c r="RQU47" s="47"/>
      <c r="RQV47" s="47"/>
      <c r="RQW47" s="47"/>
      <c r="RQX47" s="47"/>
      <c r="RQY47" s="47"/>
      <c r="RQZ47" s="47"/>
      <c r="RRA47" s="47"/>
      <c r="RRB47" s="47"/>
      <c r="RRC47" s="47"/>
      <c r="RRD47" s="47"/>
      <c r="RRE47" s="47"/>
      <c r="RRF47" s="47"/>
      <c r="RRG47" s="47"/>
      <c r="RRH47" s="47"/>
      <c r="RRI47" s="47"/>
      <c r="RRJ47" s="47"/>
      <c r="RRK47" s="47"/>
      <c r="RRL47" s="47"/>
      <c r="RRM47" s="47"/>
      <c r="RRN47" s="47"/>
      <c r="RRO47" s="47"/>
      <c r="RRP47" s="47"/>
      <c r="RRQ47" s="47"/>
      <c r="RRR47" s="47"/>
      <c r="RRS47" s="47"/>
      <c r="RRT47" s="47"/>
      <c r="RRU47" s="47"/>
      <c r="RRV47" s="47"/>
      <c r="RRW47" s="47"/>
      <c r="RRX47" s="47"/>
      <c r="RRY47" s="47"/>
      <c r="RRZ47" s="47"/>
      <c r="RSA47" s="47"/>
      <c r="RSB47" s="47"/>
      <c r="RSC47" s="47"/>
      <c r="RSD47" s="47"/>
      <c r="RSE47" s="47"/>
      <c r="RSF47" s="47"/>
      <c r="RSG47" s="47"/>
      <c r="RSH47" s="47"/>
      <c r="RSI47" s="47"/>
      <c r="RSJ47" s="47"/>
      <c r="RSK47" s="47"/>
      <c r="RSL47" s="47"/>
      <c r="RSM47" s="47"/>
      <c r="RSN47" s="47"/>
      <c r="RSO47" s="47"/>
      <c r="RSP47" s="47"/>
      <c r="RSQ47" s="47"/>
      <c r="RSR47" s="47"/>
      <c r="RSS47" s="47"/>
      <c r="RST47" s="47"/>
      <c r="RSU47" s="47"/>
      <c r="RSV47" s="47"/>
      <c r="RSW47" s="47"/>
      <c r="RSX47" s="47"/>
      <c r="RSY47" s="47"/>
      <c r="RSZ47" s="47"/>
      <c r="RTA47" s="47"/>
      <c r="RTB47" s="47"/>
      <c r="RTC47" s="47"/>
      <c r="RTD47" s="47"/>
      <c r="RTE47" s="47"/>
      <c r="RTF47" s="47"/>
      <c r="RTG47" s="47"/>
      <c r="RTH47" s="47"/>
      <c r="RTI47" s="47"/>
      <c r="RTJ47" s="47"/>
      <c r="RTK47" s="47"/>
      <c r="RTL47" s="47"/>
      <c r="RTM47" s="47"/>
      <c r="RTN47" s="47"/>
      <c r="RTO47" s="47"/>
      <c r="RTP47" s="47"/>
      <c r="RTQ47" s="47"/>
      <c r="RTR47" s="47"/>
      <c r="RTS47" s="47"/>
      <c r="RTT47" s="47"/>
      <c r="RTU47" s="47"/>
      <c r="RTV47" s="47"/>
      <c r="RTW47" s="47"/>
      <c r="RTX47" s="47"/>
      <c r="RTY47" s="47"/>
      <c r="RTZ47" s="47"/>
      <c r="RUA47" s="47"/>
      <c r="RUB47" s="47"/>
      <c r="RUC47" s="47"/>
      <c r="RUD47" s="47"/>
      <c r="RUE47" s="47"/>
      <c r="RUF47" s="47"/>
      <c r="RUG47" s="47"/>
      <c r="RUH47" s="47"/>
      <c r="RUI47" s="47"/>
      <c r="RUJ47" s="47"/>
      <c r="RUK47" s="47"/>
      <c r="RUL47" s="47"/>
      <c r="RUM47" s="47"/>
      <c r="RUN47" s="47"/>
      <c r="RUO47" s="47"/>
      <c r="RUP47" s="47"/>
      <c r="RUQ47" s="47"/>
      <c r="RUR47" s="47"/>
      <c r="RUS47" s="47"/>
      <c r="RUT47" s="47"/>
      <c r="RUU47" s="47"/>
      <c r="RUV47" s="47"/>
      <c r="RUW47" s="47"/>
      <c r="RUX47" s="47"/>
      <c r="RUY47" s="47"/>
      <c r="RUZ47" s="47"/>
      <c r="RVA47" s="47"/>
      <c r="RVB47" s="47"/>
      <c r="RVC47" s="47"/>
      <c r="RVD47" s="47"/>
      <c r="RVE47" s="47"/>
      <c r="RVF47" s="47"/>
      <c r="RVG47" s="47"/>
      <c r="RVH47" s="47"/>
      <c r="RVI47" s="47"/>
      <c r="RVJ47" s="47"/>
      <c r="RVK47" s="47"/>
      <c r="RVL47" s="47"/>
      <c r="RVM47" s="47"/>
      <c r="RVN47" s="47"/>
      <c r="RVO47" s="47"/>
      <c r="RVP47" s="47"/>
      <c r="RVQ47" s="47"/>
      <c r="RVR47" s="47"/>
      <c r="RVS47" s="47"/>
      <c r="RVT47" s="47"/>
      <c r="RVU47" s="47"/>
      <c r="RVV47" s="47"/>
      <c r="RVW47" s="47"/>
      <c r="RVX47" s="47"/>
      <c r="RVY47" s="47"/>
      <c r="RVZ47" s="47"/>
      <c r="RWA47" s="47"/>
      <c r="RWB47" s="47"/>
      <c r="RWC47" s="47"/>
      <c r="RWD47" s="47"/>
      <c r="RWE47" s="47"/>
      <c r="RWF47" s="47"/>
      <c r="RWG47" s="47"/>
      <c r="RWH47" s="47"/>
      <c r="RWI47" s="47"/>
      <c r="RWJ47" s="47"/>
      <c r="RWK47" s="47"/>
      <c r="RWL47" s="47"/>
      <c r="RWM47" s="47"/>
      <c r="RWN47" s="47"/>
      <c r="RWO47" s="47"/>
      <c r="RWP47" s="47"/>
      <c r="RWQ47" s="47"/>
      <c r="RWR47" s="47"/>
      <c r="RWS47" s="47"/>
      <c r="RWT47" s="47"/>
      <c r="RWU47" s="47"/>
      <c r="RWV47" s="47"/>
      <c r="RWW47" s="47"/>
      <c r="RWX47" s="47"/>
      <c r="RWY47" s="47"/>
      <c r="RWZ47" s="47"/>
      <c r="RXA47" s="47"/>
      <c r="RXB47" s="47"/>
      <c r="RXC47" s="47"/>
      <c r="RXD47" s="47"/>
      <c r="RXE47" s="47"/>
      <c r="RXF47" s="47"/>
      <c r="RXG47" s="47"/>
      <c r="RXH47" s="47"/>
      <c r="RXI47" s="47"/>
      <c r="RXJ47" s="47"/>
      <c r="RXK47" s="47"/>
      <c r="RXL47" s="47"/>
      <c r="RXM47" s="47"/>
      <c r="RXN47" s="47"/>
      <c r="RXO47" s="47"/>
      <c r="RXP47" s="47"/>
      <c r="RXQ47" s="47"/>
      <c r="RXR47" s="47"/>
      <c r="RXS47" s="47"/>
      <c r="RXT47" s="47"/>
      <c r="RXU47" s="47"/>
      <c r="RXV47" s="47"/>
      <c r="RXW47" s="47"/>
      <c r="RXX47" s="47"/>
      <c r="RXY47" s="47"/>
      <c r="RXZ47" s="47"/>
      <c r="RYA47" s="47"/>
      <c r="RYB47" s="47"/>
      <c r="RYC47" s="47"/>
      <c r="RYD47" s="47"/>
      <c r="RYE47" s="47"/>
      <c r="RYF47" s="47"/>
      <c r="RYG47" s="47"/>
      <c r="RYH47" s="47"/>
      <c r="RYI47" s="47"/>
      <c r="RYJ47" s="47"/>
      <c r="RYK47" s="47"/>
      <c r="RYL47" s="47"/>
      <c r="RYM47" s="47"/>
      <c r="RYN47" s="47"/>
      <c r="RYO47" s="47"/>
      <c r="RYP47" s="47"/>
      <c r="RYQ47" s="47"/>
      <c r="RYR47" s="47"/>
      <c r="RYS47" s="47"/>
      <c r="RYT47" s="47"/>
      <c r="RYU47" s="47"/>
      <c r="RYV47" s="47"/>
      <c r="RYW47" s="47"/>
      <c r="RYX47" s="47"/>
      <c r="RYY47" s="47"/>
      <c r="RYZ47" s="47"/>
      <c r="RZA47" s="47"/>
      <c r="RZB47" s="47"/>
      <c r="RZC47" s="47"/>
      <c r="RZD47" s="47"/>
      <c r="RZE47" s="47"/>
      <c r="RZF47" s="47"/>
      <c r="RZG47" s="47"/>
      <c r="RZH47" s="47"/>
      <c r="RZI47" s="47"/>
      <c r="RZJ47" s="47"/>
      <c r="RZK47" s="47"/>
      <c r="RZL47" s="47"/>
      <c r="RZM47" s="47"/>
      <c r="RZN47" s="47"/>
      <c r="RZO47" s="47"/>
      <c r="RZP47" s="47"/>
      <c r="RZQ47" s="47"/>
      <c r="RZR47" s="47"/>
      <c r="RZS47" s="47"/>
      <c r="RZT47" s="47"/>
      <c r="RZU47" s="47"/>
      <c r="RZV47" s="47"/>
      <c r="RZW47" s="47"/>
      <c r="RZX47" s="47"/>
      <c r="RZY47" s="47"/>
      <c r="RZZ47" s="47"/>
      <c r="SAA47" s="47"/>
      <c r="SAB47" s="47"/>
      <c r="SAC47" s="47"/>
      <c r="SAD47" s="47"/>
      <c r="SAE47" s="47"/>
      <c r="SAF47" s="47"/>
      <c r="SAG47" s="47"/>
      <c r="SAH47" s="47"/>
      <c r="SAI47" s="47"/>
      <c r="SAJ47" s="47"/>
      <c r="SAK47" s="47"/>
      <c r="SAL47" s="47"/>
      <c r="SAM47" s="47"/>
      <c r="SAN47" s="47"/>
      <c r="SAO47" s="47"/>
      <c r="SAP47" s="47"/>
      <c r="SAQ47" s="47"/>
      <c r="SAR47" s="47"/>
      <c r="SAS47" s="47"/>
      <c r="SAT47" s="47"/>
      <c r="SAU47" s="47"/>
      <c r="SAV47" s="47"/>
      <c r="SAW47" s="47"/>
      <c r="SAX47" s="47"/>
      <c r="SAY47" s="47"/>
      <c r="SAZ47" s="47"/>
      <c r="SBA47" s="47"/>
      <c r="SBB47" s="47"/>
      <c r="SBC47" s="47"/>
      <c r="SBD47" s="47"/>
      <c r="SBE47" s="47"/>
      <c r="SBF47" s="47"/>
      <c r="SBG47" s="47"/>
      <c r="SBH47" s="47"/>
      <c r="SBI47" s="47"/>
      <c r="SBJ47" s="47"/>
      <c r="SBK47" s="47"/>
      <c r="SBL47" s="47"/>
      <c r="SBM47" s="47"/>
      <c r="SBN47" s="47"/>
      <c r="SBO47" s="47"/>
      <c r="SBP47" s="47"/>
      <c r="SBQ47" s="47"/>
      <c r="SBR47" s="47"/>
      <c r="SBS47" s="47"/>
      <c r="SBT47" s="47"/>
      <c r="SBU47" s="47"/>
      <c r="SBV47" s="47"/>
      <c r="SBW47" s="47"/>
      <c r="SBX47" s="47"/>
      <c r="SBY47" s="47"/>
      <c r="SBZ47" s="47"/>
      <c r="SCA47" s="47"/>
      <c r="SCB47" s="47"/>
      <c r="SCC47" s="47"/>
      <c r="SCD47" s="47"/>
      <c r="SCE47" s="47"/>
      <c r="SCF47" s="47"/>
      <c r="SCG47" s="47"/>
      <c r="SCH47" s="47"/>
      <c r="SCI47" s="47"/>
      <c r="SCJ47" s="47"/>
      <c r="SCK47" s="47"/>
      <c r="SCL47" s="47"/>
      <c r="SCM47" s="47"/>
      <c r="SCN47" s="47"/>
      <c r="SCO47" s="47"/>
      <c r="SCP47" s="47"/>
      <c r="SCQ47" s="47"/>
      <c r="SCR47" s="47"/>
      <c r="SCS47" s="47"/>
      <c r="SCT47" s="47"/>
      <c r="SCU47" s="47"/>
      <c r="SCV47" s="47"/>
      <c r="SCW47" s="47"/>
      <c r="SCX47" s="47"/>
      <c r="SCY47" s="47"/>
      <c r="SCZ47" s="47"/>
      <c r="SDA47" s="47"/>
      <c r="SDB47" s="47"/>
      <c r="SDC47" s="47"/>
      <c r="SDD47" s="47"/>
      <c r="SDE47" s="47"/>
      <c r="SDF47" s="47"/>
      <c r="SDG47" s="47"/>
      <c r="SDH47" s="47"/>
      <c r="SDI47" s="47"/>
      <c r="SDJ47" s="47"/>
      <c r="SDK47" s="47"/>
      <c r="SDL47" s="47"/>
      <c r="SDM47" s="47"/>
      <c r="SDN47" s="47"/>
      <c r="SDO47" s="47"/>
      <c r="SDP47" s="47"/>
      <c r="SDQ47" s="47"/>
      <c r="SDR47" s="47"/>
      <c r="SDS47" s="47"/>
      <c r="SDT47" s="47"/>
      <c r="SDU47" s="47"/>
      <c r="SDV47" s="47"/>
      <c r="SDW47" s="47"/>
      <c r="SDX47" s="47"/>
      <c r="SDY47" s="47"/>
      <c r="SDZ47" s="47"/>
      <c r="SEA47" s="47"/>
      <c r="SEB47" s="47"/>
      <c r="SEC47" s="47"/>
      <c r="SED47" s="47"/>
      <c r="SEE47" s="47"/>
      <c r="SEF47" s="47"/>
      <c r="SEG47" s="47"/>
      <c r="SEH47" s="47"/>
      <c r="SEI47" s="47"/>
      <c r="SEJ47" s="47"/>
      <c r="SEK47" s="47"/>
      <c r="SEL47" s="47"/>
      <c r="SEM47" s="47"/>
      <c r="SEN47" s="47"/>
      <c r="SEO47" s="47"/>
      <c r="SEP47" s="47"/>
      <c r="SEQ47" s="47"/>
      <c r="SER47" s="47"/>
      <c r="SES47" s="47"/>
      <c r="SET47" s="47"/>
      <c r="SEU47" s="47"/>
      <c r="SEV47" s="47"/>
      <c r="SEW47" s="47"/>
      <c r="SEX47" s="47"/>
      <c r="SEY47" s="47"/>
      <c r="SEZ47" s="47"/>
      <c r="SFA47" s="47"/>
      <c r="SFB47" s="47"/>
      <c r="SFC47" s="47"/>
      <c r="SFD47" s="47"/>
      <c r="SFE47" s="47"/>
      <c r="SFF47" s="47"/>
      <c r="SFG47" s="47"/>
      <c r="SFH47" s="47"/>
      <c r="SFI47" s="47"/>
      <c r="SFJ47" s="47"/>
      <c r="SFK47" s="47"/>
      <c r="SFL47" s="47"/>
      <c r="SFM47" s="47"/>
      <c r="SFN47" s="47"/>
      <c r="SFO47" s="47"/>
      <c r="SFP47" s="47"/>
      <c r="SFQ47" s="47"/>
      <c r="SFR47" s="47"/>
      <c r="SFS47" s="47"/>
      <c r="SFT47" s="47"/>
      <c r="SFU47" s="47"/>
      <c r="SFV47" s="47"/>
      <c r="SFW47" s="47"/>
      <c r="SFX47" s="47"/>
      <c r="SFY47" s="47"/>
      <c r="SFZ47" s="47"/>
      <c r="SGA47" s="47"/>
      <c r="SGB47" s="47"/>
      <c r="SGC47" s="47"/>
      <c r="SGD47" s="47"/>
      <c r="SGE47" s="47"/>
      <c r="SGF47" s="47"/>
      <c r="SGG47" s="47"/>
      <c r="SGH47" s="47"/>
      <c r="SGI47" s="47"/>
      <c r="SGJ47" s="47"/>
      <c r="SGK47" s="47"/>
      <c r="SGL47" s="47"/>
      <c r="SGM47" s="47"/>
      <c r="SGN47" s="47"/>
      <c r="SGO47" s="47"/>
      <c r="SGP47" s="47"/>
      <c r="SGQ47" s="47"/>
      <c r="SGR47" s="47"/>
      <c r="SGS47" s="47"/>
      <c r="SGT47" s="47"/>
      <c r="SGU47" s="47"/>
      <c r="SGV47" s="47"/>
      <c r="SGW47" s="47"/>
      <c r="SGX47" s="47"/>
      <c r="SGY47" s="47"/>
      <c r="SGZ47" s="47"/>
      <c r="SHA47" s="47"/>
      <c r="SHB47" s="47"/>
      <c r="SHC47" s="47"/>
      <c r="SHD47" s="47"/>
      <c r="SHE47" s="47"/>
      <c r="SHF47" s="47"/>
      <c r="SHG47" s="47"/>
      <c r="SHH47" s="47"/>
      <c r="SHI47" s="47"/>
      <c r="SHJ47" s="47"/>
      <c r="SHK47" s="47"/>
      <c r="SHL47" s="47"/>
      <c r="SHM47" s="47"/>
      <c r="SHN47" s="47"/>
      <c r="SHO47" s="47"/>
      <c r="SHP47" s="47"/>
      <c r="SHQ47" s="47"/>
      <c r="SHR47" s="47"/>
      <c r="SHS47" s="47"/>
      <c r="SHT47" s="47"/>
      <c r="SHU47" s="47"/>
      <c r="SHV47" s="47"/>
      <c r="SHW47" s="47"/>
      <c r="SHX47" s="47"/>
      <c r="SHY47" s="47"/>
      <c r="SHZ47" s="47"/>
      <c r="SIA47" s="47"/>
      <c r="SIB47" s="47"/>
      <c r="SIC47" s="47"/>
      <c r="SID47" s="47"/>
      <c r="SIE47" s="47"/>
      <c r="SIF47" s="47"/>
      <c r="SIG47" s="47"/>
      <c r="SIH47" s="47"/>
      <c r="SII47" s="47"/>
      <c r="SIJ47" s="47"/>
      <c r="SIK47" s="47"/>
      <c r="SIL47" s="47"/>
      <c r="SIM47" s="47"/>
      <c r="SIN47" s="47"/>
      <c r="SIO47" s="47"/>
      <c r="SIP47" s="47"/>
      <c r="SIQ47" s="47"/>
      <c r="SIR47" s="47"/>
      <c r="SIS47" s="47"/>
      <c r="SIT47" s="47"/>
      <c r="SIU47" s="47"/>
      <c r="SIV47" s="47"/>
      <c r="SIW47" s="47"/>
      <c r="SIX47" s="47"/>
      <c r="SIY47" s="47"/>
      <c r="SIZ47" s="47"/>
      <c r="SJA47" s="47"/>
      <c r="SJB47" s="47"/>
      <c r="SJC47" s="47"/>
      <c r="SJD47" s="47"/>
      <c r="SJE47" s="47"/>
      <c r="SJF47" s="47"/>
      <c r="SJG47" s="47"/>
      <c r="SJH47" s="47"/>
      <c r="SJI47" s="47"/>
      <c r="SJJ47" s="47"/>
      <c r="SJK47" s="47"/>
      <c r="SJL47" s="47"/>
      <c r="SJM47" s="47"/>
      <c r="SJN47" s="47"/>
      <c r="SJO47" s="47"/>
      <c r="SJP47" s="47"/>
      <c r="SJQ47" s="47"/>
      <c r="SJR47" s="47"/>
      <c r="SJS47" s="47"/>
      <c r="SJT47" s="47"/>
      <c r="SJU47" s="47"/>
      <c r="SJV47" s="47"/>
      <c r="SJW47" s="47"/>
      <c r="SJX47" s="47"/>
      <c r="SJY47" s="47"/>
      <c r="SJZ47" s="47"/>
      <c r="SKA47" s="47"/>
      <c r="SKB47" s="47"/>
      <c r="SKC47" s="47"/>
      <c r="SKD47" s="47"/>
      <c r="SKE47" s="47"/>
      <c r="SKF47" s="47"/>
      <c r="SKG47" s="47"/>
      <c r="SKH47" s="47"/>
      <c r="SKI47" s="47"/>
      <c r="SKJ47" s="47"/>
      <c r="SKK47" s="47"/>
      <c r="SKL47" s="47"/>
      <c r="SKM47" s="47"/>
      <c r="SKN47" s="47"/>
      <c r="SKO47" s="47"/>
      <c r="SKP47" s="47"/>
      <c r="SKQ47" s="47"/>
      <c r="SKR47" s="47"/>
      <c r="SKS47" s="47"/>
      <c r="SKT47" s="47"/>
      <c r="SKU47" s="47"/>
      <c r="SKV47" s="47"/>
      <c r="SKW47" s="47"/>
      <c r="SKX47" s="47"/>
      <c r="SKY47" s="47"/>
      <c r="SKZ47" s="47"/>
      <c r="SLA47" s="47"/>
      <c r="SLB47" s="47"/>
      <c r="SLC47" s="47"/>
      <c r="SLD47" s="47"/>
      <c r="SLE47" s="47"/>
      <c r="SLF47" s="47"/>
      <c r="SLG47" s="47"/>
      <c r="SLH47" s="47"/>
      <c r="SLI47" s="47"/>
      <c r="SLJ47" s="47"/>
      <c r="SLK47" s="47"/>
      <c r="SLL47" s="47"/>
      <c r="SLM47" s="47"/>
      <c r="SLN47" s="47"/>
      <c r="SLO47" s="47"/>
      <c r="SLP47" s="47"/>
      <c r="SLQ47" s="47"/>
      <c r="SLR47" s="47"/>
      <c r="SLS47" s="47"/>
      <c r="SLT47" s="47"/>
      <c r="SLU47" s="47"/>
      <c r="SLV47" s="47"/>
      <c r="SLW47" s="47"/>
      <c r="SLX47" s="47"/>
      <c r="SLY47" s="47"/>
      <c r="SLZ47" s="47"/>
      <c r="SMA47" s="47"/>
      <c r="SMB47" s="47"/>
      <c r="SMC47" s="47"/>
      <c r="SMD47" s="47"/>
      <c r="SME47" s="47"/>
      <c r="SMF47" s="47"/>
      <c r="SMG47" s="47"/>
      <c r="SMH47" s="47"/>
      <c r="SMI47" s="47"/>
      <c r="SMJ47" s="47"/>
      <c r="SMK47" s="47"/>
      <c r="SML47" s="47"/>
      <c r="SMM47" s="47"/>
      <c r="SMN47" s="47"/>
      <c r="SMO47" s="47"/>
      <c r="SMP47" s="47"/>
      <c r="SMQ47" s="47"/>
      <c r="SMR47" s="47"/>
      <c r="SMS47" s="47"/>
      <c r="SMT47" s="47"/>
      <c r="SMU47" s="47"/>
      <c r="SMV47" s="47"/>
      <c r="SMW47" s="47"/>
      <c r="SMX47" s="47"/>
      <c r="SMY47" s="47"/>
      <c r="SMZ47" s="47"/>
      <c r="SNA47" s="47"/>
      <c r="SNB47" s="47"/>
      <c r="SNC47" s="47"/>
      <c r="SND47" s="47"/>
      <c r="SNE47" s="47"/>
      <c r="SNF47" s="47"/>
      <c r="SNG47" s="47"/>
      <c r="SNH47" s="47"/>
      <c r="SNI47" s="47"/>
      <c r="SNJ47" s="47"/>
      <c r="SNK47" s="47"/>
      <c r="SNL47" s="47"/>
      <c r="SNM47" s="47"/>
      <c r="SNN47" s="47"/>
      <c r="SNO47" s="47"/>
      <c r="SNP47" s="47"/>
      <c r="SNQ47" s="47"/>
      <c r="SNR47" s="47"/>
      <c r="SNS47" s="47"/>
      <c r="SNT47" s="47"/>
      <c r="SNU47" s="47"/>
      <c r="SNV47" s="47"/>
      <c r="SNW47" s="47"/>
      <c r="SNX47" s="47"/>
      <c r="SNY47" s="47"/>
      <c r="SNZ47" s="47"/>
      <c r="SOA47" s="47"/>
      <c r="SOB47" s="47"/>
      <c r="SOC47" s="47"/>
      <c r="SOD47" s="47"/>
      <c r="SOE47" s="47"/>
      <c r="SOF47" s="47"/>
      <c r="SOG47" s="47"/>
      <c r="SOH47" s="47"/>
      <c r="SOI47" s="47"/>
      <c r="SOJ47" s="47"/>
      <c r="SOK47" s="47"/>
      <c r="SOL47" s="47"/>
      <c r="SOM47" s="47"/>
      <c r="SON47" s="47"/>
      <c r="SOO47" s="47"/>
      <c r="SOP47" s="47"/>
      <c r="SOQ47" s="47"/>
      <c r="SOR47" s="47"/>
      <c r="SOS47" s="47"/>
      <c r="SOT47" s="47"/>
      <c r="SOU47" s="47"/>
      <c r="SOV47" s="47"/>
      <c r="SOW47" s="47"/>
      <c r="SOX47" s="47"/>
      <c r="SOY47" s="47"/>
      <c r="SOZ47" s="47"/>
      <c r="SPA47" s="47"/>
      <c r="SPB47" s="47"/>
      <c r="SPC47" s="47"/>
      <c r="SPD47" s="47"/>
      <c r="SPE47" s="47"/>
      <c r="SPF47" s="47"/>
      <c r="SPG47" s="47"/>
      <c r="SPH47" s="47"/>
      <c r="SPI47" s="47"/>
      <c r="SPJ47" s="47"/>
      <c r="SPK47" s="47"/>
      <c r="SPL47" s="47"/>
      <c r="SPM47" s="47"/>
      <c r="SPN47" s="47"/>
      <c r="SPO47" s="47"/>
      <c r="SPP47" s="47"/>
      <c r="SPQ47" s="47"/>
      <c r="SPR47" s="47"/>
      <c r="SPS47" s="47"/>
      <c r="SPT47" s="47"/>
      <c r="SPU47" s="47"/>
      <c r="SPV47" s="47"/>
      <c r="SPW47" s="47"/>
      <c r="SPX47" s="47"/>
      <c r="SPY47" s="47"/>
      <c r="SPZ47" s="47"/>
      <c r="SQA47" s="47"/>
      <c r="SQB47" s="47"/>
      <c r="SQC47" s="47"/>
      <c r="SQD47" s="47"/>
      <c r="SQE47" s="47"/>
      <c r="SQF47" s="47"/>
      <c r="SQG47" s="47"/>
      <c r="SQH47" s="47"/>
      <c r="SQI47" s="47"/>
      <c r="SQJ47" s="47"/>
      <c r="SQK47" s="47"/>
      <c r="SQL47" s="47"/>
      <c r="SQM47" s="47"/>
      <c r="SQN47" s="47"/>
      <c r="SQO47" s="47"/>
      <c r="SQP47" s="47"/>
      <c r="SQQ47" s="47"/>
      <c r="SQR47" s="47"/>
      <c r="SQS47" s="47"/>
      <c r="SQT47" s="47"/>
      <c r="SQU47" s="47"/>
      <c r="SQV47" s="47"/>
      <c r="SQW47" s="47"/>
      <c r="SQX47" s="47"/>
      <c r="SQY47" s="47"/>
      <c r="SQZ47" s="47"/>
      <c r="SRA47" s="47"/>
      <c r="SRB47" s="47"/>
      <c r="SRC47" s="47"/>
      <c r="SRD47" s="47"/>
      <c r="SRE47" s="47"/>
      <c r="SRF47" s="47"/>
      <c r="SRG47" s="47"/>
      <c r="SRH47" s="47"/>
      <c r="SRI47" s="47"/>
      <c r="SRJ47" s="47"/>
      <c r="SRK47" s="47"/>
      <c r="SRL47" s="47"/>
      <c r="SRM47" s="47"/>
      <c r="SRN47" s="47"/>
      <c r="SRO47" s="47"/>
      <c r="SRP47" s="47"/>
      <c r="SRQ47" s="47"/>
      <c r="SRR47" s="47"/>
      <c r="SRS47" s="47"/>
      <c r="SRT47" s="47"/>
      <c r="SRU47" s="47"/>
      <c r="SRV47" s="47"/>
      <c r="SRW47" s="47"/>
      <c r="SRX47" s="47"/>
      <c r="SRY47" s="47"/>
      <c r="SRZ47" s="47"/>
      <c r="SSA47" s="47"/>
      <c r="SSB47" s="47"/>
      <c r="SSC47" s="47"/>
      <c r="SSD47" s="47"/>
      <c r="SSE47" s="47"/>
      <c r="SSF47" s="47"/>
      <c r="SSG47" s="47"/>
      <c r="SSH47" s="47"/>
      <c r="SSI47" s="47"/>
      <c r="SSJ47" s="47"/>
      <c r="SSK47" s="47"/>
      <c r="SSL47" s="47"/>
      <c r="SSM47" s="47"/>
      <c r="SSN47" s="47"/>
      <c r="SSO47" s="47"/>
      <c r="SSP47" s="47"/>
      <c r="SSQ47" s="47"/>
      <c r="SSR47" s="47"/>
      <c r="SSS47" s="47"/>
      <c r="SST47" s="47"/>
      <c r="SSU47" s="47"/>
      <c r="SSV47" s="47"/>
      <c r="SSW47" s="47"/>
      <c r="SSX47" s="47"/>
      <c r="SSY47" s="47"/>
      <c r="SSZ47" s="47"/>
      <c r="STA47" s="47"/>
      <c r="STB47" s="47"/>
      <c r="STC47" s="47"/>
      <c r="STD47" s="47"/>
      <c r="STE47" s="47"/>
      <c r="STF47" s="47"/>
      <c r="STG47" s="47"/>
      <c r="STH47" s="47"/>
      <c r="STI47" s="47"/>
      <c r="STJ47" s="47"/>
      <c r="STK47" s="47"/>
      <c r="STL47" s="47"/>
      <c r="STM47" s="47"/>
      <c r="STN47" s="47"/>
      <c r="STO47" s="47"/>
      <c r="STP47" s="47"/>
      <c r="STQ47" s="47"/>
      <c r="STR47" s="47"/>
      <c r="STS47" s="47"/>
      <c r="STT47" s="47"/>
      <c r="STU47" s="47"/>
      <c r="STV47" s="47"/>
      <c r="STW47" s="47"/>
      <c r="STX47" s="47"/>
      <c r="STY47" s="47"/>
      <c r="STZ47" s="47"/>
      <c r="SUA47" s="47"/>
      <c r="SUB47" s="47"/>
      <c r="SUC47" s="47"/>
      <c r="SUD47" s="47"/>
      <c r="SUE47" s="47"/>
      <c r="SUF47" s="47"/>
      <c r="SUG47" s="47"/>
      <c r="SUH47" s="47"/>
      <c r="SUI47" s="47"/>
      <c r="SUJ47" s="47"/>
      <c r="SUK47" s="47"/>
      <c r="SUL47" s="47"/>
      <c r="SUM47" s="47"/>
      <c r="SUN47" s="47"/>
      <c r="SUO47" s="47"/>
      <c r="SUP47" s="47"/>
      <c r="SUQ47" s="47"/>
      <c r="SUR47" s="47"/>
      <c r="SUS47" s="47"/>
      <c r="SUT47" s="47"/>
      <c r="SUU47" s="47"/>
      <c r="SUV47" s="47"/>
      <c r="SUW47" s="47"/>
      <c r="SUX47" s="47"/>
      <c r="SUY47" s="47"/>
      <c r="SUZ47" s="47"/>
      <c r="SVA47" s="47"/>
      <c r="SVB47" s="47"/>
      <c r="SVC47" s="47"/>
      <c r="SVD47" s="47"/>
      <c r="SVE47" s="47"/>
      <c r="SVF47" s="47"/>
      <c r="SVG47" s="47"/>
      <c r="SVH47" s="47"/>
      <c r="SVI47" s="47"/>
      <c r="SVJ47" s="47"/>
      <c r="SVK47" s="47"/>
      <c r="SVL47" s="47"/>
      <c r="SVM47" s="47"/>
      <c r="SVN47" s="47"/>
      <c r="SVO47" s="47"/>
      <c r="SVP47" s="47"/>
      <c r="SVQ47" s="47"/>
      <c r="SVR47" s="47"/>
      <c r="SVS47" s="47"/>
      <c r="SVT47" s="47"/>
      <c r="SVU47" s="47"/>
      <c r="SVV47" s="47"/>
      <c r="SVW47" s="47"/>
      <c r="SVX47" s="47"/>
      <c r="SVY47" s="47"/>
      <c r="SVZ47" s="47"/>
      <c r="SWA47" s="47"/>
      <c r="SWB47" s="47"/>
      <c r="SWC47" s="47"/>
      <c r="SWD47" s="47"/>
      <c r="SWE47" s="47"/>
      <c r="SWF47" s="47"/>
      <c r="SWG47" s="47"/>
      <c r="SWH47" s="47"/>
      <c r="SWI47" s="47"/>
      <c r="SWJ47" s="47"/>
      <c r="SWK47" s="47"/>
      <c r="SWL47" s="47"/>
      <c r="SWM47" s="47"/>
      <c r="SWN47" s="47"/>
      <c r="SWO47" s="47"/>
      <c r="SWP47" s="47"/>
      <c r="SWQ47" s="47"/>
      <c r="SWR47" s="47"/>
      <c r="SWS47" s="47"/>
      <c r="SWT47" s="47"/>
      <c r="SWU47" s="47"/>
      <c r="SWV47" s="47"/>
      <c r="SWW47" s="47"/>
      <c r="SWX47" s="47"/>
      <c r="SWY47" s="47"/>
      <c r="SWZ47" s="47"/>
      <c r="SXA47" s="47"/>
      <c r="SXB47" s="47"/>
      <c r="SXC47" s="47"/>
      <c r="SXD47" s="47"/>
      <c r="SXE47" s="47"/>
      <c r="SXF47" s="47"/>
      <c r="SXG47" s="47"/>
      <c r="SXH47" s="47"/>
      <c r="SXI47" s="47"/>
      <c r="SXJ47" s="47"/>
      <c r="SXK47" s="47"/>
      <c r="SXL47" s="47"/>
      <c r="SXM47" s="47"/>
      <c r="SXN47" s="47"/>
      <c r="SXO47" s="47"/>
      <c r="SXP47" s="47"/>
      <c r="SXQ47" s="47"/>
      <c r="SXR47" s="47"/>
      <c r="SXS47" s="47"/>
      <c r="SXT47" s="47"/>
      <c r="SXU47" s="47"/>
      <c r="SXV47" s="47"/>
      <c r="SXW47" s="47"/>
      <c r="SXX47" s="47"/>
      <c r="SXY47" s="47"/>
      <c r="SXZ47" s="47"/>
      <c r="SYA47" s="47"/>
      <c r="SYB47" s="47"/>
      <c r="SYC47" s="47"/>
      <c r="SYD47" s="47"/>
      <c r="SYE47" s="47"/>
      <c r="SYF47" s="47"/>
      <c r="SYG47" s="47"/>
      <c r="SYH47" s="47"/>
      <c r="SYI47" s="47"/>
      <c r="SYJ47" s="47"/>
      <c r="SYK47" s="47"/>
      <c r="SYL47" s="47"/>
      <c r="SYM47" s="47"/>
      <c r="SYN47" s="47"/>
      <c r="SYO47" s="47"/>
      <c r="SYP47" s="47"/>
      <c r="SYQ47" s="47"/>
      <c r="SYR47" s="47"/>
      <c r="SYS47" s="47"/>
      <c r="SYT47" s="47"/>
      <c r="SYU47" s="47"/>
      <c r="SYV47" s="47"/>
      <c r="SYW47" s="47"/>
      <c r="SYX47" s="47"/>
      <c r="SYY47" s="47"/>
      <c r="SYZ47" s="47"/>
      <c r="SZA47" s="47"/>
      <c r="SZB47" s="47"/>
      <c r="SZC47" s="47"/>
      <c r="SZD47" s="47"/>
      <c r="SZE47" s="47"/>
      <c r="SZF47" s="47"/>
      <c r="SZG47" s="47"/>
      <c r="SZH47" s="47"/>
      <c r="SZI47" s="47"/>
      <c r="SZJ47" s="47"/>
      <c r="SZK47" s="47"/>
      <c r="SZL47" s="47"/>
      <c r="SZM47" s="47"/>
      <c r="SZN47" s="47"/>
      <c r="SZO47" s="47"/>
      <c r="SZP47" s="47"/>
      <c r="SZQ47" s="47"/>
      <c r="SZR47" s="47"/>
      <c r="SZS47" s="47"/>
      <c r="SZT47" s="47"/>
      <c r="SZU47" s="47"/>
      <c r="SZV47" s="47"/>
      <c r="SZW47" s="47"/>
      <c r="SZX47" s="47"/>
      <c r="SZY47" s="47"/>
      <c r="SZZ47" s="47"/>
      <c r="TAA47" s="47"/>
      <c r="TAB47" s="47"/>
      <c r="TAC47" s="47"/>
      <c r="TAD47" s="47"/>
      <c r="TAE47" s="47"/>
      <c r="TAF47" s="47"/>
      <c r="TAG47" s="47"/>
      <c r="TAH47" s="47"/>
      <c r="TAI47" s="47"/>
      <c r="TAJ47" s="47"/>
      <c r="TAK47" s="47"/>
      <c r="TAL47" s="47"/>
      <c r="TAM47" s="47"/>
      <c r="TAN47" s="47"/>
      <c r="TAO47" s="47"/>
      <c r="TAP47" s="47"/>
      <c r="TAQ47" s="47"/>
      <c r="TAR47" s="47"/>
      <c r="TAS47" s="47"/>
      <c r="TAT47" s="47"/>
      <c r="TAU47" s="47"/>
      <c r="TAV47" s="47"/>
      <c r="TAW47" s="47"/>
      <c r="TAX47" s="47"/>
      <c r="TAY47" s="47"/>
      <c r="TAZ47" s="47"/>
      <c r="TBA47" s="47"/>
      <c r="TBB47" s="47"/>
      <c r="TBC47" s="47"/>
      <c r="TBD47" s="47"/>
      <c r="TBE47" s="47"/>
      <c r="TBF47" s="47"/>
      <c r="TBG47" s="47"/>
      <c r="TBH47" s="47"/>
      <c r="TBI47" s="47"/>
      <c r="TBJ47" s="47"/>
      <c r="TBK47" s="47"/>
      <c r="TBL47" s="47"/>
      <c r="TBM47" s="47"/>
      <c r="TBN47" s="47"/>
      <c r="TBO47" s="47"/>
      <c r="TBP47" s="47"/>
      <c r="TBQ47" s="47"/>
      <c r="TBR47" s="47"/>
      <c r="TBS47" s="47"/>
      <c r="TBT47" s="47"/>
      <c r="TBU47" s="47"/>
      <c r="TBV47" s="47"/>
      <c r="TBW47" s="47"/>
      <c r="TBX47" s="47"/>
      <c r="TBY47" s="47"/>
      <c r="TBZ47" s="47"/>
      <c r="TCA47" s="47"/>
      <c r="TCB47" s="47"/>
      <c r="TCC47" s="47"/>
      <c r="TCD47" s="47"/>
      <c r="TCE47" s="47"/>
      <c r="TCF47" s="47"/>
      <c r="TCG47" s="47"/>
      <c r="TCH47" s="47"/>
      <c r="TCI47" s="47"/>
      <c r="TCJ47" s="47"/>
      <c r="TCK47" s="47"/>
      <c r="TCL47" s="47"/>
      <c r="TCM47" s="47"/>
      <c r="TCN47" s="47"/>
      <c r="TCO47" s="47"/>
      <c r="TCP47" s="47"/>
      <c r="TCQ47" s="47"/>
      <c r="TCR47" s="47"/>
      <c r="TCS47" s="47"/>
      <c r="TCT47" s="47"/>
      <c r="TCU47" s="47"/>
      <c r="TCV47" s="47"/>
      <c r="TCW47" s="47"/>
      <c r="TCX47" s="47"/>
      <c r="TCY47" s="47"/>
      <c r="TCZ47" s="47"/>
      <c r="TDA47" s="47"/>
      <c r="TDB47" s="47"/>
      <c r="TDC47" s="47"/>
      <c r="TDD47" s="47"/>
      <c r="TDE47" s="47"/>
      <c r="TDF47" s="47"/>
      <c r="TDG47" s="47"/>
      <c r="TDH47" s="47"/>
      <c r="TDI47" s="47"/>
      <c r="TDJ47" s="47"/>
      <c r="TDK47" s="47"/>
      <c r="TDL47" s="47"/>
      <c r="TDM47" s="47"/>
      <c r="TDN47" s="47"/>
      <c r="TDO47" s="47"/>
      <c r="TDP47" s="47"/>
      <c r="TDQ47" s="47"/>
      <c r="TDR47" s="47"/>
      <c r="TDS47" s="47"/>
      <c r="TDT47" s="47"/>
      <c r="TDU47" s="47"/>
      <c r="TDV47" s="47"/>
      <c r="TDW47" s="47"/>
      <c r="TDX47" s="47"/>
      <c r="TDY47" s="47"/>
      <c r="TDZ47" s="47"/>
      <c r="TEA47" s="47"/>
      <c r="TEB47" s="47"/>
      <c r="TEC47" s="47"/>
      <c r="TED47" s="47"/>
      <c r="TEE47" s="47"/>
      <c r="TEF47" s="47"/>
      <c r="TEG47" s="47"/>
      <c r="TEH47" s="47"/>
      <c r="TEI47" s="47"/>
      <c r="TEJ47" s="47"/>
      <c r="TEK47" s="47"/>
      <c r="TEL47" s="47"/>
      <c r="TEM47" s="47"/>
      <c r="TEN47" s="47"/>
      <c r="TEO47" s="47"/>
      <c r="TEP47" s="47"/>
      <c r="TEQ47" s="47"/>
      <c r="TER47" s="47"/>
      <c r="TES47" s="47"/>
      <c r="TET47" s="47"/>
      <c r="TEU47" s="47"/>
      <c r="TEV47" s="47"/>
      <c r="TEW47" s="47"/>
      <c r="TEX47" s="47"/>
      <c r="TEY47" s="47"/>
      <c r="TEZ47" s="47"/>
      <c r="TFA47" s="47"/>
      <c r="TFB47" s="47"/>
      <c r="TFC47" s="47"/>
      <c r="TFD47" s="47"/>
      <c r="TFE47" s="47"/>
      <c r="TFF47" s="47"/>
      <c r="TFG47" s="47"/>
      <c r="TFH47" s="47"/>
      <c r="TFI47" s="47"/>
      <c r="TFJ47" s="47"/>
      <c r="TFK47" s="47"/>
      <c r="TFL47" s="47"/>
      <c r="TFM47" s="47"/>
      <c r="TFN47" s="47"/>
      <c r="TFO47" s="47"/>
      <c r="TFP47" s="47"/>
      <c r="TFQ47" s="47"/>
      <c r="TFR47" s="47"/>
      <c r="TFS47" s="47"/>
      <c r="TFT47" s="47"/>
      <c r="TFU47" s="47"/>
      <c r="TFV47" s="47"/>
      <c r="TFW47" s="47"/>
      <c r="TFX47" s="47"/>
      <c r="TFY47" s="47"/>
      <c r="TFZ47" s="47"/>
      <c r="TGA47" s="47"/>
      <c r="TGB47" s="47"/>
      <c r="TGC47" s="47"/>
      <c r="TGD47" s="47"/>
      <c r="TGE47" s="47"/>
      <c r="TGF47" s="47"/>
      <c r="TGG47" s="47"/>
      <c r="TGH47" s="47"/>
      <c r="TGI47" s="47"/>
      <c r="TGJ47" s="47"/>
      <c r="TGK47" s="47"/>
      <c r="TGL47" s="47"/>
      <c r="TGM47" s="47"/>
      <c r="TGN47" s="47"/>
      <c r="TGO47" s="47"/>
      <c r="TGP47" s="47"/>
      <c r="TGQ47" s="47"/>
      <c r="TGR47" s="47"/>
      <c r="TGS47" s="47"/>
      <c r="TGT47" s="47"/>
      <c r="TGU47" s="47"/>
      <c r="TGV47" s="47"/>
      <c r="TGW47" s="47"/>
      <c r="TGX47" s="47"/>
      <c r="TGY47" s="47"/>
      <c r="TGZ47" s="47"/>
      <c r="THA47" s="47"/>
      <c r="THB47" s="47"/>
      <c r="THC47" s="47"/>
      <c r="THD47" s="47"/>
      <c r="THE47" s="47"/>
      <c r="THF47" s="47"/>
      <c r="THG47" s="47"/>
      <c r="THH47" s="47"/>
      <c r="THI47" s="47"/>
      <c r="THJ47" s="47"/>
      <c r="THK47" s="47"/>
      <c r="THL47" s="47"/>
      <c r="THM47" s="47"/>
      <c r="THN47" s="47"/>
      <c r="THO47" s="47"/>
      <c r="THP47" s="47"/>
      <c r="THQ47" s="47"/>
      <c r="THR47" s="47"/>
      <c r="THS47" s="47"/>
      <c r="THT47" s="47"/>
      <c r="THU47" s="47"/>
      <c r="THV47" s="47"/>
      <c r="THW47" s="47"/>
      <c r="THX47" s="47"/>
      <c r="THY47" s="47"/>
      <c r="THZ47" s="47"/>
      <c r="TIA47" s="47"/>
      <c r="TIB47" s="47"/>
      <c r="TIC47" s="47"/>
      <c r="TID47" s="47"/>
      <c r="TIE47" s="47"/>
      <c r="TIF47" s="47"/>
      <c r="TIG47" s="47"/>
      <c r="TIH47" s="47"/>
      <c r="TII47" s="47"/>
      <c r="TIJ47" s="47"/>
      <c r="TIK47" s="47"/>
      <c r="TIL47" s="47"/>
      <c r="TIM47" s="47"/>
      <c r="TIN47" s="47"/>
      <c r="TIO47" s="47"/>
      <c r="TIP47" s="47"/>
      <c r="TIQ47" s="47"/>
      <c r="TIR47" s="47"/>
      <c r="TIS47" s="47"/>
      <c r="TIT47" s="47"/>
      <c r="TIU47" s="47"/>
      <c r="TIV47" s="47"/>
      <c r="TIW47" s="47"/>
      <c r="TIX47" s="47"/>
      <c r="TIY47" s="47"/>
      <c r="TIZ47" s="47"/>
      <c r="TJA47" s="47"/>
      <c r="TJB47" s="47"/>
      <c r="TJC47" s="47"/>
      <c r="TJD47" s="47"/>
      <c r="TJE47" s="47"/>
      <c r="TJF47" s="47"/>
      <c r="TJG47" s="47"/>
      <c r="TJH47" s="47"/>
      <c r="TJI47" s="47"/>
      <c r="TJJ47" s="47"/>
      <c r="TJK47" s="47"/>
      <c r="TJL47" s="47"/>
      <c r="TJM47" s="47"/>
      <c r="TJN47" s="47"/>
      <c r="TJO47" s="47"/>
      <c r="TJP47" s="47"/>
      <c r="TJQ47" s="47"/>
      <c r="TJR47" s="47"/>
      <c r="TJS47" s="47"/>
      <c r="TJT47" s="47"/>
      <c r="TJU47" s="47"/>
      <c r="TJV47" s="47"/>
      <c r="TJW47" s="47"/>
      <c r="TJX47" s="47"/>
      <c r="TJY47" s="47"/>
      <c r="TJZ47" s="47"/>
      <c r="TKA47" s="47"/>
      <c r="TKB47" s="47"/>
      <c r="TKC47" s="47"/>
      <c r="TKD47" s="47"/>
      <c r="TKE47" s="47"/>
      <c r="TKF47" s="47"/>
      <c r="TKG47" s="47"/>
      <c r="TKH47" s="47"/>
      <c r="TKI47" s="47"/>
      <c r="TKJ47" s="47"/>
      <c r="TKK47" s="47"/>
      <c r="TKL47" s="47"/>
      <c r="TKM47" s="47"/>
      <c r="TKN47" s="47"/>
      <c r="TKO47" s="47"/>
      <c r="TKP47" s="47"/>
      <c r="TKQ47" s="47"/>
      <c r="TKR47" s="47"/>
      <c r="TKS47" s="47"/>
      <c r="TKT47" s="47"/>
      <c r="TKU47" s="47"/>
      <c r="TKV47" s="47"/>
      <c r="TKW47" s="47"/>
      <c r="TKX47" s="47"/>
      <c r="TKY47" s="47"/>
      <c r="TKZ47" s="47"/>
      <c r="TLA47" s="47"/>
      <c r="TLB47" s="47"/>
      <c r="TLC47" s="47"/>
      <c r="TLD47" s="47"/>
      <c r="TLE47" s="47"/>
      <c r="TLF47" s="47"/>
      <c r="TLG47" s="47"/>
      <c r="TLH47" s="47"/>
      <c r="TLI47" s="47"/>
      <c r="TLJ47" s="47"/>
      <c r="TLK47" s="47"/>
      <c r="TLL47" s="47"/>
      <c r="TLM47" s="47"/>
      <c r="TLN47" s="47"/>
      <c r="TLO47" s="47"/>
      <c r="TLP47" s="47"/>
      <c r="TLQ47" s="47"/>
      <c r="TLR47" s="47"/>
      <c r="TLS47" s="47"/>
      <c r="TLT47" s="47"/>
      <c r="TLU47" s="47"/>
      <c r="TLV47" s="47"/>
      <c r="TLW47" s="47"/>
      <c r="TLX47" s="47"/>
      <c r="TLY47" s="47"/>
      <c r="TLZ47" s="47"/>
      <c r="TMA47" s="47"/>
      <c r="TMB47" s="47"/>
      <c r="TMC47" s="47"/>
      <c r="TMD47" s="47"/>
      <c r="TME47" s="47"/>
      <c r="TMF47" s="47"/>
      <c r="TMG47" s="47"/>
      <c r="TMH47" s="47"/>
      <c r="TMI47" s="47"/>
      <c r="TMJ47" s="47"/>
      <c r="TMK47" s="47"/>
      <c r="TML47" s="47"/>
      <c r="TMM47" s="47"/>
      <c r="TMN47" s="47"/>
      <c r="TMO47" s="47"/>
      <c r="TMP47" s="47"/>
      <c r="TMQ47" s="47"/>
      <c r="TMR47" s="47"/>
      <c r="TMS47" s="47"/>
      <c r="TMT47" s="47"/>
      <c r="TMU47" s="47"/>
      <c r="TMV47" s="47"/>
      <c r="TMW47" s="47"/>
      <c r="TMX47" s="47"/>
      <c r="TMY47" s="47"/>
      <c r="TMZ47" s="47"/>
      <c r="TNA47" s="47"/>
      <c r="TNB47" s="47"/>
      <c r="TNC47" s="47"/>
      <c r="TND47" s="47"/>
      <c r="TNE47" s="47"/>
      <c r="TNF47" s="47"/>
      <c r="TNG47" s="47"/>
      <c r="TNH47" s="47"/>
      <c r="TNI47" s="47"/>
      <c r="TNJ47" s="47"/>
      <c r="TNK47" s="47"/>
      <c r="TNL47" s="47"/>
      <c r="TNM47" s="47"/>
      <c r="TNN47" s="47"/>
      <c r="TNO47" s="47"/>
      <c r="TNP47" s="47"/>
      <c r="TNQ47" s="47"/>
      <c r="TNR47" s="47"/>
      <c r="TNS47" s="47"/>
      <c r="TNT47" s="47"/>
      <c r="TNU47" s="47"/>
      <c r="TNV47" s="47"/>
      <c r="TNW47" s="47"/>
      <c r="TNX47" s="47"/>
      <c r="TNY47" s="47"/>
      <c r="TNZ47" s="47"/>
      <c r="TOA47" s="47"/>
      <c r="TOB47" s="47"/>
      <c r="TOC47" s="47"/>
      <c r="TOD47" s="47"/>
      <c r="TOE47" s="47"/>
      <c r="TOF47" s="47"/>
      <c r="TOG47" s="47"/>
      <c r="TOH47" s="47"/>
      <c r="TOI47" s="47"/>
      <c r="TOJ47" s="47"/>
      <c r="TOK47" s="47"/>
      <c r="TOL47" s="47"/>
      <c r="TOM47" s="47"/>
      <c r="TON47" s="47"/>
      <c r="TOO47" s="47"/>
      <c r="TOP47" s="47"/>
      <c r="TOQ47" s="47"/>
      <c r="TOR47" s="47"/>
      <c r="TOS47" s="47"/>
      <c r="TOT47" s="47"/>
      <c r="TOU47" s="47"/>
      <c r="TOV47" s="47"/>
      <c r="TOW47" s="47"/>
      <c r="TOX47" s="47"/>
      <c r="TOY47" s="47"/>
      <c r="TOZ47" s="47"/>
      <c r="TPA47" s="47"/>
      <c r="TPB47" s="47"/>
      <c r="TPC47" s="47"/>
      <c r="TPD47" s="47"/>
      <c r="TPE47" s="47"/>
      <c r="TPF47" s="47"/>
      <c r="TPG47" s="47"/>
      <c r="TPH47" s="47"/>
      <c r="TPI47" s="47"/>
      <c r="TPJ47" s="47"/>
      <c r="TPK47" s="47"/>
      <c r="TPL47" s="47"/>
      <c r="TPM47" s="47"/>
      <c r="TPN47" s="47"/>
      <c r="TPO47" s="47"/>
      <c r="TPP47" s="47"/>
      <c r="TPQ47" s="47"/>
      <c r="TPR47" s="47"/>
      <c r="TPS47" s="47"/>
      <c r="TPT47" s="47"/>
      <c r="TPU47" s="47"/>
      <c r="TPV47" s="47"/>
      <c r="TPW47" s="47"/>
      <c r="TPX47" s="47"/>
      <c r="TPY47" s="47"/>
      <c r="TPZ47" s="47"/>
      <c r="TQA47" s="47"/>
      <c r="TQB47" s="47"/>
      <c r="TQC47" s="47"/>
      <c r="TQD47" s="47"/>
      <c r="TQE47" s="47"/>
      <c r="TQF47" s="47"/>
      <c r="TQG47" s="47"/>
      <c r="TQH47" s="47"/>
      <c r="TQI47" s="47"/>
      <c r="TQJ47" s="47"/>
      <c r="TQK47" s="47"/>
      <c r="TQL47" s="47"/>
      <c r="TQM47" s="47"/>
      <c r="TQN47" s="47"/>
      <c r="TQO47" s="47"/>
      <c r="TQP47" s="47"/>
      <c r="TQQ47" s="47"/>
      <c r="TQR47" s="47"/>
      <c r="TQS47" s="47"/>
      <c r="TQT47" s="47"/>
      <c r="TQU47" s="47"/>
      <c r="TQV47" s="47"/>
      <c r="TQW47" s="47"/>
      <c r="TQX47" s="47"/>
      <c r="TQY47" s="47"/>
      <c r="TQZ47" s="47"/>
      <c r="TRA47" s="47"/>
      <c r="TRB47" s="47"/>
      <c r="TRC47" s="47"/>
      <c r="TRD47" s="47"/>
      <c r="TRE47" s="47"/>
      <c r="TRF47" s="47"/>
      <c r="TRG47" s="47"/>
      <c r="TRH47" s="47"/>
      <c r="TRI47" s="47"/>
      <c r="TRJ47" s="47"/>
      <c r="TRK47" s="47"/>
      <c r="TRL47" s="47"/>
      <c r="TRM47" s="47"/>
      <c r="TRN47" s="47"/>
      <c r="TRO47" s="47"/>
      <c r="TRP47" s="47"/>
      <c r="TRQ47" s="47"/>
      <c r="TRR47" s="47"/>
      <c r="TRS47" s="47"/>
      <c r="TRT47" s="47"/>
      <c r="TRU47" s="47"/>
      <c r="TRV47" s="47"/>
      <c r="TRW47" s="47"/>
      <c r="TRX47" s="47"/>
      <c r="TRY47" s="47"/>
      <c r="TRZ47" s="47"/>
      <c r="TSA47" s="47"/>
      <c r="TSB47" s="47"/>
      <c r="TSC47" s="47"/>
      <c r="TSD47" s="47"/>
      <c r="TSE47" s="47"/>
      <c r="TSF47" s="47"/>
      <c r="TSG47" s="47"/>
      <c r="TSH47" s="47"/>
      <c r="TSI47" s="47"/>
      <c r="TSJ47" s="47"/>
      <c r="TSK47" s="47"/>
      <c r="TSL47" s="47"/>
      <c r="TSM47" s="47"/>
      <c r="TSN47" s="47"/>
      <c r="TSO47" s="47"/>
      <c r="TSP47" s="47"/>
      <c r="TSQ47" s="47"/>
      <c r="TSR47" s="47"/>
      <c r="TSS47" s="47"/>
      <c r="TST47" s="47"/>
      <c r="TSU47" s="47"/>
      <c r="TSV47" s="47"/>
      <c r="TSW47" s="47"/>
      <c r="TSX47" s="47"/>
      <c r="TSY47" s="47"/>
      <c r="TSZ47" s="47"/>
      <c r="TTA47" s="47"/>
      <c r="TTB47" s="47"/>
      <c r="TTC47" s="47"/>
      <c r="TTD47" s="47"/>
      <c r="TTE47" s="47"/>
      <c r="TTF47" s="47"/>
      <c r="TTG47" s="47"/>
      <c r="TTH47" s="47"/>
      <c r="TTI47" s="47"/>
      <c r="TTJ47" s="47"/>
      <c r="TTK47" s="47"/>
      <c r="TTL47" s="47"/>
      <c r="TTM47" s="47"/>
      <c r="TTN47" s="47"/>
      <c r="TTO47" s="47"/>
      <c r="TTP47" s="47"/>
      <c r="TTQ47" s="47"/>
      <c r="TTR47" s="47"/>
      <c r="TTS47" s="47"/>
      <c r="TTT47" s="47"/>
      <c r="TTU47" s="47"/>
      <c r="TTV47" s="47"/>
      <c r="TTW47" s="47"/>
      <c r="TTX47" s="47"/>
      <c r="TTY47" s="47"/>
      <c r="TTZ47" s="47"/>
      <c r="TUA47" s="47"/>
      <c r="TUB47" s="47"/>
      <c r="TUC47" s="47"/>
      <c r="TUD47" s="47"/>
      <c r="TUE47" s="47"/>
      <c r="TUF47" s="47"/>
      <c r="TUG47" s="47"/>
      <c r="TUH47" s="47"/>
      <c r="TUI47" s="47"/>
      <c r="TUJ47" s="47"/>
      <c r="TUK47" s="47"/>
      <c r="TUL47" s="47"/>
      <c r="TUM47" s="47"/>
      <c r="TUN47" s="47"/>
      <c r="TUO47" s="47"/>
      <c r="TUP47" s="47"/>
      <c r="TUQ47" s="47"/>
      <c r="TUR47" s="47"/>
      <c r="TUS47" s="47"/>
      <c r="TUT47" s="47"/>
      <c r="TUU47" s="47"/>
      <c r="TUV47" s="47"/>
      <c r="TUW47" s="47"/>
      <c r="TUX47" s="47"/>
      <c r="TUY47" s="47"/>
      <c r="TUZ47" s="47"/>
      <c r="TVA47" s="47"/>
      <c r="TVB47" s="47"/>
      <c r="TVC47" s="47"/>
      <c r="TVD47" s="47"/>
      <c r="TVE47" s="47"/>
      <c r="TVF47" s="47"/>
      <c r="TVG47" s="47"/>
      <c r="TVH47" s="47"/>
      <c r="TVI47" s="47"/>
      <c r="TVJ47" s="47"/>
      <c r="TVK47" s="47"/>
      <c r="TVL47" s="47"/>
      <c r="TVM47" s="47"/>
      <c r="TVN47" s="47"/>
      <c r="TVO47" s="47"/>
      <c r="TVP47" s="47"/>
      <c r="TVQ47" s="47"/>
      <c r="TVR47" s="47"/>
      <c r="TVS47" s="47"/>
      <c r="TVT47" s="47"/>
      <c r="TVU47" s="47"/>
      <c r="TVV47" s="47"/>
      <c r="TVW47" s="47"/>
      <c r="TVX47" s="47"/>
      <c r="TVY47" s="47"/>
      <c r="TVZ47" s="47"/>
      <c r="TWA47" s="47"/>
      <c r="TWB47" s="47"/>
      <c r="TWC47" s="47"/>
      <c r="TWD47" s="47"/>
      <c r="TWE47" s="47"/>
      <c r="TWF47" s="47"/>
      <c r="TWG47" s="47"/>
      <c r="TWH47" s="47"/>
      <c r="TWI47" s="47"/>
      <c r="TWJ47" s="47"/>
      <c r="TWK47" s="47"/>
      <c r="TWL47" s="47"/>
      <c r="TWM47" s="47"/>
      <c r="TWN47" s="47"/>
      <c r="TWO47" s="47"/>
      <c r="TWP47" s="47"/>
      <c r="TWQ47" s="47"/>
      <c r="TWR47" s="47"/>
      <c r="TWS47" s="47"/>
      <c r="TWT47" s="47"/>
      <c r="TWU47" s="47"/>
      <c r="TWV47" s="47"/>
      <c r="TWW47" s="47"/>
      <c r="TWX47" s="47"/>
      <c r="TWY47" s="47"/>
      <c r="TWZ47" s="47"/>
      <c r="TXA47" s="47"/>
      <c r="TXB47" s="47"/>
      <c r="TXC47" s="47"/>
      <c r="TXD47" s="47"/>
      <c r="TXE47" s="47"/>
      <c r="TXF47" s="47"/>
      <c r="TXG47" s="47"/>
      <c r="TXH47" s="47"/>
      <c r="TXI47" s="47"/>
      <c r="TXJ47" s="47"/>
      <c r="TXK47" s="47"/>
      <c r="TXL47" s="47"/>
      <c r="TXM47" s="47"/>
      <c r="TXN47" s="47"/>
      <c r="TXO47" s="47"/>
      <c r="TXP47" s="47"/>
      <c r="TXQ47" s="47"/>
      <c r="TXR47" s="47"/>
      <c r="TXS47" s="47"/>
      <c r="TXT47" s="47"/>
      <c r="TXU47" s="47"/>
      <c r="TXV47" s="47"/>
      <c r="TXW47" s="47"/>
      <c r="TXX47" s="47"/>
      <c r="TXY47" s="47"/>
      <c r="TXZ47" s="47"/>
      <c r="TYA47" s="47"/>
      <c r="TYB47" s="47"/>
      <c r="TYC47" s="47"/>
      <c r="TYD47" s="47"/>
      <c r="TYE47" s="47"/>
      <c r="TYF47" s="47"/>
      <c r="TYG47" s="47"/>
      <c r="TYH47" s="47"/>
      <c r="TYI47" s="47"/>
      <c r="TYJ47" s="47"/>
      <c r="TYK47" s="47"/>
      <c r="TYL47" s="47"/>
      <c r="TYM47" s="47"/>
      <c r="TYN47" s="47"/>
      <c r="TYO47" s="47"/>
      <c r="TYP47" s="47"/>
      <c r="TYQ47" s="47"/>
      <c r="TYR47" s="47"/>
      <c r="TYS47" s="47"/>
      <c r="TYT47" s="47"/>
      <c r="TYU47" s="47"/>
      <c r="TYV47" s="47"/>
      <c r="TYW47" s="47"/>
      <c r="TYX47" s="47"/>
      <c r="TYY47" s="47"/>
      <c r="TYZ47" s="47"/>
      <c r="TZA47" s="47"/>
      <c r="TZB47" s="47"/>
      <c r="TZC47" s="47"/>
      <c r="TZD47" s="47"/>
      <c r="TZE47" s="47"/>
      <c r="TZF47" s="47"/>
      <c r="TZG47" s="47"/>
      <c r="TZH47" s="47"/>
      <c r="TZI47" s="47"/>
      <c r="TZJ47" s="47"/>
      <c r="TZK47" s="47"/>
      <c r="TZL47" s="47"/>
      <c r="TZM47" s="47"/>
      <c r="TZN47" s="47"/>
      <c r="TZO47" s="47"/>
      <c r="TZP47" s="47"/>
      <c r="TZQ47" s="47"/>
      <c r="TZR47" s="47"/>
      <c r="TZS47" s="47"/>
      <c r="TZT47" s="47"/>
      <c r="TZU47" s="47"/>
      <c r="TZV47" s="47"/>
      <c r="TZW47" s="47"/>
      <c r="TZX47" s="47"/>
      <c r="TZY47" s="47"/>
      <c r="TZZ47" s="47"/>
      <c r="UAA47" s="47"/>
      <c r="UAB47" s="47"/>
      <c r="UAC47" s="47"/>
      <c r="UAD47" s="47"/>
      <c r="UAE47" s="47"/>
      <c r="UAF47" s="47"/>
      <c r="UAG47" s="47"/>
      <c r="UAH47" s="47"/>
      <c r="UAI47" s="47"/>
      <c r="UAJ47" s="47"/>
      <c r="UAK47" s="47"/>
      <c r="UAL47" s="47"/>
      <c r="UAM47" s="47"/>
      <c r="UAN47" s="47"/>
      <c r="UAO47" s="47"/>
      <c r="UAP47" s="47"/>
      <c r="UAQ47" s="47"/>
      <c r="UAR47" s="47"/>
      <c r="UAS47" s="47"/>
      <c r="UAT47" s="47"/>
      <c r="UAU47" s="47"/>
      <c r="UAV47" s="47"/>
      <c r="UAW47" s="47"/>
      <c r="UAX47" s="47"/>
      <c r="UAY47" s="47"/>
      <c r="UAZ47" s="47"/>
      <c r="UBA47" s="47"/>
      <c r="UBB47" s="47"/>
      <c r="UBC47" s="47"/>
      <c r="UBD47" s="47"/>
      <c r="UBE47" s="47"/>
      <c r="UBF47" s="47"/>
      <c r="UBG47" s="47"/>
      <c r="UBH47" s="47"/>
      <c r="UBI47" s="47"/>
      <c r="UBJ47" s="47"/>
      <c r="UBK47" s="47"/>
      <c r="UBL47" s="47"/>
      <c r="UBM47" s="47"/>
      <c r="UBN47" s="47"/>
      <c r="UBO47" s="47"/>
      <c r="UBP47" s="47"/>
      <c r="UBQ47" s="47"/>
      <c r="UBR47" s="47"/>
      <c r="UBS47" s="47"/>
      <c r="UBT47" s="47"/>
      <c r="UBU47" s="47"/>
      <c r="UBV47" s="47"/>
      <c r="UBW47" s="47"/>
      <c r="UBX47" s="47"/>
      <c r="UBY47" s="47"/>
      <c r="UBZ47" s="47"/>
      <c r="UCA47" s="47"/>
      <c r="UCB47" s="47"/>
      <c r="UCC47" s="47"/>
      <c r="UCD47" s="47"/>
      <c r="UCE47" s="47"/>
      <c r="UCF47" s="47"/>
      <c r="UCG47" s="47"/>
      <c r="UCH47" s="47"/>
      <c r="UCI47" s="47"/>
      <c r="UCJ47" s="47"/>
      <c r="UCK47" s="47"/>
      <c r="UCL47" s="47"/>
      <c r="UCM47" s="47"/>
      <c r="UCN47" s="47"/>
      <c r="UCO47" s="47"/>
      <c r="UCP47" s="47"/>
      <c r="UCQ47" s="47"/>
      <c r="UCR47" s="47"/>
      <c r="UCS47" s="47"/>
      <c r="UCT47" s="47"/>
      <c r="UCU47" s="47"/>
      <c r="UCV47" s="47"/>
      <c r="UCW47" s="47"/>
      <c r="UCX47" s="47"/>
      <c r="UCY47" s="47"/>
      <c r="UCZ47" s="47"/>
      <c r="UDA47" s="47"/>
      <c r="UDB47" s="47"/>
      <c r="UDC47" s="47"/>
      <c r="UDD47" s="47"/>
      <c r="UDE47" s="47"/>
      <c r="UDF47" s="47"/>
      <c r="UDG47" s="47"/>
      <c r="UDH47" s="47"/>
      <c r="UDI47" s="47"/>
      <c r="UDJ47" s="47"/>
      <c r="UDK47" s="47"/>
      <c r="UDL47" s="47"/>
      <c r="UDM47" s="47"/>
      <c r="UDN47" s="47"/>
      <c r="UDO47" s="47"/>
      <c r="UDP47" s="47"/>
      <c r="UDQ47" s="47"/>
      <c r="UDR47" s="47"/>
      <c r="UDS47" s="47"/>
      <c r="UDT47" s="47"/>
      <c r="UDU47" s="47"/>
      <c r="UDV47" s="47"/>
      <c r="UDW47" s="47"/>
      <c r="UDX47" s="47"/>
      <c r="UDY47" s="47"/>
      <c r="UDZ47" s="47"/>
      <c r="UEA47" s="47"/>
      <c r="UEB47" s="47"/>
      <c r="UEC47" s="47"/>
      <c r="UED47" s="47"/>
      <c r="UEE47" s="47"/>
      <c r="UEF47" s="47"/>
      <c r="UEG47" s="47"/>
      <c r="UEH47" s="47"/>
      <c r="UEI47" s="47"/>
      <c r="UEJ47" s="47"/>
      <c r="UEK47" s="47"/>
      <c r="UEL47" s="47"/>
      <c r="UEM47" s="47"/>
      <c r="UEN47" s="47"/>
      <c r="UEO47" s="47"/>
      <c r="UEP47" s="47"/>
      <c r="UEQ47" s="47"/>
      <c r="UER47" s="47"/>
      <c r="UES47" s="47"/>
      <c r="UET47" s="47"/>
      <c r="UEU47" s="47"/>
      <c r="UEV47" s="47"/>
      <c r="UEW47" s="47"/>
      <c r="UEX47" s="47"/>
      <c r="UEY47" s="47"/>
      <c r="UEZ47" s="47"/>
      <c r="UFA47" s="47"/>
      <c r="UFB47" s="47"/>
      <c r="UFC47" s="47"/>
      <c r="UFD47" s="47"/>
      <c r="UFE47" s="47"/>
      <c r="UFF47" s="47"/>
      <c r="UFG47" s="47"/>
      <c r="UFH47" s="47"/>
      <c r="UFI47" s="47"/>
      <c r="UFJ47" s="47"/>
      <c r="UFK47" s="47"/>
      <c r="UFL47" s="47"/>
      <c r="UFM47" s="47"/>
      <c r="UFN47" s="47"/>
      <c r="UFO47" s="47"/>
      <c r="UFP47" s="47"/>
      <c r="UFQ47" s="47"/>
      <c r="UFR47" s="47"/>
      <c r="UFS47" s="47"/>
      <c r="UFT47" s="47"/>
      <c r="UFU47" s="47"/>
      <c r="UFV47" s="47"/>
      <c r="UFW47" s="47"/>
      <c r="UFX47" s="47"/>
      <c r="UFY47" s="47"/>
      <c r="UFZ47" s="47"/>
      <c r="UGA47" s="47"/>
      <c r="UGB47" s="47"/>
      <c r="UGC47" s="47"/>
      <c r="UGD47" s="47"/>
      <c r="UGE47" s="47"/>
      <c r="UGF47" s="47"/>
      <c r="UGG47" s="47"/>
      <c r="UGH47" s="47"/>
      <c r="UGI47" s="47"/>
      <c r="UGJ47" s="47"/>
      <c r="UGK47" s="47"/>
      <c r="UGL47" s="47"/>
      <c r="UGM47" s="47"/>
      <c r="UGN47" s="47"/>
      <c r="UGO47" s="47"/>
      <c r="UGP47" s="47"/>
      <c r="UGQ47" s="47"/>
      <c r="UGR47" s="47"/>
      <c r="UGS47" s="47"/>
      <c r="UGT47" s="47"/>
      <c r="UGU47" s="47"/>
      <c r="UGV47" s="47"/>
      <c r="UGW47" s="47"/>
      <c r="UGX47" s="47"/>
      <c r="UGY47" s="47"/>
      <c r="UGZ47" s="47"/>
      <c r="UHA47" s="47"/>
      <c r="UHB47" s="47"/>
      <c r="UHC47" s="47"/>
      <c r="UHD47" s="47"/>
      <c r="UHE47" s="47"/>
      <c r="UHF47" s="47"/>
      <c r="UHG47" s="47"/>
      <c r="UHH47" s="47"/>
      <c r="UHI47" s="47"/>
      <c r="UHJ47" s="47"/>
      <c r="UHK47" s="47"/>
      <c r="UHL47" s="47"/>
      <c r="UHM47" s="47"/>
      <c r="UHN47" s="47"/>
      <c r="UHO47" s="47"/>
      <c r="UHP47" s="47"/>
      <c r="UHQ47" s="47"/>
      <c r="UHR47" s="47"/>
      <c r="UHS47" s="47"/>
      <c r="UHT47" s="47"/>
      <c r="UHU47" s="47"/>
      <c r="UHV47" s="47"/>
      <c r="UHW47" s="47"/>
      <c r="UHX47" s="47"/>
      <c r="UHY47" s="47"/>
      <c r="UHZ47" s="47"/>
      <c r="UIA47" s="47"/>
      <c r="UIB47" s="47"/>
      <c r="UIC47" s="47"/>
      <c r="UID47" s="47"/>
      <c r="UIE47" s="47"/>
      <c r="UIF47" s="47"/>
      <c r="UIG47" s="47"/>
      <c r="UIH47" s="47"/>
      <c r="UII47" s="47"/>
      <c r="UIJ47" s="47"/>
      <c r="UIK47" s="47"/>
      <c r="UIL47" s="47"/>
      <c r="UIM47" s="47"/>
      <c r="UIN47" s="47"/>
      <c r="UIO47" s="47"/>
      <c r="UIP47" s="47"/>
      <c r="UIQ47" s="47"/>
      <c r="UIR47" s="47"/>
      <c r="UIS47" s="47"/>
      <c r="UIT47" s="47"/>
      <c r="UIU47" s="47"/>
      <c r="UIV47" s="47"/>
      <c r="UIW47" s="47"/>
      <c r="UIX47" s="47"/>
      <c r="UIY47" s="47"/>
      <c r="UIZ47" s="47"/>
      <c r="UJA47" s="47"/>
      <c r="UJB47" s="47"/>
      <c r="UJC47" s="47"/>
      <c r="UJD47" s="47"/>
      <c r="UJE47" s="47"/>
      <c r="UJF47" s="47"/>
      <c r="UJG47" s="47"/>
      <c r="UJH47" s="47"/>
      <c r="UJI47" s="47"/>
      <c r="UJJ47" s="47"/>
      <c r="UJK47" s="47"/>
      <c r="UJL47" s="47"/>
      <c r="UJM47" s="47"/>
      <c r="UJN47" s="47"/>
      <c r="UJO47" s="47"/>
      <c r="UJP47" s="47"/>
      <c r="UJQ47" s="47"/>
      <c r="UJR47" s="47"/>
      <c r="UJS47" s="47"/>
      <c r="UJT47" s="47"/>
      <c r="UJU47" s="47"/>
      <c r="UJV47" s="47"/>
      <c r="UJW47" s="47"/>
      <c r="UJX47" s="47"/>
      <c r="UJY47" s="47"/>
      <c r="UJZ47" s="47"/>
      <c r="UKA47" s="47"/>
      <c r="UKB47" s="47"/>
      <c r="UKC47" s="47"/>
      <c r="UKD47" s="47"/>
      <c r="UKE47" s="47"/>
      <c r="UKF47" s="47"/>
      <c r="UKG47" s="47"/>
      <c r="UKH47" s="47"/>
      <c r="UKI47" s="47"/>
      <c r="UKJ47" s="47"/>
      <c r="UKK47" s="47"/>
      <c r="UKL47" s="47"/>
      <c r="UKM47" s="47"/>
      <c r="UKN47" s="47"/>
      <c r="UKO47" s="47"/>
      <c r="UKP47" s="47"/>
      <c r="UKQ47" s="47"/>
      <c r="UKR47" s="47"/>
      <c r="UKS47" s="47"/>
      <c r="UKT47" s="47"/>
      <c r="UKU47" s="47"/>
      <c r="UKV47" s="47"/>
      <c r="UKW47" s="47"/>
      <c r="UKX47" s="47"/>
      <c r="UKY47" s="47"/>
      <c r="UKZ47" s="47"/>
      <c r="ULA47" s="47"/>
      <c r="ULB47" s="47"/>
      <c r="ULC47" s="47"/>
      <c r="ULD47" s="47"/>
      <c r="ULE47" s="47"/>
      <c r="ULF47" s="47"/>
      <c r="ULG47" s="47"/>
      <c r="ULH47" s="47"/>
      <c r="ULI47" s="47"/>
      <c r="ULJ47" s="47"/>
      <c r="ULK47" s="47"/>
      <c r="ULL47" s="47"/>
      <c r="ULM47" s="47"/>
      <c r="ULN47" s="47"/>
      <c r="ULO47" s="47"/>
      <c r="ULP47" s="47"/>
      <c r="ULQ47" s="47"/>
      <c r="ULR47" s="47"/>
      <c r="ULS47" s="47"/>
      <c r="ULT47" s="47"/>
      <c r="ULU47" s="47"/>
      <c r="ULV47" s="47"/>
      <c r="ULW47" s="47"/>
      <c r="ULX47" s="47"/>
      <c r="ULY47" s="47"/>
      <c r="ULZ47" s="47"/>
      <c r="UMA47" s="47"/>
      <c r="UMB47" s="47"/>
      <c r="UMC47" s="47"/>
      <c r="UMD47" s="47"/>
      <c r="UME47" s="47"/>
      <c r="UMF47" s="47"/>
      <c r="UMG47" s="47"/>
      <c r="UMH47" s="47"/>
      <c r="UMI47" s="47"/>
      <c r="UMJ47" s="47"/>
      <c r="UMK47" s="47"/>
      <c r="UML47" s="47"/>
      <c r="UMM47" s="47"/>
      <c r="UMN47" s="47"/>
      <c r="UMO47" s="47"/>
      <c r="UMP47" s="47"/>
      <c r="UMQ47" s="47"/>
      <c r="UMR47" s="47"/>
      <c r="UMS47" s="47"/>
      <c r="UMT47" s="47"/>
      <c r="UMU47" s="47"/>
      <c r="UMV47" s="47"/>
      <c r="UMW47" s="47"/>
      <c r="UMX47" s="47"/>
      <c r="UMY47" s="47"/>
      <c r="UMZ47" s="47"/>
      <c r="UNA47" s="47"/>
      <c r="UNB47" s="47"/>
      <c r="UNC47" s="47"/>
      <c r="UND47" s="47"/>
      <c r="UNE47" s="47"/>
      <c r="UNF47" s="47"/>
      <c r="UNG47" s="47"/>
      <c r="UNH47" s="47"/>
      <c r="UNI47" s="47"/>
      <c r="UNJ47" s="47"/>
      <c r="UNK47" s="47"/>
      <c r="UNL47" s="47"/>
      <c r="UNM47" s="47"/>
      <c r="UNN47" s="47"/>
      <c r="UNO47" s="47"/>
      <c r="UNP47" s="47"/>
      <c r="UNQ47" s="47"/>
      <c r="UNR47" s="47"/>
      <c r="UNS47" s="47"/>
      <c r="UNT47" s="47"/>
      <c r="UNU47" s="47"/>
      <c r="UNV47" s="47"/>
      <c r="UNW47" s="47"/>
      <c r="UNX47" s="47"/>
      <c r="UNY47" s="47"/>
      <c r="UNZ47" s="47"/>
      <c r="UOA47" s="47"/>
      <c r="UOB47" s="47"/>
      <c r="UOC47" s="47"/>
      <c r="UOD47" s="47"/>
      <c r="UOE47" s="47"/>
      <c r="UOF47" s="47"/>
      <c r="UOG47" s="47"/>
      <c r="UOH47" s="47"/>
      <c r="UOI47" s="47"/>
      <c r="UOJ47" s="47"/>
      <c r="UOK47" s="47"/>
      <c r="UOL47" s="47"/>
      <c r="UOM47" s="47"/>
      <c r="UON47" s="47"/>
      <c r="UOO47" s="47"/>
      <c r="UOP47" s="47"/>
      <c r="UOQ47" s="47"/>
      <c r="UOR47" s="47"/>
      <c r="UOS47" s="47"/>
      <c r="UOT47" s="47"/>
      <c r="UOU47" s="47"/>
      <c r="UOV47" s="47"/>
      <c r="UOW47" s="47"/>
      <c r="UOX47" s="47"/>
      <c r="UOY47" s="47"/>
      <c r="UOZ47" s="47"/>
      <c r="UPA47" s="47"/>
      <c r="UPB47" s="47"/>
      <c r="UPC47" s="47"/>
      <c r="UPD47" s="47"/>
      <c r="UPE47" s="47"/>
      <c r="UPF47" s="47"/>
      <c r="UPG47" s="47"/>
      <c r="UPH47" s="47"/>
      <c r="UPI47" s="47"/>
      <c r="UPJ47" s="47"/>
      <c r="UPK47" s="47"/>
      <c r="UPL47" s="47"/>
      <c r="UPM47" s="47"/>
      <c r="UPN47" s="47"/>
      <c r="UPO47" s="47"/>
      <c r="UPP47" s="47"/>
      <c r="UPQ47" s="47"/>
      <c r="UPR47" s="47"/>
      <c r="UPS47" s="47"/>
      <c r="UPT47" s="47"/>
      <c r="UPU47" s="47"/>
      <c r="UPV47" s="47"/>
      <c r="UPW47" s="47"/>
      <c r="UPX47" s="47"/>
      <c r="UPY47" s="47"/>
      <c r="UPZ47" s="47"/>
      <c r="UQA47" s="47"/>
      <c r="UQB47" s="47"/>
      <c r="UQC47" s="47"/>
      <c r="UQD47" s="47"/>
      <c r="UQE47" s="47"/>
      <c r="UQF47" s="47"/>
      <c r="UQG47" s="47"/>
      <c r="UQH47" s="47"/>
      <c r="UQI47" s="47"/>
      <c r="UQJ47" s="47"/>
      <c r="UQK47" s="47"/>
      <c r="UQL47" s="47"/>
      <c r="UQM47" s="47"/>
      <c r="UQN47" s="47"/>
      <c r="UQO47" s="47"/>
      <c r="UQP47" s="47"/>
      <c r="UQQ47" s="47"/>
      <c r="UQR47" s="47"/>
      <c r="UQS47" s="47"/>
      <c r="UQT47" s="47"/>
      <c r="UQU47" s="47"/>
      <c r="UQV47" s="47"/>
      <c r="UQW47" s="47"/>
      <c r="UQX47" s="47"/>
      <c r="UQY47" s="47"/>
      <c r="UQZ47" s="47"/>
      <c r="URA47" s="47"/>
      <c r="URB47" s="47"/>
      <c r="URC47" s="47"/>
      <c r="URD47" s="47"/>
      <c r="URE47" s="47"/>
      <c r="URF47" s="47"/>
      <c r="URG47" s="47"/>
      <c r="URH47" s="47"/>
      <c r="URI47" s="47"/>
      <c r="URJ47" s="47"/>
      <c r="URK47" s="47"/>
      <c r="URL47" s="47"/>
      <c r="URM47" s="47"/>
      <c r="URN47" s="47"/>
      <c r="URO47" s="47"/>
      <c r="URP47" s="47"/>
      <c r="URQ47" s="47"/>
      <c r="URR47" s="47"/>
      <c r="URS47" s="47"/>
      <c r="URT47" s="47"/>
      <c r="URU47" s="47"/>
      <c r="URV47" s="47"/>
      <c r="URW47" s="47"/>
      <c r="URX47" s="47"/>
      <c r="URY47" s="47"/>
      <c r="URZ47" s="47"/>
      <c r="USA47" s="47"/>
      <c r="USB47" s="47"/>
      <c r="USC47" s="47"/>
      <c r="USD47" s="47"/>
      <c r="USE47" s="47"/>
      <c r="USF47" s="47"/>
      <c r="USG47" s="47"/>
      <c r="USH47" s="47"/>
      <c r="USI47" s="47"/>
      <c r="USJ47" s="47"/>
      <c r="USK47" s="47"/>
      <c r="USL47" s="47"/>
      <c r="USM47" s="47"/>
      <c r="USN47" s="47"/>
      <c r="USO47" s="47"/>
      <c r="USP47" s="47"/>
      <c r="USQ47" s="47"/>
      <c r="USR47" s="47"/>
      <c r="USS47" s="47"/>
      <c r="UST47" s="47"/>
      <c r="USU47" s="47"/>
      <c r="USV47" s="47"/>
      <c r="USW47" s="47"/>
      <c r="USX47" s="47"/>
      <c r="USY47" s="47"/>
      <c r="USZ47" s="47"/>
      <c r="UTA47" s="47"/>
      <c r="UTB47" s="47"/>
      <c r="UTC47" s="47"/>
      <c r="UTD47" s="47"/>
      <c r="UTE47" s="47"/>
      <c r="UTF47" s="47"/>
      <c r="UTG47" s="47"/>
      <c r="UTH47" s="47"/>
      <c r="UTI47" s="47"/>
      <c r="UTJ47" s="47"/>
      <c r="UTK47" s="47"/>
      <c r="UTL47" s="47"/>
      <c r="UTM47" s="47"/>
      <c r="UTN47" s="47"/>
      <c r="UTO47" s="47"/>
      <c r="UTP47" s="47"/>
      <c r="UTQ47" s="47"/>
      <c r="UTR47" s="47"/>
      <c r="UTS47" s="47"/>
      <c r="UTT47" s="47"/>
      <c r="UTU47" s="47"/>
      <c r="UTV47" s="47"/>
      <c r="UTW47" s="47"/>
      <c r="UTX47" s="47"/>
      <c r="UTY47" s="47"/>
      <c r="UTZ47" s="47"/>
      <c r="UUA47" s="47"/>
      <c r="UUB47" s="47"/>
      <c r="UUC47" s="47"/>
      <c r="UUD47" s="47"/>
      <c r="UUE47" s="47"/>
      <c r="UUF47" s="47"/>
      <c r="UUG47" s="47"/>
      <c r="UUH47" s="47"/>
      <c r="UUI47" s="47"/>
      <c r="UUJ47" s="47"/>
      <c r="UUK47" s="47"/>
      <c r="UUL47" s="47"/>
      <c r="UUM47" s="47"/>
      <c r="UUN47" s="47"/>
      <c r="UUO47" s="47"/>
      <c r="UUP47" s="47"/>
      <c r="UUQ47" s="47"/>
      <c r="UUR47" s="47"/>
      <c r="UUS47" s="47"/>
      <c r="UUT47" s="47"/>
      <c r="UUU47" s="47"/>
      <c r="UUV47" s="47"/>
      <c r="UUW47" s="47"/>
      <c r="UUX47" s="47"/>
      <c r="UUY47" s="47"/>
      <c r="UUZ47" s="47"/>
      <c r="UVA47" s="47"/>
      <c r="UVB47" s="47"/>
      <c r="UVC47" s="47"/>
      <c r="UVD47" s="47"/>
      <c r="UVE47" s="47"/>
      <c r="UVF47" s="47"/>
      <c r="UVG47" s="47"/>
      <c r="UVH47" s="47"/>
      <c r="UVI47" s="47"/>
      <c r="UVJ47" s="47"/>
      <c r="UVK47" s="47"/>
      <c r="UVL47" s="47"/>
      <c r="UVM47" s="47"/>
      <c r="UVN47" s="47"/>
      <c r="UVO47" s="47"/>
      <c r="UVP47" s="47"/>
      <c r="UVQ47" s="47"/>
      <c r="UVR47" s="47"/>
      <c r="UVS47" s="47"/>
      <c r="UVT47" s="47"/>
      <c r="UVU47" s="47"/>
      <c r="UVV47" s="47"/>
      <c r="UVW47" s="47"/>
      <c r="UVX47" s="47"/>
      <c r="UVY47" s="47"/>
      <c r="UVZ47" s="47"/>
      <c r="UWA47" s="47"/>
      <c r="UWB47" s="47"/>
      <c r="UWC47" s="47"/>
      <c r="UWD47" s="47"/>
      <c r="UWE47" s="47"/>
      <c r="UWF47" s="47"/>
      <c r="UWG47" s="47"/>
      <c r="UWH47" s="47"/>
      <c r="UWI47" s="47"/>
      <c r="UWJ47" s="47"/>
      <c r="UWK47" s="47"/>
      <c r="UWL47" s="47"/>
      <c r="UWM47" s="47"/>
      <c r="UWN47" s="47"/>
      <c r="UWO47" s="47"/>
      <c r="UWP47" s="47"/>
      <c r="UWQ47" s="47"/>
      <c r="UWR47" s="47"/>
      <c r="UWS47" s="47"/>
      <c r="UWT47" s="47"/>
      <c r="UWU47" s="47"/>
      <c r="UWV47" s="47"/>
      <c r="UWW47" s="47"/>
      <c r="UWX47" s="47"/>
      <c r="UWY47" s="47"/>
      <c r="UWZ47" s="47"/>
      <c r="UXA47" s="47"/>
      <c r="UXB47" s="47"/>
      <c r="UXC47" s="47"/>
      <c r="UXD47" s="47"/>
      <c r="UXE47" s="47"/>
      <c r="UXF47" s="47"/>
      <c r="UXG47" s="47"/>
      <c r="UXH47" s="47"/>
      <c r="UXI47" s="47"/>
      <c r="UXJ47" s="47"/>
      <c r="UXK47" s="47"/>
      <c r="UXL47" s="47"/>
      <c r="UXM47" s="47"/>
      <c r="UXN47" s="47"/>
      <c r="UXO47" s="47"/>
      <c r="UXP47" s="47"/>
      <c r="UXQ47" s="47"/>
      <c r="UXR47" s="47"/>
      <c r="UXS47" s="47"/>
      <c r="UXT47" s="47"/>
      <c r="UXU47" s="47"/>
      <c r="UXV47" s="47"/>
      <c r="UXW47" s="47"/>
      <c r="UXX47" s="47"/>
      <c r="UXY47" s="47"/>
      <c r="UXZ47" s="47"/>
      <c r="UYA47" s="47"/>
      <c r="UYB47" s="47"/>
      <c r="UYC47" s="47"/>
      <c r="UYD47" s="47"/>
      <c r="UYE47" s="47"/>
      <c r="UYF47" s="47"/>
      <c r="UYG47" s="47"/>
      <c r="UYH47" s="47"/>
      <c r="UYI47" s="47"/>
      <c r="UYJ47" s="47"/>
      <c r="UYK47" s="47"/>
      <c r="UYL47" s="47"/>
      <c r="UYM47" s="47"/>
      <c r="UYN47" s="47"/>
      <c r="UYO47" s="47"/>
      <c r="UYP47" s="47"/>
      <c r="UYQ47" s="47"/>
      <c r="UYR47" s="47"/>
      <c r="UYS47" s="47"/>
      <c r="UYT47" s="47"/>
      <c r="UYU47" s="47"/>
      <c r="UYV47" s="47"/>
      <c r="UYW47" s="47"/>
      <c r="UYX47" s="47"/>
      <c r="UYY47" s="47"/>
      <c r="UYZ47" s="47"/>
      <c r="UZA47" s="47"/>
      <c r="UZB47" s="47"/>
      <c r="UZC47" s="47"/>
      <c r="UZD47" s="47"/>
      <c r="UZE47" s="47"/>
      <c r="UZF47" s="47"/>
      <c r="UZG47" s="47"/>
      <c r="UZH47" s="47"/>
      <c r="UZI47" s="47"/>
      <c r="UZJ47" s="47"/>
      <c r="UZK47" s="47"/>
      <c r="UZL47" s="47"/>
      <c r="UZM47" s="47"/>
      <c r="UZN47" s="47"/>
      <c r="UZO47" s="47"/>
      <c r="UZP47" s="47"/>
      <c r="UZQ47" s="47"/>
      <c r="UZR47" s="47"/>
      <c r="UZS47" s="47"/>
      <c r="UZT47" s="47"/>
      <c r="UZU47" s="47"/>
      <c r="UZV47" s="47"/>
      <c r="UZW47" s="47"/>
      <c r="UZX47" s="47"/>
      <c r="UZY47" s="47"/>
      <c r="UZZ47" s="47"/>
      <c r="VAA47" s="47"/>
      <c r="VAB47" s="47"/>
      <c r="VAC47" s="47"/>
      <c r="VAD47" s="47"/>
      <c r="VAE47" s="47"/>
      <c r="VAF47" s="47"/>
      <c r="VAG47" s="47"/>
      <c r="VAH47" s="47"/>
      <c r="VAI47" s="47"/>
      <c r="VAJ47" s="47"/>
      <c r="VAK47" s="47"/>
      <c r="VAL47" s="47"/>
      <c r="VAM47" s="47"/>
      <c r="VAN47" s="47"/>
      <c r="VAO47" s="47"/>
      <c r="VAP47" s="47"/>
      <c r="VAQ47" s="47"/>
      <c r="VAR47" s="47"/>
      <c r="VAS47" s="47"/>
      <c r="VAT47" s="47"/>
      <c r="VAU47" s="47"/>
      <c r="VAV47" s="47"/>
      <c r="VAW47" s="47"/>
      <c r="VAX47" s="47"/>
      <c r="VAY47" s="47"/>
      <c r="VAZ47" s="47"/>
      <c r="VBA47" s="47"/>
      <c r="VBB47" s="47"/>
      <c r="VBC47" s="47"/>
      <c r="VBD47" s="47"/>
      <c r="VBE47" s="47"/>
      <c r="VBF47" s="47"/>
      <c r="VBG47" s="47"/>
      <c r="VBH47" s="47"/>
      <c r="VBI47" s="47"/>
      <c r="VBJ47" s="47"/>
      <c r="VBK47" s="47"/>
      <c r="VBL47" s="47"/>
      <c r="VBM47" s="47"/>
      <c r="VBN47" s="47"/>
      <c r="VBO47" s="47"/>
      <c r="VBP47" s="47"/>
      <c r="VBQ47" s="47"/>
      <c r="VBR47" s="47"/>
      <c r="VBS47" s="47"/>
      <c r="VBT47" s="47"/>
      <c r="VBU47" s="47"/>
      <c r="VBV47" s="47"/>
      <c r="VBW47" s="47"/>
      <c r="VBX47" s="47"/>
      <c r="VBY47" s="47"/>
      <c r="VBZ47" s="47"/>
      <c r="VCA47" s="47"/>
      <c r="VCB47" s="47"/>
      <c r="VCC47" s="47"/>
      <c r="VCD47" s="47"/>
      <c r="VCE47" s="47"/>
      <c r="VCF47" s="47"/>
      <c r="VCG47" s="47"/>
      <c r="VCH47" s="47"/>
      <c r="VCI47" s="47"/>
      <c r="VCJ47" s="47"/>
      <c r="VCK47" s="47"/>
      <c r="VCL47" s="47"/>
      <c r="VCM47" s="47"/>
      <c r="VCN47" s="47"/>
      <c r="VCO47" s="47"/>
      <c r="VCP47" s="47"/>
      <c r="VCQ47" s="47"/>
      <c r="VCR47" s="47"/>
      <c r="VCS47" s="47"/>
      <c r="VCT47" s="47"/>
      <c r="VCU47" s="47"/>
      <c r="VCV47" s="47"/>
      <c r="VCW47" s="47"/>
      <c r="VCX47" s="47"/>
      <c r="VCY47" s="47"/>
      <c r="VCZ47" s="47"/>
      <c r="VDA47" s="47"/>
      <c r="VDB47" s="47"/>
      <c r="VDC47" s="47"/>
      <c r="VDD47" s="47"/>
      <c r="VDE47" s="47"/>
      <c r="VDF47" s="47"/>
      <c r="VDG47" s="47"/>
      <c r="VDH47" s="47"/>
      <c r="VDI47" s="47"/>
      <c r="VDJ47" s="47"/>
      <c r="VDK47" s="47"/>
      <c r="VDL47" s="47"/>
      <c r="VDM47" s="47"/>
      <c r="VDN47" s="47"/>
      <c r="VDO47" s="47"/>
      <c r="VDP47" s="47"/>
      <c r="VDQ47" s="47"/>
      <c r="VDR47" s="47"/>
      <c r="VDS47" s="47"/>
      <c r="VDT47" s="47"/>
      <c r="VDU47" s="47"/>
      <c r="VDV47" s="47"/>
      <c r="VDW47" s="47"/>
      <c r="VDX47" s="47"/>
      <c r="VDY47" s="47"/>
      <c r="VDZ47" s="47"/>
      <c r="VEA47" s="47"/>
      <c r="VEB47" s="47"/>
      <c r="VEC47" s="47"/>
      <c r="VED47" s="47"/>
      <c r="VEE47" s="47"/>
      <c r="VEF47" s="47"/>
      <c r="VEG47" s="47"/>
      <c r="VEH47" s="47"/>
      <c r="VEI47" s="47"/>
      <c r="VEJ47" s="47"/>
      <c r="VEK47" s="47"/>
      <c r="VEL47" s="47"/>
      <c r="VEM47" s="47"/>
      <c r="VEN47" s="47"/>
      <c r="VEO47" s="47"/>
      <c r="VEP47" s="47"/>
      <c r="VEQ47" s="47"/>
      <c r="VER47" s="47"/>
      <c r="VES47" s="47"/>
      <c r="VET47" s="47"/>
      <c r="VEU47" s="47"/>
      <c r="VEV47" s="47"/>
      <c r="VEW47" s="47"/>
      <c r="VEX47" s="47"/>
      <c r="VEY47" s="47"/>
      <c r="VEZ47" s="47"/>
      <c r="VFA47" s="47"/>
      <c r="VFB47" s="47"/>
      <c r="VFC47" s="47"/>
      <c r="VFD47" s="47"/>
      <c r="VFE47" s="47"/>
      <c r="VFF47" s="47"/>
      <c r="VFG47" s="47"/>
      <c r="VFH47" s="47"/>
      <c r="VFI47" s="47"/>
      <c r="VFJ47" s="47"/>
      <c r="VFK47" s="47"/>
      <c r="VFL47" s="47"/>
      <c r="VFM47" s="47"/>
      <c r="VFN47" s="47"/>
      <c r="VFO47" s="47"/>
      <c r="VFP47" s="47"/>
      <c r="VFQ47" s="47"/>
      <c r="VFR47" s="47"/>
      <c r="VFS47" s="47"/>
      <c r="VFT47" s="47"/>
      <c r="VFU47" s="47"/>
      <c r="VFV47" s="47"/>
      <c r="VFW47" s="47"/>
      <c r="VFX47" s="47"/>
      <c r="VFY47" s="47"/>
      <c r="VFZ47" s="47"/>
      <c r="VGA47" s="47"/>
      <c r="VGB47" s="47"/>
      <c r="VGC47" s="47"/>
      <c r="VGD47" s="47"/>
      <c r="VGE47" s="47"/>
      <c r="VGF47" s="47"/>
      <c r="VGG47" s="47"/>
      <c r="VGH47" s="47"/>
      <c r="VGI47" s="47"/>
      <c r="VGJ47" s="47"/>
      <c r="VGK47" s="47"/>
      <c r="VGL47" s="47"/>
      <c r="VGM47" s="47"/>
      <c r="VGN47" s="47"/>
      <c r="VGO47" s="47"/>
      <c r="VGP47" s="47"/>
      <c r="VGQ47" s="47"/>
      <c r="VGR47" s="47"/>
      <c r="VGS47" s="47"/>
      <c r="VGT47" s="47"/>
      <c r="VGU47" s="47"/>
      <c r="VGV47" s="47"/>
      <c r="VGW47" s="47"/>
      <c r="VGX47" s="47"/>
      <c r="VGY47" s="47"/>
      <c r="VGZ47" s="47"/>
      <c r="VHA47" s="47"/>
      <c r="VHB47" s="47"/>
      <c r="VHC47" s="47"/>
      <c r="VHD47" s="47"/>
      <c r="VHE47" s="47"/>
      <c r="VHF47" s="47"/>
      <c r="VHG47" s="47"/>
      <c r="VHH47" s="47"/>
      <c r="VHI47" s="47"/>
      <c r="VHJ47" s="47"/>
      <c r="VHK47" s="47"/>
      <c r="VHL47" s="47"/>
      <c r="VHM47" s="47"/>
      <c r="VHN47" s="47"/>
      <c r="VHO47" s="47"/>
      <c r="VHP47" s="47"/>
      <c r="VHQ47" s="47"/>
      <c r="VHR47" s="47"/>
      <c r="VHS47" s="47"/>
      <c r="VHT47" s="47"/>
      <c r="VHU47" s="47"/>
      <c r="VHV47" s="47"/>
      <c r="VHW47" s="47"/>
      <c r="VHX47" s="47"/>
      <c r="VHY47" s="47"/>
      <c r="VHZ47" s="47"/>
      <c r="VIA47" s="47"/>
      <c r="VIB47" s="47"/>
      <c r="VIC47" s="47"/>
      <c r="VID47" s="47"/>
      <c r="VIE47" s="47"/>
      <c r="VIF47" s="47"/>
      <c r="VIG47" s="47"/>
      <c r="VIH47" s="47"/>
      <c r="VII47" s="47"/>
      <c r="VIJ47" s="47"/>
      <c r="VIK47" s="47"/>
      <c r="VIL47" s="47"/>
      <c r="VIM47" s="47"/>
      <c r="VIN47" s="47"/>
      <c r="VIO47" s="47"/>
      <c r="VIP47" s="47"/>
      <c r="VIQ47" s="47"/>
      <c r="VIR47" s="47"/>
      <c r="VIS47" s="47"/>
      <c r="VIT47" s="47"/>
      <c r="VIU47" s="47"/>
      <c r="VIV47" s="47"/>
      <c r="VIW47" s="47"/>
      <c r="VIX47" s="47"/>
      <c r="VIY47" s="47"/>
      <c r="VIZ47" s="47"/>
      <c r="VJA47" s="47"/>
      <c r="VJB47" s="47"/>
      <c r="VJC47" s="47"/>
      <c r="VJD47" s="47"/>
      <c r="VJE47" s="47"/>
      <c r="VJF47" s="47"/>
      <c r="VJG47" s="47"/>
      <c r="VJH47" s="47"/>
      <c r="VJI47" s="47"/>
      <c r="VJJ47" s="47"/>
      <c r="VJK47" s="47"/>
      <c r="VJL47" s="47"/>
      <c r="VJM47" s="47"/>
      <c r="VJN47" s="47"/>
      <c r="VJO47" s="47"/>
      <c r="VJP47" s="47"/>
      <c r="VJQ47" s="47"/>
      <c r="VJR47" s="47"/>
      <c r="VJS47" s="47"/>
      <c r="VJT47" s="47"/>
      <c r="VJU47" s="47"/>
      <c r="VJV47" s="47"/>
      <c r="VJW47" s="47"/>
      <c r="VJX47" s="47"/>
      <c r="VJY47" s="47"/>
      <c r="VJZ47" s="47"/>
      <c r="VKA47" s="47"/>
      <c r="VKB47" s="47"/>
      <c r="VKC47" s="47"/>
      <c r="VKD47" s="47"/>
      <c r="VKE47" s="47"/>
      <c r="VKF47" s="47"/>
      <c r="VKG47" s="47"/>
      <c r="VKH47" s="47"/>
      <c r="VKI47" s="47"/>
      <c r="VKJ47" s="47"/>
      <c r="VKK47" s="47"/>
      <c r="VKL47" s="47"/>
      <c r="VKM47" s="47"/>
      <c r="VKN47" s="47"/>
      <c r="VKO47" s="47"/>
      <c r="VKP47" s="47"/>
      <c r="VKQ47" s="47"/>
      <c r="VKR47" s="47"/>
      <c r="VKS47" s="47"/>
      <c r="VKT47" s="47"/>
      <c r="VKU47" s="47"/>
      <c r="VKV47" s="47"/>
      <c r="VKW47" s="47"/>
      <c r="VKX47" s="47"/>
      <c r="VKY47" s="47"/>
      <c r="VKZ47" s="47"/>
      <c r="VLA47" s="47"/>
      <c r="VLB47" s="47"/>
      <c r="VLC47" s="47"/>
      <c r="VLD47" s="47"/>
      <c r="VLE47" s="47"/>
      <c r="VLF47" s="47"/>
      <c r="VLG47" s="47"/>
      <c r="VLH47" s="47"/>
      <c r="VLI47" s="47"/>
      <c r="VLJ47" s="47"/>
      <c r="VLK47" s="47"/>
      <c r="VLL47" s="47"/>
      <c r="VLM47" s="47"/>
      <c r="VLN47" s="47"/>
      <c r="VLO47" s="47"/>
      <c r="VLP47" s="47"/>
      <c r="VLQ47" s="47"/>
      <c r="VLR47" s="47"/>
      <c r="VLS47" s="47"/>
      <c r="VLT47" s="47"/>
      <c r="VLU47" s="47"/>
      <c r="VLV47" s="47"/>
      <c r="VLW47" s="47"/>
      <c r="VLX47" s="47"/>
      <c r="VLY47" s="47"/>
      <c r="VLZ47" s="47"/>
      <c r="VMA47" s="47"/>
      <c r="VMB47" s="47"/>
      <c r="VMC47" s="47"/>
      <c r="VMD47" s="47"/>
      <c r="VME47" s="47"/>
      <c r="VMF47" s="47"/>
      <c r="VMG47" s="47"/>
      <c r="VMH47" s="47"/>
      <c r="VMI47" s="47"/>
      <c r="VMJ47" s="47"/>
      <c r="VMK47" s="47"/>
      <c r="VML47" s="47"/>
      <c r="VMM47" s="47"/>
      <c r="VMN47" s="47"/>
      <c r="VMO47" s="47"/>
      <c r="VMP47" s="47"/>
      <c r="VMQ47" s="47"/>
      <c r="VMR47" s="47"/>
      <c r="VMS47" s="47"/>
      <c r="VMT47" s="47"/>
      <c r="VMU47" s="47"/>
      <c r="VMV47" s="47"/>
      <c r="VMW47" s="47"/>
      <c r="VMX47" s="47"/>
      <c r="VMY47" s="47"/>
      <c r="VMZ47" s="47"/>
      <c r="VNA47" s="47"/>
      <c r="VNB47" s="47"/>
      <c r="VNC47" s="47"/>
      <c r="VND47" s="47"/>
      <c r="VNE47" s="47"/>
      <c r="VNF47" s="47"/>
      <c r="VNG47" s="47"/>
      <c r="VNH47" s="47"/>
      <c r="VNI47" s="47"/>
      <c r="VNJ47" s="47"/>
      <c r="VNK47" s="47"/>
      <c r="VNL47" s="47"/>
      <c r="VNM47" s="47"/>
      <c r="VNN47" s="47"/>
      <c r="VNO47" s="47"/>
      <c r="VNP47" s="47"/>
      <c r="VNQ47" s="47"/>
      <c r="VNR47" s="47"/>
      <c r="VNS47" s="47"/>
      <c r="VNT47" s="47"/>
      <c r="VNU47" s="47"/>
      <c r="VNV47" s="47"/>
      <c r="VNW47" s="47"/>
      <c r="VNX47" s="47"/>
      <c r="VNY47" s="47"/>
      <c r="VNZ47" s="47"/>
      <c r="VOA47" s="47"/>
      <c r="VOB47" s="47"/>
      <c r="VOC47" s="47"/>
      <c r="VOD47" s="47"/>
      <c r="VOE47" s="47"/>
      <c r="VOF47" s="47"/>
      <c r="VOG47" s="47"/>
      <c r="VOH47" s="47"/>
      <c r="VOI47" s="47"/>
      <c r="VOJ47" s="47"/>
      <c r="VOK47" s="47"/>
      <c r="VOL47" s="47"/>
      <c r="VOM47" s="47"/>
      <c r="VON47" s="47"/>
      <c r="VOO47" s="47"/>
      <c r="VOP47" s="47"/>
      <c r="VOQ47" s="47"/>
      <c r="VOR47" s="47"/>
      <c r="VOS47" s="47"/>
      <c r="VOT47" s="47"/>
      <c r="VOU47" s="47"/>
      <c r="VOV47" s="47"/>
      <c r="VOW47" s="47"/>
      <c r="VOX47" s="47"/>
      <c r="VOY47" s="47"/>
      <c r="VOZ47" s="47"/>
      <c r="VPA47" s="47"/>
      <c r="VPB47" s="47"/>
      <c r="VPC47" s="47"/>
      <c r="VPD47" s="47"/>
      <c r="VPE47" s="47"/>
      <c r="VPF47" s="47"/>
      <c r="VPG47" s="47"/>
      <c r="VPH47" s="47"/>
      <c r="VPI47" s="47"/>
      <c r="VPJ47" s="47"/>
      <c r="VPK47" s="47"/>
      <c r="VPL47" s="47"/>
      <c r="VPM47" s="47"/>
      <c r="VPN47" s="47"/>
      <c r="VPO47" s="47"/>
      <c r="VPP47" s="47"/>
      <c r="VPQ47" s="47"/>
      <c r="VPR47" s="47"/>
      <c r="VPS47" s="47"/>
      <c r="VPT47" s="47"/>
      <c r="VPU47" s="47"/>
      <c r="VPV47" s="47"/>
      <c r="VPW47" s="47"/>
      <c r="VPX47" s="47"/>
      <c r="VPY47" s="47"/>
      <c r="VPZ47" s="47"/>
      <c r="VQA47" s="47"/>
      <c r="VQB47" s="47"/>
      <c r="VQC47" s="47"/>
      <c r="VQD47" s="47"/>
      <c r="VQE47" s="47"/>
      <c r="VQF47" s="47"/>
      <c r="VQG47" s="47"/>
      <c r="VQH47" s="47"/>
      <c r="VQI47" s="47"/>
      <c r="VQJ47" s="47"/>
      <c r="VQK47" s="47"/>
      <c r="VQL47" s="47"/>
      <c r="VQM47" s="47"/>
      <c r="VQN47" s="47"/>
      <c r="VQO47" s="47"/>
      <c r="VQP47" s="47"/>
      <c r="VQQ47" s="47"/>
      <c r="VQR47" s="47"/>
      <c r="VQS47" s="47"/>
      <c r="VQT47" s="47"/>
      <c r="VQU47" s="47"/>
      <c r="VQV47" s="47"/>
      <c r="VQW47" s="47"/>
      <c r="VQX47" s="47"/>
      <c r="VQY47" s="47"/>
      <c r="VQZ47" s="47"/>
      <c r="VRA47" s="47"/>
      <c r="VRB47" s="47"/>
      <c r="VRC47" s="47"/>
      <c r="VRD47" s="47"/>
      <c r="VRE47" s="47"/>
      <c r="VRF47" s="47"/>
      <c r="VRG47" s="47"/>
      <c r="VRH47" s="47"/>
      <c r="VRI47" s="47"/>
      <c r="VRJ47" s="47"/>
      <c r="VRK47" s="47"/>
      <c r="VRL47" s="47"/>
      <c r="VRM47" s="47"/>
      <c r="VRN47" s="47"/>
      <c r="VRO47" s="47"/>
      <c r="VRP47" s="47"/>
      <c r="VRQ47" s="47"/>
      <c r="VRR47" s="47"/>
      <c r="VRS47" s="47"/>
      <c r="VRT47" s="47"/>
      <c r="VRU47" s="47"/>
      <c r="VRV47" s="47"/>
      <c r="VRW47" s="47"/>
      <c r="VRX47" s="47"/>
      <c r="VRY47" s="47"/>
      <c r="VRZ47" s="47"/>
      <c r="VSA47" s="47"/>
      <c r="VSB47" s="47"/>
      <c r="VSC47" s="47"/>
      <c r="VSD47" s="47"/>
      <c r="VSE47" s="47"/>
      <c r="VSF47" s="47"/>
      <c r="VSG47" s="47"/>
      <c r="VSH47" s="47"/>
      <c r="VSI47" s="47"/>
      <c r="VSJ47" s="47"/>
      <c r="VSK47" s="47"/>
      <c r="VSL47" s="47"/>
      <c r="VSM47" s="47"/>
      <c r="VSN47" s="47"/>
      <c r="VSO47" s="47"/>
      <c r="VSP47" s="47"/>
      <c r="VSQ47" s="47"/>
      <c r="VSR47" s="47"/>
      <c r="VSS47" s="47"/>
      <c r="VST47" s="47"/>
      <c r="VSU47" s="47"/>
      <c r="VSV47" s="47"/>
      <c r="VSW47" s="47"/>
      <c r="VSX47" s="47"/>
      <c r="VSY47" s="47"/>
      <c r="VSZ47" s="47"/>
      <c r="VTA47" s="47"/>
      <c r="VTB47" s="47"/>
      <c r="VTC47" s="47"/>
      <c r="VTD47" s="47"/>
      <c r="VTE47" s="47"/>
      <c r="VTF47" s="47"/>
      <c r="VTG47" s="47"/>
      <c r="VTH47" s="47"/>
      <c r="VTI47" s="47"/>
      <c r="VTJ47" s="47"/>
      <c r="VTK47" s="47"/>
      <c r="VTL47" s="47"/>
      <c r="VTM47" s="47"/>
      <c r="VTN47" s="47"/>
      <c r="VTO47" s="47"/>
      <c r="VTP47" s="47"/>
      <c r="VTQ47" s="47"/>
      <c r="VTR47" s="47"/>
      <c r="VTS47" s="47"/>
      <c r="VTT47" s="47"/>
      <c r="VTU47" s="47"/>
      <c r="VTV47" s="47"/>
      <c r="VTW47" s="47"/>
      <c r="VTX47" s="47"/>
      <c r="VTY47" s="47"/>
      <c r="VTZ47" s="47"/>
      <c r="VUA47" s="47"/>
      <c r="VUB47" s="47"/>
      <c r="VUC47" s="47"/>
      <c r="VUD47" s="47"/>
      <c r="VUE47" s="47"/>
      <c r="VUF47" s="47"/>
      <c r="VUG47" s="47"/>
      <c r="VUH47" s="47"/>
      <c r="VUI47" s="47"/>
      <c r="VUJ47" s="47"/>
      <c r="VUK47" s="47"/>
      <c r="VUL47" s="47"/>
      <c r="VUM47" s="47"/>
      <c r="VUN47" s="47"/>
      <c r="VUO47" s="47"/>
      <c r="VUP47" s="47"/>
      <c r="VUQ47" s="47"/>
      <c r="VUR47" s="47"/>
      <c r="VUS47" s="47"/>
      <c r="VUT47" s="47"/>
      <c r="VUU47" s="47"/>
      <c r="VUV47" s="47"/>
      <c r="VUW47" s="47"/>
      <c r="VUX47" s="47"/>
      <c r="VUY47" s="47"/>
      <c r="VUZ47" s="47"/>
      <c r="VVA47" s="47"/>
      <c r="VVB47" s="47"/>
      <c r="VVC47" s="47"/>
      <c r="VVD47" s="47"/>
      <c r="VVE47" s="47"/>
      <c r="VVF47" s="47"/>
      <c r="VVG47" s="47"/>
      <c r="VVH47" s="47"/>
      <c r="VVI47" s="47"/>
      <c r="VVJ47" s="47"/>
      <c r="VVK47" s="47"/>
      <c r="VVL47" s="47"/>
      <c r="VVM47" s="47"/>
      <c r="VVN47" s="47"/>
      <c r="VVO47" s="47"/>
      <c r="VVP47" s="47"/>
      <c r="VVQ47" s="47"/>
      <c r="VVR47" s="47"/>
      <c r="VVS47" s="47"/>
      <c r="VVT47" s="47"/>
      <c r="VVU47" s="47"/>
      <c r="VVV47" s="47"/>
      <c r="VVW47" s="47"/>
      <c r="VVX47" s="47"/>
      <c r="VVY47" s="47"/>
      <c r="VVZ47" s="47"/>
      <c r="VWA47" s="47"/>
      <c r="VWB47" s="47"/>
      <c r="VWC47" s="47"/>
      <c r="VWD47" s="47"/>
      <c r="VWE47" s="47"/>
      <c r="VWF47" s="47"/>
      <c r="VWG47" s="47"/>
      <c r="VWH47" s="47"/>
      <c r="VWI47" s="47"/>
      <c r="VWJ47" s="47"/>
      <c r="VWK47" s="47"/>
      <c r="VWL47" s="47"/>
      <c r="VWM47" s="47"/>
      <c r="VWN47" s="47"/>
      <c r="VWO47" s="47"/>
      <c r="VWP47" s="47"/>
      <c r="VWQ47" s="47"/>
      <c r="VWR47" s="47"/>
      <c r="VWS47" s="47"/>
      <c r="VWT47" s="47"/>
      <c r="VWU47" s="47"/>
      <c r="VWV47" s="47"/>
      <c r="VWW47" s="47"/>
      <c r="VWX47" s="47"/>
      <c r="VWY47" s="47"/>
      <c r="VWZ47" s="47"/>
      <c r="VXA47" s="47"/>
      <c r="VXB47" s="47"/>
      <c r="VXC47" s="47"/>
      <c r="VXD47" s="47"/>
      <c r="VXE47" s="47"/>
      <c r="VXF47" s="47"/>
      <c r="VXG47" s="47"/>
      <c r="VXH47" s="47"/>
      <c r="VXI47" s="47"/>
      <c r="VXJ47" s="47"/>
      <c r="VXK47" s="47"/>
      <c r="VXL47" s="47"/>
      <c r="VXM47" s="47"/>
      <c r="VXN47" s="47"/>
      <c r="VXO47" s="47"/>
      <c r="VXP47" s="47"/>
      <c r="VXQ47" s="47"/>
      <c r="VXR47" s="47"/>
      <c r="VXS47" s="47"/>
      <c r="VXT47" s="47"/>
      <c r="VXU47" s="47"/>
      <c r="VXV47" s="47"/>
      <c r="VXW47" s="47"/>
      <c r="VXX47" s="47"/>
      <c r="VXY47" s="47"/>
      <c r="VXZ47" s="47"/>
      <c r="VYA47" s="47"/>
      <c r="VYB47" s="47"/>
      <c r="VYC47" s="47"/>
      <c r="VYD47" s="47"/>
      <c r="VYE47" s="47"/>
      <c r="VYF47" s="47"/>
      <c r="VYG47" s="47"/>
      <c r="VYH47" s="47"/>
      <c r="VYI47" s="47"/>
      <c r="VYJ47" s="47"/>
      <c r="VYK47" s="47"/>
      <c r="VYL47" s="47"/>
      <c r="VYM47" s="47"/>
      <c r="VYN47" s="47"/>
      <c r="VYO47" s="47"/>
      <c r="VYP47" s="47"/>
      <c r="VYQ47" s="47"/>
      <c r="VYR47" s="47"/>
      <c r="VYS47" s="47"/>
      <c r="VYT47" s="47"/>
      <c r="VYU47" s="47"/>
      <c r="VYV47" s="47"/>
      <c r="VYW47" s="47"/>
      <c r="VYX47" s="47"/>
      <c r="VYY47" s="47"/>
      <c r="VYZ47" s="47"/>
      <c r="VZA47" s="47"/>
      <c r="VZB47" s="47"/>
      <c r="VZC47" s="47"/>
      <c r="VZD47" s="47"/>
      <c r="VZE47" s="47"/>
      <c r="VZF47" s="47"/>
      <c r="VZG47" s="47"/>
      <c r="VZH47" s="47"/>
      <c r="VZI47" s="47"/>
      <c r="VZJ47" s="47"/>
      <c r="VZK47" s="47"/>
      <c r="VZL47" s="47"/>
      <c r="VZM47" s="47"/>
      <c r="VZN47" s="47"/>
      <c r="VZO47" s="47"/>
      <c r="VZP47" s="47"/>
      <c r="VZQ47" s="47"/>
      <c r="VZR47" s="47"/>
      <c r="VZS47" s="47"/>
      <c r="VZT47" s="47"/>
      <c r="VZU47" s="47"/>
      <c r="VZV47" s="47"/>
      <c r="VZW47" s="47"/>
      <c r="VZX47" s="47"/>
      <c r="VZY47" s="47"/>
      <c r="VZZ47" s="47"/>
      <c r="WAA47" s="47"/>
      <c r="WAB47" s="47"/>
      <c r="WAC47" s="47"/>
      <c r="WAD47" s="47"/>
      <c r="WAE47" s="47"/>
      <c r="WAF47" s="47"/>
      <c r="WAG47" s="47"/>
      <c r="WAH47" s="47"/>
      <c r="WAI47" s="47"/>
      <c r="WAJ47" s="47"/>
      <c r="WAK47" s="47"/>
      <c r="WAL47" s="47"/>
      <c r="WAM47" s="47"/>
      <c r="WAN47" s="47"/>
      <c r="WAO47" s="47"/>
      <c r="WAP47" s="47"/>
      <c r="WAQ47" s="47"/>
      <c r="WAR47" s="47"/>
      <c r="WAS47" s="47"/>
      <c r="WAT47" s="47"/>
      <c r="WAU47" s="47"/>
      <c r="WAV47" s="47"/>
      <c r="WAW47" s="47"/>
      <c r="WAX47" s="47"/>
      <c r="WAY47" s="47"/>
      <c r="WAZ47" s="47"/>
      <c r="WBA47" s="47"/>
      <c r="WBB47" s="47"/>
      <c r="WBC47" s="47"/>
      <c r="WBD47" s="47"/>
      <c r="WBE47" s="47"/>
      <c r="WBF47" s="47"/>
      <c r="WBG47" s="47"/>
      <c r="WBH47" s="47"/>
      <c r="WBI47" s="47"/>
      <c r="WBJ47" s="47"/>
      <c r="WBK47" s="47"/>
      <c r="WBL47" s="47"/>
      <c r="WBM47" s="47"/>
      <c r="WBN47" s="47"/>
      <c r="WBO47" s="47"/>
      <c r="WBP47" s="47"/>
      <c r="WBQ47" s="47"/>
      <c r="WBR47" s="47"/>
      <c r="WBS47" s="47"/>
      <c r="WBT47" s="47"/>
      <c r="WBU47" s="47"/>
      <c r="WBV47" s="47"/>
      <c r="WBW47" s="47"/>
      <c r="WBX47" s="47"/>
      <c r="WBY47" s="47"/>
      <c r="WBZ47" s="47"/>
      <c r="WCA47" s="47"/>
      <c r="WCB47" s="47"/>
      <c r="WCC47" s="47"/>
      <c r="WCD47" s="47"/>
      <c r="WCE47" s="47"/>
      <c r="WCF47" s="47"/>
      <c r="WCG47" s="47"/>
      <c r="WCH47" s="47"/>
      <c r="WCI47" s="47"/>
      <c r="WCJ47" s="47"/>
      <c r="WCK47" s="47"/>
      <c r="WCL47" s="47"/>
      <c r="WCM47" s="47"/>
      <c r="WCN47" s="47"/>
      <c r="WCO47" s="47"/>
      <c r="WCP47" s="47"/>
      <c r="WCQ47" s="47"/>
      <c r="WCR47" s="47"/>
      <c r="WCS47" s="47"/>
      <c r="WCT47" s="47"/>
      <c r="WCU47" s="47"/>
      <c r="WCV47" s="47"/>
      <c r="WCW47" s="47"/>
      <c r="WCX47" s="47"/>
      <c r="WCY47" s="47"/>
      <c r="WCZ47" s="47"/>
      <c r="WDA47" s="47"/>
      <c r="WDB47" s="47"/>
      <c r="WDC47" s="47"/>
      <c r="WDD47" s="47"/>
      <c r="WDE47" s="47"/>
      <c r="WDF47" s="47"/>
      <c r="WDG47" s="47"/>
      <c r="WDH47" s="47"/>
      <c r="WDI47" s="47"/>
      <c r="WDJ47" s="47"/>
      <c r="WDK47" s="47"/>
      <c r="WDL47" s="47"/>
      <c r="WDM47" s="47"/>
      <c r="WDN47" s="47"/>
      <c r="WDO47" s="47"/>
      <c r="WDP47" s="47"/>
      <c r="WDQ47" s="47"/>
      <c r="WDR47" s="47"/>
      <c r="WDS47" s="47"/>
      <c r="WDT47" s="47"/>
      <c r="WDU47" s="47"/>
      <c r="WDV47" s="47"/>
      <c r="WDW47" s="47"/>
      <c r="WDX47" s="47"/>
      <c r="WDY47" s="47"/>
      <c r="WDZ47" s="47"/>
      <c r="WEA47" s="47"/>
      <c r="WEB47" s="47"/>
      <c r="WEC47" s="47"/>
      <c r="WED47" s="47"/>
      <c r="WEE47" s="47"/>
      <c r="WEF47" s="47"/>
      <c r="WEG47" s="47"/>
      <c r="WEH47" s="47"/>
      <c r="WEI47" s="47"/>
      <c r="WEJ47" s="47"/>
      <c r="WEK47" s="47"/>
      <c r="WEL47" s="47"/>
      <c r="WEM47" s="47"/>
      <c r="WEN47" s="47"/>
      <c r="WEO47" s="47"/>
      <c r="WEP47" s="47"/>
      <c r="WEQ47" s="47"/>
      <c r="WER47" s="47"/>
      <c r="WES47" s="47"/>
      <c r="WET47" s="47"/>
      <c r="WEU47" s="47"/>
      <c r="WEV47" s="47"/>
      <c r="WEW47" s="47"/>
      <c r="WEX47" s="47"/>
      <c r="WEY47" s="47"/>
      <c r="WEZ47" s="47"/>
      <c r="WFA47" s="47"/>
      <c r="WFB47" s="47"/>
      <c r="WFC47" s="47"/>
      <c r="WFD47" s="47"/>
      <c r="WFE47" s="47"/>
      <c r="WFF47" s="47"/>
      <c r="WFG47" s="47"/>
      <c r="WFH47" s="47"/>
      <c r="WFI47" s="47"/>
      <c r="WFJ47" s="47"/>
      <c r="WFK47" s="47"/>
      <c r="WFL47" s="47"/>
      <c r="WFM47" s="47"/>
      <c r="WFN47" s="47"/>
      <c r="WFO47" s="47"/>
      <c r="WFP47" s="47"/>
      <c r="WFQ47" s="47"/>
      <c r="WFR47" s="47"/>
      <c r="WFS47" s="47"/>
      <c r="WFT47" s="47"/>
      <c r="WFU47" s="47"/>
      <c r="WFV47" s="47"/>
      <c r="WFW47" s="47"/>
      <c r="WFX47" s="47"/>
      <c r="WFY47" s="47"/>
      <c r="WFZ47" s="47"/>
      <c r="WGA47" s="47"/>
      <c r="WGB47" s="47"/>
      <c r="WGC47" s="47"/>
      <c r="WGD47" s="47"/>
      <c r="WGE47" s="47"/>
      <c r="WGF47" s="47"/>
      <c r="WGG47" s="47"/>
      <c r="WGH47" s="47"/>
      <c r="WGI47" s="47"/>
      <c r="WGJ47" s="47"/>
      <c r="WGK47" s="47"/>
      <c r="WGL47" s="47"/>
      <c r="WGM47" s="47"/>
      <c r="WGN47" s="47"/>
      <c r="WGO47" s="47"/>
      <c r="WGP47" s="47"/>
      <c r="WGQ47" s="47"/>
      <c r="WGR47" s="47"/>
      <c r="WGS47" s="47"/>
      <c r="WGT47" s="47"/>
      <c r="WGU47" s="47"/>
      <c r="WGV47" s="47"/>
      <c r="WGW47" s="47"/>
      <c r="WGX47" s="47"/>
      <c r="WGY47" s="47"/>
      <c r="WGZ47" s="47"/>
      <c r="WHA47" s="47"/>
      <c r="WHB47" s="47"/>
      <c r="WHC47" s="47"/>
      <c r="WHD47" s="47"/>
      <c r="WHE47" s="47"/>
      <c r="WHF47" s="47"/>
      <c r="WHG47" s="47"/>
      <c r="WHH47" s="47"/>
      <c r="WHI47" s="47"/>
      <c r="WHJ47" s="47"/>
      <c r="WHK47" s="47"/>
      <c r="WHL47" s="47"/>
      <c r="WHM47" s="47"/>
      <c r="WHN47" s="47"/>
      <c r="WHO47" s="47"/>
      <c r="WHP47" s="47"/>
      <c r="WHQ47" s="47"/>
      <c r="WHR47" s="47"/>
      <c r="WHS47" s="47"/>
      <c r="WHT47" s="47"/>
      <c r="WHU47" s="47"/>
      <c r="WHV47" s="47"/>
      <c r="WHW47" s="47"/>
      <c r="WHX47" s="47"/>
      <c r="WHY47" s="47"/>
      <c r="WHZ47" s="47"/>
      <c r="WIA47" s="47"/>
      <c r="WIB47" s="47"/>
      <c r="WIC47" s="47"/>
      <c r="WID47" s="47"/>
      <c r="WIE47" s="47"/>
      <c r="WIF47" s="47"/>
      <c r="WIG47" s="47"/>
      <c r="WIH47" s="47"/>
      <c r="WII47" s="47"/>
      <c r="WIJ47" s="47"/>
      <c r="WIK47" s="47"/>
      <c r="WIL47" s="47"/>
      <c r="WIM47" s="47"/>
      <c r="WIN47" s="47"/>
      <c r="WIO47" s="47"/>
      <c r="WIP47" s="47"/>
      <c r="WIQ47" s="47"/>
      <c r="WIR47" s="47"/>
      <c r="WIS47" s="47"/>
      <c r="WIT47" s="47"/>
      <c r="WIU47" s="47"/>
      <c r="WIV47" s="47"/>
      <c r="WIW47" s="47"/>
      <c r="WIX47" s="47"/>
      <c r="WIY47" s="47"/>
      <c r="WIZ47" s="47"/>
      <c r="WJA47" s="47"/>
      <c r="WJB47" s="47"/>
      <c r="WJC47" s="47"/>
      <c r="WJD47" s="47"/>
      <c r="WJE47" s="47"/>
      <c r="WJF47" s="47"/>
      <c r="WJG47" s="47"/>
      <c r="WJH47" s="47"/>
      <c r="WJI47" s="47"/>
      <c r="WJJ47" s="47"/>
      <c r="WJK47" s="47"/>
      <c r="WJL47" s="47"/>
      <c r="WJM47" s="47"/>
      <c r="WJN47" s="47"/>
      <c r="WJO47" s="47"/>
      <c r="WJP47" s="47"/>
      <c r="WJQ47" s="47"/>
      <c r="WJR47" s="47"/>
      <c r="WJS47" s="47"/>
      <c r="WJT47" s="47"/>
      <c r="WJU47" s="47"/>
      <c r="WJV47" s="47"/>
      <c r="WJW47" s="47"/>
      <c r="WJX47" s="47"/>
      <c r="WJY47" s="47"/>
      <c r="WJZ47" s="47"/>
      <c r="WKA47" s="47"/>
      <c r="WKB47" s="47"/>
      <c r="WKC47" s="47"/>
      <c r="WKD47" s="47"/>
      <c r="WKE47" s="47"/>
      <c r="WKF47" s="47"/>
      <c r="WKG47" s="47"/>
      <c r="WKH47" s="47"/>
      <c r="WKI47" s="47"/>
      <c r="WKJ47" s="47"/>
      <c r="WKK47" s="47"/>
      <c r="WKL47" s="47"/>
      <c r="WKM47" s="47"/>
      <c r="WKN47" s="47"/>
      <c r="WKO47" s="47"/>
      <c r="WKP47" s="47"/>
      <c r="WKQ47" s="47"/>
      <c r="WKR47" s="47"/>
      <c r="WKS47" s="47"/>
      <c r="WKT47" s="47"/>
      <c r="WKU47" s="47"/>
      <c r="WKV47" s="47"/>
      <c r="WKW47" s="47"/>
      <c r="WKX47" s="47"/>
      <c r="WKY47" s="47"/>
      <c r="WKZ47" s="47"/>
      <c r="WLA47" s="47"/>
      <c r="WLB47" s="47"/>
      <c r="WLC47" s="47"/>
      <c r="WLD47" s="47"/>
      <c r="WLE47" s="47"/>
      <c r="WLF47" s="47"/>
      <c r="WLG47" s="47"/>
      <c r="WLH47" s="47"/>
      <c r="WLI47" s="47"/>
      <c r="WLJ47" s="47"/>
      <c r="WLK47" s="47"/>
      <c r="WLL47" s="47"/>
      <c r="WLM47" s="47"/>
      <c r="WLN47" s="47"/>
      <c r="WLO47" s="47"/>
      <c r="WLP47" s="47"/>
      <c r="WLQ47" s="47"/>
      <c r="WLR47" s="47"/>
      <c r="WLS47" s="47"/>
      <c r="WLT47" s="47"/>
      <c r="WLU47" s="47"/>
      <c r="WLV47" s="47"/>
      <c r="WLW47" s="47"/>
      <c r="WLX47" s="47"/>
      <c r="WLY47" s="47"/>
      <c r="WLZ47" s="47"/>
      <c r="WMA47" s="47"/>
      <c r="WMB47" s="47"/>
      <c r="WMC47" s="47"/>
      <c r="WMD47" s="47"/>
      <c r="WME47" s="47"/>
      <c r="WMF47" s="47"/>
      <c r="WMG47" s="47"/>
      <c r="WMH47" s="47"/>
      <c r="WMI47" s="47"/>
      <c r="WMJ47" s="47"/>
      <c r="WMK47" s="47"/>
      <c r="WML47" s="47"/>
      <c r="WMM47" s="47"/>
      <c r="WMN47" s="47"/>
      <c r="WMO47" s="47"/>
      <c r="WMP47" s="47"/>
      <c r="WMQ47" s="47"/>
      <c r="WMR47" s="47"/>
      <c r="WMS47" s="47"/>
      <c r="WMT47" s="47"/>
      <c r="WMU47" s="47"/>
      <c r="WMV47" s="47"/>
      <c r="WMW47" s="47"/>
      <c r="WMX47" s="47"/>
      <c r="WMY47" s="47"/>
      <c r="WMZ47" s="47"/>
      <c r="WNA47" s="47"/>
      <c r="WNB47" s="47"/>
      <c r="WNC47" s="47"/>
      <c r="WND47" s="47"/>
      <c r="WNE47" s="47"/>
      <c r="WNF47" s="47"/>
      <c r="WNG47" s="47"/>
      <c r="WNH47" s="47"/>
      <c r="WNI47" s="47"/>
      <c r="WNJ47" s="47"/>
      <c r="WNK47" s="47"/>
      <c r="WNL47" s="47"/>
      <c r="WNM47" s="47"/>
      <c r="WNN47" s="47"/>
      <c r="WNO47" s="47"/>
      <c r="WNP47" s="47"/>
      <c r="WNQ47" s="47"/>
      <c r="WNR47" s="47"/>
      <c r="WNS47" s="47"/>
      <c r="WNT47" s="47"/>
      <c r="WNU47" s="47"/>
      <c r="WNV47" s="47"/>
      <c r="WNW47" s="47"/>
      <c r="WNX47" s="47"/>
      <c r="WNY47" s="47"/>
      <c r="WNZ47" s="47"/>
      <c r="WOA47" s="47"/>
      <c r="WOB47" s="47"/>
      <c r="WOC47" s="47"/>
      <c r="WOD47" s="47"/>
      <c r="WOE47" s="47"/>
      <c r="WOF47" s="47"/>
      <c r="WOG47" s="47"/>
      <c r="WOH47" s="47"/>
      <c r="WOI47" s="47"/>
      <c r="WOJ47" s="47"/>
      <c r="WOK47" s="47"/>
      <c r="WOL47" s="47"/>
      <c r="WOM47" s="47"/>
      <c r="WON47" s="47"/>
      <c r="WOO47" s="47"/>
      <c r="WOP47" s="47"/>
      <c r="WOQ47" s="47"/>
      <c r="WOR47" s="47"/>
      <c r="WOS47" s="47"/>
      <c r="WOT47" s="47"/>
      <c r="WOU47" s="47"/>
      <c r="WOV47" s="47"/>
      <c r="WOW47" s="47"/>
      <c r="WOX47" s="47"/>
      <c r="WOY47" s="47"/>
      <c r="WOZ47" s="47"/>
      <c r="WPA47" s="47"/>
      <c r="WPB47" s="47"/>
      <c r="WPC47" s="47"/>
      <c r="WPD47" s="47"/>
      <c r="WPE47" s="47"/>
      <c r="WPF47" s="47"/>
      <c r="WPG47" s="47"/>
      <c r="WPH47" s="47"/>
      <c r="WPI47" s="47"/>
      <c r="WPJ47" s="47"/>
      <c r="WPK47" s="47"/>
      <c r="WPL47" s="47"/>
      <c r="WPM47" s="47"/>
      <c r="WPN47" s="47"/>
      <c r="WPO47" s="47"/>
      <c r="WPP47" s="47"/>
      <c r="WPQ47" s="47"/>
      <c r="WPR47" s="47"/>
      <c r="WPS47" s="47"/>
      <c r="WPT47" s="47"/>
      <c r="WPU47" s="47"/>
      <c r="WPV47" s="47"/>
      <c r="WPW47" s="47"/>
      <c r="WPX47" s="47"/>
      <c r="WPY47" s="47"/>
      <c r="WPZ47" s="47"/>
      <c r="WQA47" s="47"/>
      <c r="WQB47" s="47"/>
      <c r="WQC47" s="47"/>
      <c r="WQD47" s="47"/>
      <c r="WQE47" s="47"/>
      <c r="WQF47" s="47"/>
      <c r="WQG47" s="47"/>
      <c r="WQH47" s="47"/>
      <c r="WQI47" s="47"/>
      <c r="WQJ47" s="47"/>
      <c r="WQK47" s="47"/>
      <c r="WQL47" s="47"/>
      <c r="WQM47" s="47"/>
      <c r="WQN47" s="47"/>
      <c r="WQO47" s="47"/>
      <c r="WQP47" s="47"/>
      <c r="WQQ47" s="47"/>
      <c r="WQR47" s="47"/>
      <c r="WQS47" s="47"/>
      <c r="WQT47" s="47"/>
      <c r="WQU47" s="47"/>
      <c r="WQV47" s="47"/>
      <c r="WQW47" s="47"/>
      <c r="WQX47" s="47"/>
      <c r="WQY47" s="47"/>
      <c r="WQZ47" s="47"/>
      <c r="WRA47" s="47"/>
      <c r="WRB47" s="47"/>
      <c r="WRC47" s="47"/>
      <c r="WRD47" s="47"/>
      <c r="WRE47" s="47"/>
      <c r="WRF47" s="47"/>
      <c r="WRG47" s="47"/>
      <c r="WRH47" s="47"/>
      <c r="WRI47" s="47"/>
      <c r="WRJ47" s="47"/>
      <c r="WRK47" s="47"/>
      <c r="WRL47" s="47"/>
      <c r="WRM47" s="47"/>
      <c r="WRN47" s="47"/>
      <c r="WRO47" s="47"/>
      <c r="WRP47" s="47"/>
      <c r="WRQ47" s="47"/>
      <c r="WRR47" s="47"/>
      <c r="WRS47" s="47"/>
      <c r="WRT47" s="47"/>
      <c r="WRU47" s="47"/>
      <c r="WRV47" s="47"/>
      <c r="WRW47" s="47"/>
      <c r="WRX47" s="47"/>
      <c r="WRY47" s="47"/>
      <c r="WRZ47" s="47"/>
      <c r="WSA47" s="47"/>
      <c r="WSB47" s="47"/>
      <c r="WSC47" s="47"/>
      <c r="WSD47" s="47"/>
      <c r="WSE47" s="47"/>
      <c r="WSF47" s="47"/>
      <c r="WSG47" s="47"/>
      <c r="WSH47" s="47"/>
      <c r="WSI47" s="47"/>
      <c r="WSJ47" s="47"/>
      <c r="WSK47" s="47"/>
      <c r="WSL47" s="47"/>
      <c r="WSM47" s="47"/>
      <c r="WSN47" s="47"/>
      <c r="WSO47" s="47"/>
      <c r="WSP47" s="47"/>
      <c r="WSQ47" s="47"/>
      <c r="WSR47" s="47"/>
      <c r="WSS47" s="47"/>
      <c r="WST47" s="47"/>
      <c r="WSU47" s="47"/>
      <c r="WSV47" s="47"/>
      <c r="WSW47" s="47"/>
      <c r="WSX47" s="47"/>
      <c r="WSY47" s="47"/>
      <c r="WSZ47" s="47"/>
      <c r="WTA47" s="47"/>
      <c r="WTB47" s="47"/>
      <c r="WTC47" s="47"/>
      <c r="WTD47" s="47"/>
      <c r="WTE47" s="47"/>
      <c r="WTF47" s="47"/>
      <c r="WTG47" s="47"/>
      <c r="WTH47" s="47"/>
      <c r="WTI47" s="47"/>
      <c r="WTJ47" s="47"/>
      <c r="WTK47" s="47"/>
      <c r="WTL47" s="47"/>
      <c r="WTM47" s="47"/>
      <c r="WTN47" s="47"/>
      <c r="WTO47" s="47"/>
      <c r="WTP47" s="47"/>
      <c r="WTQ47" s="47"/>
      <c r="WTR47" s="47"/>
      <c r="WTS47" s="47"/>
      <c r="WTT47" s="47"/>
      <c r="WTU47" s="47"/>
      <c r="WTV47" s="47"/>
      <c r="WTW47" s="47"/>
      <c r="WTX47" s="47"/>
      <c r="WTY47" s="47"/>
      <c r="WTZ47" s="47"/>
      <c r="WUA47" s="47"/>
      <c r="WUB47" s="47"/>
      <c r="WUC47" s="47"/>
      <c r="WUD47" s="47"/>
      <c r="WUE47" s="47"/>
      <c r="WUF47" s="47"/>
      <c r="WUG47" s="47"/>
      <c r="WUH47" s="47"/>
      <c r="WUI47" s="47"/>
      <c r="WUJ47" s="47"/>
      <c r="WUK47" s="47"/>
      <c r="WUL47" s="47"/>
      <c r="WUM47" s="47"/>
      <c r="WUN47" s="47"/>
      <c r="WUO47" s="47"/>
      <c r="WUP47" s="47"/>
      <c r="WUQ47" s="47"/>
      <c r="WUR47" s="47"/>
      <c r="WUS47" s="47"/>
      <c r="WUT47" s="47"/>
      <c r="WUU47" s="47"/>
      <c r="WUV47" s="47"/>
      <c r="WUW47" s="47"/>
      <c r="WUX47" s="47"/>
      <c r="WUY47" s="47"/>
      <c r="WUZ47" s="47"/>
      <c r="WVA47" s="47"/>
      <c r="WVB47" s="47"/>
      <c r="WVC47" s="47"/>
      <c r="WVD47" s="47"/>
      <c r="WVE47" s="47"/>
      <c r="WVF47" s="47"/>
      <c r="WVG47" s="47"/>
      <c r="WVH47" s="47"/>
      <c r="WVI47" s="47"/>
      <c r="WVJ47" s="47"/>
      <c r="WVK47" s="47"/>
      <c r="WVL47" s="47"/>
      <c r="WVM47" s="47"/>
      <c r="WVN47" s="47"/>
      <c r="WVO47" s="47"/>
      <c r="WVP47" s="47"/>
      <c r="WVQ47" s="47"/>
      <c r="WVR47" s="47"/>
      <c r="WVS47" s="47"/>
      <c r="WVT47" s="47"/>
      <c r="WVU47" s="47"/>
      <c r="WVV47" s="47"/>
      <c r="WVW47" s="47"/>
      <c r="WVX47" s="47"/>
      <c r="WVY47" s="47"/>
      <c r="WVZ47" s="47"/>
      <c r="WWA47" s="47"/>
      <c r="WWB47" s="47"/>
      <c r="WWC47" s="47"/>
      <c r="WWD47" s="47"/>
      <c r="WWE47" s="47"/>
      <c r="WWF47" s="47"/>
      <c r="WWG47" s="47"/>
      <c r="WWH47" s="47"/>
      <c r="WWI47" s="47"/>
      <c r="WWJ47" s="47"/>
      <c r="WWK47" s="47"/>
      <c r="WWL47" s="47"/>
      <c r="WWM47" s="47"/>
      <c r="WWN47" s="47"/>
      <c r="WWO47" s="47"/>
      <c r="WWP47" s="47"/>
      <c r="WWQ47" s="47"/>
      <c r="WWR47" s="47"/>
      <c r="WWS47" s="47"/>
      <c r="WWT47" s="47"/>
      <c r="WWU47" s="47"/>
      <c r="WWV47" s="47"/>
      <c r="WWW47" s="47"/>
      <c r="WWX47" s="47"/>
      <c r="WWY47" s="47"/>
      <c r="WWZ47" s="47"/>
      <c r="WXA47" s="47"/>
      <c r="WXB47" s="47"/>
      <c r="WXC47" s="47"/>
      <c r="WXD47" s="47"/>
      <c r="WXE47" s="47"/>
      <c r="WXF47" s="47"/>
      <c r="WXG47" s="47"/>
      <c r="WXH47" s="47"/>
      <c r="WXI47" s="47"/>
      <c r="WXJ47" s="47"/>
      <c r="WXK47" s="47"/>
      <c r="WXL47" s="47"/>
      <c r="WXM47" s="47"/>
      <c r="WXN47" s="47"/>
      <c r="WXO47" s="47"/>
      <c r="WXP47" s="47"/>
      <c r="WXQ47" s="47"/>
      <c r="WXR47" s="47"/>
      <c r="WXS47" s="47"/>
      <c r="WXT47" s="47"/>
      <c r="WXU47" s="47"/>
      <c r="WXV47" s="47"/>
      <c r="WXW47" s="47"/>
      <c r="WXX47" s="47"/>
      <c r="WXY47" s="47"/>
      <c r="WXZ47" s="47"/>
      <c r="WYA47" s="47"/>
      <c r="WYB47" s="47"/>
      <c r="WYC47" s="47"/>
      <c r="WYD47" s="47"/>
      <c r="WYE47" s="47"/>
      <c r="WYF47" s="47"/>
      <c r="WYG47" s="47"/>
      <c r="WYH47" s="47"/>
      <c r="WYI47" s="47"/>
      <c r="WYJ47" s="47"/>
      <c r="WYK47" s="47"/>
      <c r="WYL47" s="47"/>
      <c r="WYM47" s="47"/>
      <c r="WYN47" s="47"/>
      <c r="WYO47" s="47"/>
      <c r="WYP47" s="47"/>
      <c r="WYQ47" s="47"/>
      <c r="WYR47" s="47"/>
      <c r="WYS47" s="47"/>
      <c r="WYT47" s="47"/>
      <c r="WYU47" s="47"/>
      <c r="WYV47" s="47"/>
      <c r="WYW47" s="47"/>
      <c r="WYX47" s="47"/>
      <c r="WYY47" s="47"/>
      <c r="WYZ47" s="47"/>
      <c r="WZA47" s="47"/>
      <c r="WZB47" s="47"/>
      <c r="WZC47" s="47"/>
      <c r="WZD47" s="47"/>
      <c r="WZE47" s="47"/>
      <c r="WZF47" s="47"/>
      <c r="WZG47" s="47"/>
      <c r="WZH47" s="47"/>
      <c r="WZI47" s="47"/>
      <c r="WZJ47" s="47"/>
      <c r="WZK47" s="47"/>
      <c r="WZL47" s="47"/>
      <c r="WZM47" s="47"/>
      <c r="WZN47" s="47"/>
      <c r="WZO47" s="47"/>
      <c r="WZP47" s="47"/>
      <c r="WZQ47" s="47"/>
      <c r="WZR47" s="47"/>
      <c r="WZS47" s="47"/>
      <c r="WZT47" s="47"/>
      <c r="WZU47" s="47"/>
      <c r="WZV47" s="47"/>
      <c r="WZW47" s="47"/>
      <c r="WZX47" s="47"/>
      <c r="WZY47" s="47"/>
      <c r="WZZ47" s="47"/>
      <c r="XAA47" s="47"/>
      <c r="XAB47" s="47"/>
      <c r="XAC47" s="47"/>
      <c r="XAD47" s="47"/>
      <c r="XAE47" s="47"/>
      <c r="XAF47" s="47"/>
      <c r="XAG47" s="47"/>
      <c r="XAH47" s="47"/>
      <c r="XAI47" s="47"/>
      <c r="XAJ47" s="47"/>
      <c r="XAK47" s="47"/>
      <c r="XAL47" s="47"/>
      <c r="XAM47" s="47"/>
      <c r="XAN47" s="47"/>
      <c r="XAO47" s="47"/>
      <c r="XAP47" s="47"/>
      <c r="XAQ47" s="47"/>
      <c r="XAR47" s="47"/>
      <c r="XAS47" s="47"/>
      <c r="XAT47" s="47"/>
      <c r="XAU47" s="47"/>
      <c r="XAV47" s="47"/>
      <c r="XAW47" s="47"/>
      <c r="XAX47" s="47"/>
      <c r="XAY47" s="47"/>
      <c r="XAZ47" s="47"/>
      <c r="XBA47" s="47"/>
      <c r="XBB47" s="47"/>
      <c r="XBC47" s="47"/>
      <c r="XBD47" s="47"/>
      <c r="XBE47" s="47"/>
      <c r="XBF47" s="47"/>
      <c r="XBG47" s="47"/>
      <c r="XBH47" s="47"/>
      <c r="XBI47" s="47"/>
      <c r="XBJ47" s="47"/>
      <c r="XBK47" s="47"/>
      <c r="XBL47" s="47"/>
      <c r="XBM47" s="47"/>
      <c r="XBN47" s="47"/>
      <c r="XBO47" s="47"/>
      <c r="XBP47" s="47"/>
      <c r="XBQ47" s="47"/>
      <c r="XBR47" s="47"/>
      <c r="XBS47" s="47"/>
      <c r="XBT47" s="47"/>
      <c r="XBU47" s="47"/>
      <c r="XBV47" s="47"/>
      <c r="XBW47" s="47"/>
      <c r="XBX47" s="47"/>
      <c r="XBY47" s="47"/>
      <c r="XBZ47" s="47"/>
      <c r="XCA47" s="47"/>
      <c r="XCB47" s="47"/>
      <c r="XCC47" s="47"/>
      <c r="XCD47" s="47"/>
      <c r="XCE47" s="47"/>
      <c r="XCF47" s="47"/>
      <c r="XCG47" s="47"/>
      <c r="XCH47" s="47"/>
      <c r="XCI47" s="47"/>
      <c r="XCJ47" s="47"/>
      <c r="XCK47" s="47"/>
      <c r="XCL47" s="47"/>
      <c r="XCM47" s="47"/>
      <c r="XCN47" s="47"/>
      <c r="XCO47" s="47"/>
      <c r="XCP47" s="47"/>
      <c r="XCQ47" s="47"/>
      <c r="XCR47" s="47"/>
      <c r="XCS47" s="47"/>
      <c r="XCT47" s="47"/>
      <c r="XCU47" s="47"/>
      <c r="XCV47" s="47"/>
      <c r="XCW47" s="47"/>
      <c r="XCX47" s="47"/>
      <c r="XCY47" s="47"/>
      <c r="XCZ47" s="47"/>
      <c r="XDA47" s="47"/>
      <c r="XDB47" s="47"/>
      <c r="XDC47" s="47"/>
      <c r="XDD47" s="47"/>
      <c r="XDE47" s="47"/>
      <c r="XDF47" s="47"/>
      <c r="XDG47" s="47"/>
      <c r="XDH47" s="47"/>
      <c r="XDI47" s="47"/>
      <c r="XDJ47" s="47"/>
      <c r="XDK47" s="47"/>
      <c r="XDL47" s="47"/>
      <c r="XDM47" s="47"/>
      <c r="XDN47" s="47"/>
      <c r="XDO47" s="47"/>
      <c r="XDP47" s="47"/>
      <c r="XDQ47" s="47"/>
      <c r="XDR47" s="47"/>
      <c r="XDS47" s="47"/>
      <c r="XDT47" s="47"/>
      <c r="XDU47" s="47"/>
      <c r="XDV47" s="47"/>
      <c r="XDW47" s="47"/>
      <c r="XDX47" s="47"/>
      <c r="XDY47" s="47"/>
      <c r="XDZ47" s="47"/>
      <c r="XEA47" s="47"/>
      <c r="XEB47" s="47"/>
      <c r="XEC47" s="47"/>
      <c r="XED47" s="47"/>
      <c r="XEE47" s="47"/>
      <c r="XEF47" s="47"/>
      <c r="XEG47" s="47"/>
      <c r="XEH47" s="47"/>
      <c r="XEI47" s="47"/>
      <c r="XEJ47" s="47"/>
      <c r="XEK47" s="47"/>
      <c r="XEL47" s="47"/>
      <c r="XEM47" s="47"/>
      <c r="XEN47" s="47"/>
      <c r="XEO47" s="47"/>
      <c r="XEP47" s="47"/>
      <c r="XEQ47" s="47"/>
      <c r="XER47" s="47"/>
      <c r="XES47" s="47"/>
      <c r="XET47" s="47"/>
      <c r="XEU47" s="47"/>
      <c r="XEV47" s="47"/>
      <c r="XEW47" s="47"/>
      <c r="XEX47" s="47"/>
      <c r="XEY47" s="47"/>
      <c r="XEZ47" s="47"/>
      <c r="XFA47" s="47"/>
      <c r="XFB47" s="47"/>
    </row>
    <row r="48" s="1" customFormat="1" ht="20" customHeight="1" spans="1:16382">
      <c r="A48" s="63" t="s">
        <v>1688</v>
      </c>
      <c r="B48" s="63" t="s">
        <v>1689</v>
      </c>
      <c r="C48" s="62">
        <v>100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c r="VT48" s="47"/>
      <c r="VU48" s="47"/>
      <c r="VV48" s="47"/>
      <c r="VW48" s="47"/>
      <c r="VX48" s="47"/>
      <c r="VY48" s="47"/>
      <c r="VZ48" s="47"/>
      <c r="WA48" s="47"/>
      <c r="WB48" s="47"/>
      <c r="WC48" s="47"/>
      <c r="WD48" s="47"/>
      <c r="WE48" s="47"/>
      <c r="WF48" s="47"/>
      <c r="WG48" s="47"/>
      <c r="WH48" s="47"/>
      <c r="WI48" s="47"/>
      <c r="WJ48" s="47"/>
      <c r="WK48" s="47"/>
      <c r="WL48" s="47"/>
      <c r="WM48" s="47"/>
      <c r="WN48" s="47"/>
      <c r="WO48" s="47"/>
      <c r="WP48" s="47"/>
      <c r="WQ48" s="47"/>
      <c r="WR48" s="47"/>
      <c r="WS48" s="47"/>
      <c r="WT48" s="47"/>
      <c r="WU48" s="47"/>
      <c r="WV48" s="47"/>
      <c r="WW48" s="47"/>
      <c r="WX48" s="47"/>
      <c r="WY48" s="47"/>
      <c r="WZ48" s="47"/>
      <c r="XA48" s="47"/>
      <c r="XB48" s="47"/>
      <c r="XC48" s="47"/>
      <c r="XD48" s="47"/>
      <c r="XE48" s="47"/>
      <c r="XF48" s="47"/>
      <c r="XG48" s="47"/>
      <c r="XH48" s="47"/>
      <c r="XI48" s="47"/>
      <c r="XJ48" s="47"/>
      <c r="XK48" s="47"/>
      <c r="XL48" s="47"/>
      <c r="XM48" s="47"/>
      <c r="XN48" s="47"/>
      <c r="XO48" s="47"/>
      <c r="XP48" s="47"/>
      <c r="XQ48" s="47"/>
      <c r="XR48" s="47"/>
      <c r="XS48" s="47"/>
      <c r="XT48" s="47"/>
      <c r="XU48" s="47"/>
      <c r="XV48" s="47"/>
      <c r="XW48" s="47"/>
      <c r="XX48" s="47"/>
      <c r="XY48" s="47"/>
      <c r="XZ48" s="47"/>
      <c r="YA48" s="47"/>
      <c r="YB48" s="47"/>
      <c r="YC48" s="47"/>
      <c r="YD48" s="47"/>
      <c r="YE48" s="47"/>
      <c r="YF48" s="47"/>
      <c r="YG48" s="47"/>
      <c r="YH48" s="47"/>
      <c r="YI48" s="47"/>
      <c r="YJ48" s="47"/>
      <c r="YK48" s="47"/>
      <c r="YL48" s="47"/>
      <c r="YM48" s="47"/>
      <c r="YN48" s="47"/>
      <c r="YO48" s="47"/>
      <c r="YP48" s="47"/>
      <c r="YQ48" s="47"/>
      <c r="YR48" s="47"/>
      <c r="YS48" s="47"/>
      <c r="YT48" s="47"/>
      <c r="YU48" s="47"/>
      <c r="YV48" s="47"/>
      <c r="YW48" s="47"/>
      <c r="YX48" s="47"/>
      <c r="YY48" s="47"/>
      <c r="YZ48" s="47"/>
      <c r="ZA48" s="47"/>
      <c r="ZB48" s="47"/>
      <c r="ZC48" s="47"/>
      <c r="ZD48" s="47"/>
      <c r="ZE48" s="47"/>
      <c r="ZF48" s="47"/>
      <c r="ZG48" s="47"/>
      <c r="ZH48" s="47"/>
      <c r="ZI48" s="47"/>
      <c r="ZJ48" s="47"/>
      <c r="ZK48" s="47"/>
      <c r="ZL48" s="47"/>
      <c r="ZM48" s="47"/>
      <c r="ZN48" s="47"/>
      <c r="ZO48" s="47"/>
      <c r="ZP48" s="47"/>
      <c r="ZQ48" s="47"/>
      <c r="ZR48" s="47"/>
      <c r="ZS48" s="47"/>
      <c r="ZT48" s="47"/>
      <c r="ZU48" s="47"/>
      <c r="ZV48" s="47"/>
      <c r="ZW48" s="47"/>
      <c r="ZX48" s="47"/>
      <c r="ZY48" s="47"/>
      <c r="ZZ48" s="47"/>
      <c r="AAA48" s="47"/>
      <c r="AAB48" s="47"/>
      <c r="AAC48" s="47"/>
      <c r="AAD48" s="47"/>
      <c r="AAE48" s="47"/>
      <c r="AAF48" s="47"/>
      <c r="AAG48" s="47"/>
      <c r="AAH48" s="47"/>
      <c r="AAI48" s="47"/>
      <c r="AAJ48" s="47"/>
      <c r="AAK48" s="47"/>
      <c r="AAL48" s="47"/>
      <c r="AAM48" s="47"/>
      <c r="AAN48" s="47"/>
      <c r="AAO48" s="47"/>
      <c r="AAP48" s="47"/>
      <c r="AAQ48" s="47"/>
      <c r="AAR48" s="47"/>
      <c r="AAS48" s="47"/>
      <c r="AAT48" s="47"/>
      <c r="AAU48" s="47"/>
      <c r="AAV48" s="47"/>
      <c r="AAW48" s="47"/>
      <c r="AAX48" s="47"/>
      <c r="AAY48" s="47"/>
      <c r="AAZ48" s="47"/>
      <c r="ABA48" s="47"/>
      <c r="ABB48" s="47"/>
      <c r="ABC48" s="47"/>
      <c r="ABD48" s="47"/>
      <c r="ABE48" s="47"/>
      <c r="ABF48" s="47"/>
      <c r="ABG48" s="47"/>
      <c r="ABH48" s="47"/>
      <c r="ABI48" s="47"/>
      <c r="ABJ48" s="47"/>
      <c r="ABK48" s="47"/>
      <c r="ABL48" s="47"/>
      <c r="ABM48" s="47"/>
      <c r="ABN48" s="47"/>
      <c r="ABO48" s="47"/>
      <c r="ABP48" s="47"/>
      <c r="ABQ48" s="47"/>
      <c r="ABR48" s="47"/>
      <c r="ABS48" s="47"/>
      <c r="ABT48" s="47"/>
      <c r="ABU48" s="47"/>
      <c r="ABV48" s="47"/>
      <c r="ABW48" s="47"/>
      <c r="ABX48" s="47"/>
      <c r="ABY48" s="47"/>
      <c r="ABZ48" s="47"/>
      <c r="ACA48" s="47"/>
      <c r="ACB48" s="47"/>
      <c r="ACC48" s="47"/>
      <c r="ACD48" s="47"/>
      <c r="ACE48" s="47"/>
      <c r="ACF48" s="47"/>
      <c r="ACG48" s="47"/>
      <c r="ACH48" s="47"/>
      <c r="ACI48" s="47"/>
      <c r="ACJ48" s="47"/>
      <c r="ACK48" s="47"/>
      <c r="ACL48" s="47"/>
      <c r="ACM48" s="47"/>
      <c r="ACN48" s="47"/>
      <c r="ACO48" s="47"/>
      <c r="ACP48" s="47"/>
      <c r="ACQ48" s="47"/>
      <c r="ACR48" s="47"/>
      <c r="ACS48" s="47"/>
      <c r="ACT48" s="47"/>
      <c r="ACU48" s="47"/>
      <c r="ACV48" s="47"/>
      <c r="ACW48" s="47"/>
      <c r="ACX48" s="47"/>
      <c r="ACY48" s="47"/>
      <c r="ACZ48" s="47"/>
      <c r="ADA48" s="47"/>
      <c r="ADB48" s="47"/>
      <c r="ADC48" s="47"/>
      <c r="ADD48" s="47"/>
      <c r="ADE48" s="47"/>
      <c r="ADF48" s="47"/>
      <c r="ADG48" s="47"/>
      <c r="ADH48" s="47"/>
      <c r="ADI48" s="47"/>
      <c r="ADJ48" s="47"/>
      <c r="ADK48" s="47"/>
      <c r="ADL48" s="47"/>
      <c r="ADM48" s="47"/>
      <c r="ADN48" s="47"/>
      <c r="ADO48" s="47"/>
      <c r="ADP48" s="47"/>
      <c r="ADQ48" s="47"/>
      <c r="ADR48" s="47"/>
      <c r="ADS48" s="47"/>
      <c r="ADT48" s="47"/>
      <c r="ADU48" s="47"/>
      <c r="ADV48" s="47"/>
      <c r="ADW48" s="47"/>
      <c r="ADX48" s="47"/>
      <c r="ADY48" s="47"/>
      <c r="ADZ48" s="47"/>
      <c r="AEA48" s="47"/>
      <c r="AEB48" s="47"/>
      <c r="AEC48" s="47"/>
      <c r="AED48" s="47"/>
      <c r="AEE48" s="47"/>
      <c r="AEF48" s="47"/>
      <c r="AEG48" s="47"/>
      <c r="AEH48" s="47"/>
      <c r="AEI48" s="47"/>
      <c r="AEJ48" s="47"/>
      <c r="AEK48" s="47"/>
      <c r="AEL48" s="47"/>
      <c r="AEM48" s="47"/>
      <c r="AEN48" s="47"/>
      <c r="AEO48" s="47"/>
      <c r="AEP48" s="47"/>
      <c r="AEQ48" s="47"/>
      <c r="AER48" s="47"/>
      <c r="AES48" s="47"/>
      <c r="AET48" s="47"/>
      <c r="AEU48" s="47"/>
      <c r="AEV48" s="47"/>
      <c r="AEW48" s="47"/>
      <c r="AEX48" s="47"/>
      <c r="AEY48" s="47"/>
      <c r="AEZ48" s="47"/>
      <c r="AFA48" s="47"/>
      <c r="AFB48" s="47"/>
      <c r="AFC48" s="47"/>
      <c r="AFD48" s="47"/>
      <c r="AFE48" s="47"/>
      <c r="AFF48" s="47"/>
      <c r="AFG48" s="47"/>
      <c r="AFH48" s="47"/>
      <c r="AFI48" s="47"/>
      <c r="AFJ48" s="47"/>
      <c r="AFK48" s="47"/>
      <c r="AFL48" s="47"/>
      <c r="AFM48" s="47"/>
      <c r="AFN48" s="47"/>
      <c r="AFO48" s="47"/>
      <c r="AFP48" s="47"/>
      <c r="AFQ48" s="47"/>
      <c r="AFR48" s="47"/>
      <c r="AFS48" s="47"/>
      <c r="AFT48" s="47"/>
      <c r="AFU48" s="47"/>
      <c r="AFV48" s="47"/>
      <c r="AFW48" s="47"/>
      <c r="AFX48" s="47"/>
      <c r="AFY48" s="47"/>
      <c r="AFZ48" s="47"/>
      <c r="AGA48" s="47"/>
      <c r="AGB48" s="47"/>
      <c r="AGC48" s="47"/>
      <c r="AGD48" s="47"/>
      <c r="AGE48" s="47"/>
      <c r="AGF48" s="47"/>
      <c r="AGG48" s="47"/>
      <c r="AGH48" s="47"/>
      <c r="AGI48" s="47"/>
      <c r="AGJ48" s="47"/>
      <c r="AGK48" s="47"/>
      <c r="AGL48" s="47"/>
      <c r="AGM48" s="47"/>
      <c r="AGN48" s="47"/>
      <c r="AGO48" s="47"/>
      <c r="AGP48" s="47"/>
      <c r="AGQ48" s="47"/>
      <c r="AGR48" s="47"/>
      <c r="AGS48" s="47"/>
      <c r="AGT48" s="47"/>
      <c r="AGU48" s="47"/>
      <c r="AGV48" s="47"/>
      <c r="AGW48" s="47"/>
      <c r="AGX48" s="47"/>
      <c r="AGY48" s="47"/>
      <c r="AGZ48" s="47"/>
      <c r="AHA48" s="47"/>
      <c r="AHB48" s="47"/>
      <c r="AHC48" s="47"/>
      <c r="AHD48" s="47"/>
      <c r="AHE48" s="47"/>
      <c r="AHF48" s="47"/>
      <c r="AHG48" s="47"/>
      <c r="AHH48" s="47"/>
      <c r="AHI48" s="47"/>
      <c r="AHJ48" s="47"/>
      <c r="AHK48" s="47"/>
      <c r="AHL48" s="47"/>
      <c r="AHM48" s="47"/>
      <c r="AHN48" s="47"/>
      <c r="AHO48" s="47"/>
      <c r="AHP48" s="47"/>
      <c r="AHQ48" s="47"/>
      <c r="AHR48" s="47"/>
      <c r="AHS48" s="47"/>
      <c r="AHT48" s="47"/>
      <c r="AHU48" s="47"/>
      <c r="AHV48" s="47"/>
      <c r="AHW48" s="47"/>
      <c r="AHX48" s="47"/>
      <c r="AHY48" s="47"/>
      <c r="AHZ48" s="47"/>
      <c r="AIA48" s="47"/>
      <c r="AIB48" s="47"/>
      <c r="AIC48" s="47"/>
      <c r="AID48" s="47"/>
      <c r="AIE48" s="47"/>
      <c r="AIF48" s="47"/>
      <c r="AIG48" s="47"/>
      <c r="AIH48" s="47"/>
      <c r="AII48" s="47"/>
      <c r="AIJ48" s="47"/>
      <c r="AIK48" s="47"/>
      <c r="AIL48" s="47"/>
      <c r="AIM48" s="47"/>
      <c r="AIN48" s="47"/>
      <c r="AIO48" s="47"/>
      <c r="AIP48" s="47"/>
      <c r="AIQ48" s="47"/>
      <c r="AIR48" s="47"/>
      <c r="AIS48" s="47"/>
      <c r="AIT48" s="47"/>
      <c r="AIU48" s="47"/>
      <c r="AIV48" s="47"/>
      <c r="AIW48" s="47"/>
      <c r="AIX48" s="47"/>
      <c r="AIY48" s="47"/>
      <c r="AIZ48" s="47"/>
      <c r="AJA48" s="47"/>
      <c r="AJB48" s="47"/>
      <c r="AJC48" s="47"/>
      <c r="AJD48" s="47"/>
      <c r="AJE48" s="47"/>
      <c r="AJF48" s="47"/>
      <c r="AJG48" s="47"/>
      <c r="AJH48" s="47"/>
      <c r="AJI48" s="47"/>
      <c r="AJJ48" s="47"/>
      <c r="AJK48" s="47"/>
      <c r="AJL48" s="47"/>
      <c r="AJM48" s="47"/>
      <c r="AJN48" s="47"/>
      <c r="AJO48" s="47"/>
      <c r="AJP48" s="47"/>
      <c r="AJQ48" s="47"/>
      <c r="AJR48" s="47"/>
      <c r="AJS48" s="47"/>
      <c r="AJT48" s="47"/>
      <c r="AJU48" s="47"/>
      <c r="AJV48" s="47"/>
      <c r="AJW48" s="47"/>
      <c r="AJX48" s="47"/>
      <c r="AJY48" s="47"/>
      <c r="AJZ48" s="47"/>
      <c r="AKA48" s="47"/>
      <c r="AKB48" s="47"/>
      <c r="AKC48" s="47"/>
      <c r="AKD48" s="47"/>
      <c r="AKE48" s="47"/>
      <c r="AKF48" s="47"/>
      <c r="AKG48" s="47"/>
      <c r="AKH48" s="47"/>
      <c r="AKI48" s="47"/>
      <c r="AKJ48" s="47"/>
      <c r="AKK48" s="47"/>
      <c r="AKL48" s="47"/>
      <c r="AKM48" s="47"/>
      <c r="AKN48" s="47"/>
      <c r="AKO48" s="47"/>
      <c r="AKP48" s="47"/>
      <c r="AKQ48" s="47"/>
      <c r="AKR48" s="47"/>
      <c r="AKS48" s="47"/>
      <c r="AKT48" s="47"/>
      <c r="AKU48" s="47"/>
      <c r="AKV48" s="47"/>
      <c r="AKW48" s="47"/>
      <c r="AKX48" s="47"/>
      <c r="AKY48" s="47"/>
      <c r="AKZ48" s="47"/>
      <c r="ALA48" s="47"/>
      <c r="ALB48" s="47"/>
      <c r="ALC48" s="47"/>
      <c r="ALD48" s="47"/>
      <c r="ALE48" s="47"/>
      <c r="ALF48" s="47"/>
      <c r="ALG48" s="47"/>
      <c r="ALH48" s="47"/>
      <c r="ALI48" s="47"/>
      <c r="ALJ48" s="47"/>
      <c r="ALK48" s="47"/>
      <c r="ALL48" s="47"/>
      <c r="ALM48" s="47"/>
      <c r="ALN48" s="47"/>
      <c r="ALO48" s="47"/>
      <c r="ALP48" s="47"/>
      <c r="ALQ48" s="47"/>
      <c r="ALR48" s="47"/>
      <c r="ALS48" s="47"/>
      <c r="ALT48" s="47"/>
      <c r="ALU48" s="47"/>
      <c r="ALV48" s="47"/>
      <c r="ALW48" s="47"/>
      <c r="ALX48" s="47"/>
      <c r="ALY48" s="47"/>
      <c r="ALZ48" s="47"/>
      <c r="AMA48" s="47"/>
      <c r="AMB48" s="47"/>
      <c r="AMC48" s="47"/>
      <c r="AMD48" s="47"/>
      <c r="AME48" s="47"/>
      <c r="AMF48" s="47"/>
      <c r="AMG48" s="47"/>
      <c r="AMH48" s="47"/>
      <c r="AMI48" s="47"/>
      <c r="AMJ48" s="47"/>
      <c r="AMK48" s="47"/>
      <c r="AML48" s="47"/>
      <c r="AMM48" s="47"/>
      <c r="AMN48" s="47"/>
      <c r="AMO48" s="47"/>
      <c r="AMP48" s="47"/>
      <c r="AMQ48" s="47"/>
      <c r="AMR48" s="47"/>
      <c r="AMS48" s="47"/>
      <c r="AMT48" s="47"/>
      <c r="AMU48" s="47"/>
      <c r="AMV48" s="47"/>
      <c r="AMW48" s="47"/>
      <c r="AMX48" s="47"/>
      <c r="AMY48" s="47"/>
      <c r="AMZ48" s="47"/>
      <c r="ANA48" s="47"/>
      <c r="ANB48" s="47"/>
      <c r="ANC48" s="47"/>
      <c r="AND48" s="47"/>
      <c r="ANE48" s="47"/>
      <c r="ANF48" s="47"/>
      <c r="ANG48" s="47"/>
      <c r="ANH48" s="47"/>
      <c r="ANI48" s="47"/>
      <c r="ANJ48" s="47"/>
      <c r="ANK48" s="47"/>
      <c r="ANL48" s="47"/>
      <c r="ANM48" s="47"/>
      <c r="ANN48" s="47"/>
      <c r="ANO48" s="47"/>
      <c r="ANP48" s="47"/>
      <c r="ANQ48" s="47"/>
      <c r="ANR48" s="47"/>
      <c r="ANS48" s="47"/>
      <c r="ANT48" s="47"/>
      <c r="ANU48" s="47"/>
      <c r="ANV48" s="47"/>
      <c r="ANW48" s="47"/>
      <c r="ANX48" s="47"/>
      <c r="ANY48" s="47"/>
      <c r="ANZ48" s="47"/>
      <c r="AOA48" s="47"/>
      <c r="AOB48" s="47"/>
      <c r="AOC48" s="47"/>
      <c r="AOD48" s="47"/>
      <c r="AOE48" s="47"/>
      <c r="AOF48" s="47"/>
      <c r="AOG48" s="47"/>
      <c r="AOH48" s="47"/>
      <c r="AOI48" s="47"/>
      <c r="AOJ48" s="47"/>
      <c r="AOK48" s="47"/>
      <c r="AOL48" s="47"/>
      <c r="AOM48" s="47"/>
      <c r="AON48" s="47"/>
      <c r="AOO48" s="47"/>
      <c r="AOP48" s="47"/>
      <c r="AOQ48" s="47"/>
      <c r="AOR48" s="47"/>
      <c r="AOS48" s="47"/>
      <c r="AOT48" s="47"/>
      <c r="AOU48" s="47"/>
      <c r="AOV48" s="47"/>
      <c r="AOW48" s="47"/>
      <c r="AOX48" s="47"/>
      <c r="AOY48" s="47"/>
      <c r="AOZ48" s="47"/>
      <c r="APA48" s="47"/>
      <c r="APB48" s="47"/>
      <c r="APC48" s="47"/>
      <c r="APD48" s="47"/>
      <c r="APE48" s="47"/>
      <c r="APF48" s="47"/>
      <c r="APG48" s="47"/>
      <c r="APH48" s="47"/>
      <c r="API48" s="47"/>
      <c r="APJ48" s="47"/>
      <c r="APK48" s="47"/>
      <c r="APL48" s="47"/>
      <c r="APM48" s="47"/>
      <c r="APN48" s="47"/>
      <c r="APO48" s="47"/>
      <c r="APP48" s="47"/>
      <c r="APQ48" s="47"/>
      <c r="APR48" s="47"/>
      <c r="APS48" s="47"/>
      <c r="APT48" s="47"/>
      <c r="APU48" s="47"/>
      <c r="APV48" s="47"/>
      <c r="APW48" s="47"/>
      <c r="APX48" s="47"/>
      <c r="APY48" s="47"/>
      <c r="APZ48" s="47"/>
      <c r="AQA48" s="47"/>
      <c r="AQB48" s="47"/>
      <c r="AQC48" s="47"/>
      <c r="AQD48" s="47"/>
      <c r="AQE48" s="47"/>
      <c r="AQF48" s="47"/>
      <c r="AQG48" s="47"/>
      <c r="AQH48" s="47"/>
      <c r="AQI48" s="47"/>
      <c r="AQJ48" s="47"/>
      <c r="AQK48" s="47"/>
      <c r="AQL48" s="47"/>
      <c r="AQM48" s="47"/>
      <c r="AQN48" s="47"/>
      <c r="AQO48" s="47"/>
      <c r="AQP48" s="47"/>
      <c r="AQQ48" s="47"/>
      <c r="AQR48" s="47"/>
      <c r="AQS48" s="47"/>
      <c r="AQT48" s="47"/>
      <c r="AQU48" s="47"/>
      <c r="AQV48" s="47"/>
      <c r="AQW48" s="47"/>
      <c r="AQX48" s="47"/>
      <c r="AQY48" s="47"/>
      <c r="AQZ48" s="47"/>
      <c r="ARA48" s="47"/>
      <c r="ARB48" s="47"/>
      <c r="ARC48" s="47"/>
      <c r="ARD48" s="47"/>
      <c r="ARE48" s="47"/>
      <c r="ARF48" s="47"/>
      <c r="ARG48" s="47"/>
      <c r="ARH48" s="47"/>
      <c r="ARI48" s="47"/>
      <c r="ARJ48" s="47"/>
      <c r="ARK48" s="47"/>
      <c r="ARL48" s="47"/>
      <c r="ARM48" s="47"/>
      <c r="ARN48" s="47"/>
      <c r="ARO48" s="47"/>
      <c r="ARP48" s="47"/>
      <c r="ARQ48" s="47"/>
      <c r="ARR48" s="47"/>
      <c r="ARS48" s="47"/>
      <c r="ART48" s="47"/>
      <c r="ARU48" s="47"/>
      <c r="ARV48" s="47"/>
      <c r="ARW48" s="47"/>
      <c r="ARX48" s="47"/>
      <c r="ARY48" s="47"/>
      <c r="ARZ48" s="47"/>
      <c r="ASA48" s="47"/>
      <c r="ASB48" s="47"/>
      <c r="ASC48" s="47"/>
      <c r="ASD48" s="47"/>
      <c r="ASE48" s="47"/>
      <c r="ASF48" s="47"/>
      <c r="ASG48" s="47"/>
      <c r="ASH48" s="47"/>
      <c r="ASI48" s="47"/>
      <c r="ASJ48" s="47"/>
      <c r="ASK48" s="47"/>
      <c r="ASL48" s="47"/>
      <c r="ASM48" s="47"/>
      <c r="ASN48" s="47"/>
      <c r="ASO48" s="47"/>
      <c r="ASP48" s="47"/>
      <c r="ASQ48" s="47"/>
      <c r="ASR48" s="47"/>
      <c r="ASS48" s="47"/>
      <c r="AST48" s="47"/>
      <c r="ASU48" s="47"/>
      <c r="ASV48" s="47"/>
      <c r="ASW48" s="47"/>
      <c r="ASX48" s="47"/>
      <c r="ASY48" s="47"/>
      <c r="ASZ48" s="47"/>
      <c r="ATA48" s="47"/>
      <c r="ATB48" s="47"/>
      <c r="ATC48" s="47"/>
      <c r="ATD48" s="47"/>
      <c r="ATE48" s="47"/>
      <c r="ATF48" s="47"/>
      <c r="ATG48" s="47"/>
      <c r="ATH48" s="47"/>
      <c r="ATI48" s="47"/>
      <c r="ATJ48" s="47"/>
      <c r="ATK48" s="47"/>
      <c r="ATL48" s="47"/>
      <c r="ATM48" s="47"/>
      <c r="ATN48" s="47"/>
      <c r="ATO48" s="47"/>
      <c r="ATP48" s="47"/>
      <c r="ATQ48" s="47"/>
      <c r="ATR48" s="47"/>
      <c r="ATS48" s="47"/>
      <c r="ATT48" s="47"/>
      <c r="ATU48" s="47"/>
      <c r="ATV48" s="47"/>
      <c r="ATW48" s="47"/>
      <c r="ATX48" s="47"/>
      <c r="ATY48" s="47"/>
      <c r="ATZ48" s="47"/>
      <c r="AUA48" s="47"/>
      <c r="AUB48" s="47"/>
      <c r="AUC48" s="47"/>
      <c r="AUD48" s="47"/>
      <c r="AUE48" s="47"/>
      <c r="AUF48" s="47"/>
      <c r="AUG48" s="47"/>
      <c r="AUH48" s="47"/>
      <c r="AUI48" s="47"/>
      <c r="AUJ48" s="47"/>
      <c r="AUK48" s="47"/>
      <c r="AUL48" s="47"/>
      <c r="AUM48" s="47"/>
      <c r="AUN48" s="47"/>
      <c r="AUO48" s="47"/>
      <c r="AUP48" s="47"/>
      <c r="AUQ48" s="47"/>
      <c r="AUR48" s="47"/>
      <c r="AUS48" s="47"/>
      <c r="AUT48" s="47"/>
      <c r="AUU48" s="47"/>
      <c r="AUV48" s="47"/>
      <c r="AUW48" s="47"/>
      <c r="AUX48" s="47"/>
      <c r="AUY48" s="47"/>
      <c r="AUZ48" s="47"/>
      <c r="AVA48" s="47"/>
      <c r="AVB48" s="47"/>
      <c r="AVC48" s="47"/>
      <c r="AVD48" s="47"/>
      <c r="AVE48" s="47"/>
      <c r="AVF48" s="47"/>
      <c r="AVG48" s="47"/>
      <c r="AVH48" s="47"/>
      <c r="AVI48" s="47"/>
      <c r="AVJ48" s="47"/>
      <c r="AVK48" s="47"/>
      <c r="AVL48" s="47"/>
      <c r="AVM48" s="47"/>
      <c r="AVN48" s="47"/>
      <c r="AVO48" s="47"/>
      <c r="AVP48" s="47"/>
      <c r="AVQ48" s="47"/>
      <c r="AVR48" s="47"/>
      <c r="AVS48" s="47"/>
      <c r="AVT48" s="47"/>
      <c r="AVU48" s="47"/>
      <c r="AVV48" s="47"/>
      <c r="AVW48" s="47"/>
      <c r="AVX48" s="47"/>
      <c r="AVY48" s="47"/>
      <c r="AVZ48" s="47"/>
      <c r="AWA48" s="47"/>
      <c r="AWB48" s="47"/>
      <c r="AWC48" s="47"/>
      <c r="AWD48" s="47"/>
      <c r="AWE48" s="47"/>
      <c r="AWF48" s="47"/>
      <c r="AWG48" s="47"/>
      <c r="AWH48" s="47"/>
      <c r="AWI48" s="47"/>
      <c r="AWJ48" s="47"/>
      <c r="AWK48" s="47"/>
      <c r="AWL48" s="47"/>
      <c r="AWM48" s="47"/>
      <c r="AWN48" s="47"/>
      <c r="AWO48" s="47"/>
      <c r="AWP48" s="47"/>
      <c r="AWQ48" s="47"/>
      <c r="AWR48" s="47"/>
      <c r="AWS48" s="47"/>
      <c r="AWT48" s="47"/>
      <c r="AWU48" s="47"/>
      <c r="AWV48" s="47"/>
      <c r="AWW48" s="47"/>
      <c r="AWX48" s="47"/>
      <c r="AWY48" s="47"/>
      <c r="AWZ48" s="47"/>
      <c r="AXA48" s="47"/>
      <c r="AXB48" s="47"/>
      <c r="AXC48" s="47"/>
      <c r="AXD48" s="47"/>
      <c r="AXE48" s="47"/>
      <c r="AXF48" s="47"/>
      <c r="AXG48" s="47"/>
      <c r="AXH48" s="47"/>
      <c r="AXI48" s="47"/>
      <c r="AXJ48" s="47"/>
      <c r="AXK48" s="47"/>
      <c r="AXL48" s="47"/>
      <c r="AXM48" s="47"/>
      <c r="AXN48" s="47"/>
      <c r="AXO48" s="47"/>
      <c r="AXP48" s="47"/>
      <c r="AXQ48" s="47"/>
      <c r="AXR48" s="47"/>
      <c r="AXS48" s="47"/>
      <c r="AXT48" s="47"/>
      <c r="AXU48" s="47"/>
      <c r="AXV48" s="47"/>
      <c r="AXW48" s="47"/>
      <c r="AXX48" s="47"/>
      <c r="AXY48" s="47"/>
      <c r="AXZ48" s="47"/>
      <c r="AYA48" s="47"/>
      <c r="AYB48" s="47"/>
      <c r="AYC48" s="47"/>
      <c r="AYD48" s="47"/>
      <c r="AYE48" s="47"/>
      <c r="AYF48" s="47"/>
      <c r="AYG48" s="47"/>
      <c r="AYH48" s="47"/>
      <c r="AYI48" s="47"/>
      <c r="AYJ48" s="47"/>
      <c r="AYK48" s="47"/>
      <c r="AYL48" s="47"/>
      <c r="AYM48" s="47"/>
      <c r="AYN48" s="47"/>
      <c r="AYO48" s="47"/>
      <c r="AYP48" s="47"/>
      <c r="AYQ48" s="47"/>
      <c r="AYR48" s="47"/>
      <c r="AYS48" s="47"/>
      <c r="AYT48" s="47"/>
      <c r="AYU48" s="47"/>
      <c r="AYV48" s="47"/>
      <c r="AYW48" s="47"/>
      <c r="AYX48" s="47"/>
      <c r="AYY48" s="47"/>
      <c r="AYZ48" s="47"/>
      <c r="AZA48" s="47"/>
      <c r="AZB48" s="47"/>
      <c r="AZC48" s="47"/>
      <c r="AZD48" s="47"/>
      <c r="AZE48" s="47"/>
      <c r="AZF48" s="47"/>
      <c r="AZG48" s="47"/>
      <c r="AZH48" s="47"/>
      <c r="AZI48" s="47"/>
      <c r="AZJ48" s="47"/>
      <c r="AZK48" s="47"/>
      <c r="AZL48" s="47"/>
      <c r="AZM48" s="47"/>
      <c r="AZN48" s="47"/>
      <c r="AZO48" s="47"/>
      <c r="AZP48" s="47"/>
      <c r="AZQ48" s="47"/>
      <c r="AZR48" s="47"/>
      <c r="AZS48" s="47"/>
      <c r="AZT48" s="47"/>
      <c r="AZU48" s="47"/>
      <c r="AZV48" s="47"/>
      <c r="AZW48" s="47"/>
      <c r="AZX48" s="47"/>
      <c r="AZY48" s="47"/>
      <c r="AZZ48" s="47"/>
      <c r="BAA48" s="47"/>
      <c r="BAB48" s="47"/>
      <c r="BAC48" s="47"/>
      <c r="BAD48" s="47"/>
      <c r="BAE48" s="47"/>
      <c r="BAF48" s="47"/>
      <c r="BAG48" s="47"/>
      <c r="BAH48" s="47"/>
      <c r="BAI48" s="47"/>
      <c r="BAJ48" s="47"/>
      <c r="BAK48" s="47"/>
      <c r="BAL48" s="47"/>
      <c r="BAM48" s="47"/>
      <c r="BAN48" s="47"/>
      <c r="BAO48" s="47"/>
      <c r="BAP48" s="47"/>
      <c r="BAQ48" s="47"/>
      <c r="BAR48" s="47"/>
      <c r="BAS48" s="47"/>
      <c r="BAT48" s="47"/>
      <c r="BAU48" s="47"/>
      <c r="BAV48" s="47"/>
      <c r="BAW48" s="47"/>
      <c r="BAX48" s="47"/>
      <c r="BAY48" s="47"/>
      <c r="BAZ48" s="47"/>
      <c r="BBA48" s="47"/>
      <c r="BBB48" s="47"/>
      <c r="BBC48" s="47"/>
      <c r="BBD48" s="47"/>
      <c r="BBE48" s="47"/>
      <c r="BBF48" s="47"/>
      <c r="BBG48" s="47"/>
      <c r="BBH48" s="47"/>
      <c r="BBI48" s="47"/>
      <c r="BBJ48" s="47"/>
      <c r="BBK48" s="47"/>
      <c r="BBL48" s="47"/>
      <c r="BBM48" s="47"/>
      <c r="BBN48" s="47"/>
      <c r="BBO48" s="47"/>
      <c r="BBP48" s="47"/>
      <c r="BBQ48" s="47"/>
      <c r="BBR48" s="47"/>
      <c r="BBS48" s="47"/>
      <c r="BBT48" s="47"/>
      <c r="BBU48" s="47"/>
      <c r="BBV48" s="47"/>
      <c r="BBW48" s="47"/>
      <c r="BBX48" s="47"/>
      <c r="BBY48" s="47"/>
      <c r="BBZ48" s="47"/>
      <c r="BCA48" s="47"/>
      <c r="BCB48" s="47"/>
      <c r="BCC48" s="47"/>
      <c r="BCD48" s="47"/>
      <c r="BCE48" s="47"/>
      <c r="BCF48" s="47"/>
      <c r="BCG48" s="47"/>
      <c r="BCH48" s="47"/>
      <c r="BCI48" s="47"/>
      <c r="BCJ48" s="47"/>
      <c r="BCK48" s="47"/>
      <c r="BCL48" s="47"/>
      <c r="BCM48" s="47"/>
      <c r="BCN48" s="47"/>
      <c r="BCO48" s="47"/>
      <c r="BCP48" s="47"/>
      <c r="BCQ48" s="47"/>
      <c r="BCR48" s="47"/>
      <c r="BCS48" s="47"/>
      <c r="BCT48" s="47"/>
      <c r="BCU48" s="47"/>
      <c r="BCV48" s="47"/>
      <c r="BCW48" s="47"/>
      <c r="BCX48" s="47"/>
      <c r="BCY48" s="47"/>
      <c r="BCZ48" s="47"/>
      <c r="BDA48" s="47"/>
      <c r="BDB48" s="47"/>
      <c r="BDC48" s="47"/>
      <c r="BDD48" s="47"/>
      <c r="BDE48" s="47"/>
      <c r="BDF48" s="47"/>
      <c r="BDG48" s="47"/>
      <c r="BDH48" s="47"/>
      <c r="BDI48" s="47"/>
      <c r="BDJ48" s="47"/>
      <c r="BDK48" s="47"/>
      <c r="BDL48" s="47"/>
      <c r="BDM48" s="47"/>
      <c r="BDN48" s="47"/>
      <c r="BDO48" s="47"/>
      <c r="BDP48" s="47"/>
      <c r="BDQ48" s="47"/>
      <c r="BDR48" s="47"/>
      <c r="BDS48" s="47"/>
      <c r="BDT48" s="47"/>
      <c r="BDU48" s="47"/>
      <c r="BDV48" s="47"/>
      <c r="BDW48" s="47"/>
      <c r="BDX48" s="47"/>
      <c r="BDY48" s="47"/>
      <c r="BDZ48" s="47"/>
      <c r="BEA48" s="47"/>
      <c r="BEB48" s="47"/>
      <c r="BEC48" s="47"/>
      <c r="BED48" s="47"/>
      <c r="BEE48" s="47"/>
      <c r="BEF48" s="47"/>
      <c r="BEG48" s="47"/>
      <c r="BEH48" s="47"/>
      <c r="BEI48" s="47"/>
      <c r="BEJ48" s="47"/>
      <c r="BEK48" s="47"/>
      <c r="BEL48" s="47"/>
      <c r="BEM48" s="47"/>
      <c r="BEN48" s="47"/>
      <c r="BEO48" s="47"/>
      <c r="BEP48" s="47"/>
      <c r="BEQ48" s="47"/>
      <c r="BER48" s="47"/>
      <c r="BES48" s="47"/>
      <c r="BET48" s="47"/>
      <c r="BEU48" s="47"/>
      <c r="BEV48" s="47"/>
      <c r="BEW48" s="47"/>
      <c r="BEX48" s="47"/>
      <c r="BEY48" s="47"/>
      <c r="BEZ48" s="47"/>
      <c r="BFA48" s="47"/>
      <c r="BFB48" s="47"/>
      <c r="BFC48" s="47"/>
      <c r="BFD48" s="47"/>
      <c r="BFE48" s="47"/>
      <c r="BFF48" s="47"/>
      <c r="BFG48" s="47"/>
      <c r="BFH48" s="47"/>
      <c r="BFI48" s="47"/>
      <c r="BFJ48" s="47"/>
      <c r="BFK48" s="47"/>
      <c r="BFL48" s="47"/>
      <c r="BFM48" s="47"/>
      <c r="BFN48" s="47"/>
      <c r="BFO48" s="47"/>
      <c r="BFP48" s="47"/>
      <c r="BFQ48" s="47"/>
      <c r="BFR48" s="47"/>
      <c r="BFS48" s="47"/>
      <c r="BFT48" s="47"/>
      <c r="BFU48" s="47"/>
      <c r="BFV48" s="47"/>
      <c r="BFW48" s="47"/>
      <c r="BFX48" s="47"/>
      <c r="BFY48" s="47"/>
      <c r="BFZ48" s="47"/>
      <c r="BGA48" s="47"/>
      <c r="BGB48" s="47"/>
      <c r="BGC48" s="47"/>
      <c r="BGD48" s="47"/>
      <c r="BGE48" s="47"/>
      <c r="BGF48" s="47"/>
      <c r="BGG48" s="47"/>
      <c r="BGH48" s="47"/>
      <c r="BGI48" s="47"/>
      <c r="BGJ48" s="47"/>
      <c r="BGK48" s="47"/>
      <c r="BGL48" s="47"/>
      <c r="BGM48" s="47"/>
      <c r="BGN48" s="47"/>
      <c r="BGO48" s="47"/>
      <c r="BGP48" s="47"/>
      <c r="BGQ48" s="47"/>
      <c r="BGR48" s="47"/>
      <c r="BGS48" s="47"/>
      <c r="BGT48" s="47"/>
      <c r="BGU48" s="47"/>
      <c r="BGV48" s="47"/>
      <c r="BGW48" s="47"/>
      <c r="BGX48" s="47"/>
      <c r="BGY48" s="47"/>
      <c r="BGZ48" s="47"/>
      <c r="BHA48" s="47"/>
      <c r="BHB48" s="47"/>
      <c r="BHC48" s="47"/>
      <c r="BHD48" s="47"/>
      <c r="BHE48" s="47"/>
      <c r="BHF48" s="47"/>
      <c r="BHG48" s="47"/>
      <c r="BHH48" s="47"/>
      <c r="BHI48" s="47"/>
      <c r="BHJ48" s="47"/>
      <c r="BHK48" s="47"/>
      <c r="BHL48" s="47"/>
      <c r="BHM48" s="47"/>
      <c r="BHN48" s="47"/>
      <c r="BHO48" s="47"/>
      <c r="BHP48" s="47"/>
      <c r="BHQ48" s="47"/>
      <c r="BHR48" s="47"/>
      <c r="BHS48" s="47"/>
      <c r="BHT48" s="47"/>
      <c r="BHU48" s="47"/>
      <c r="BHV48" s="47"/>
      <c r="BHW48" s="47"/>
      <c r="BHX48" s="47"/>
      <c r="BHY48" s="47"/>
      <c r="BHZ48" s="47"/>
      <c r="BIA48" s="47"/>
      <c r="BIB48" s="47"/>
      <c r="BIC48" s="47"/>
      <c r="BID48" s="47"/>
      <c r="BIE48" s="47"/>
      <c r="BIF48" s="47"/>
      <c r="BIG48" s="47"/>
      <c r="BIH48" s="47"/>
      <c r="BII48" s="47"/>
      <c r="BIJ48" s="47"/>
      <c r="BIK48" s="47"/>
      <c r="BIL48" s="47"/>
      <c r="BIM48" s="47"/>
      <c r="BIN48" s="47"/>
      <c r="BIO48" s="47"/>
      <c r="BIP48" s="47"/>
      <c r="BIQ48" s="47"/>
      <c r="BIR48" s="47"/>
      <c r="BIS48" s="47"/>
      <c r="BIT48" s="47"/>
      <c r="BIU48" s="47"/>
      <c r="BIV48" s="47"/>
      <c r="BIW48" s="47"/>
      <c r="BIX48" s="47"/>
      <c r="BIY48" s="47"/>
      <c r="BIZ48" s="47"/>
      <c r="BJA48" s="47"/>
      <c r="BJB48" s="47"/>
      <c r="BJC48" s="47"/>
      <c r="BJD48" s="47"/>
      <c r="BJE48" s="47"/>
      <c r="BJF48" s="47"/>
      <c r="BJG48" s="47"/>
      <c r="BJH48" s="47"/>
      <c r="BJI48" s="47"/>
      <c r="BJJ48" s="47"/>
      <c r="BJK48" s="47"/>
      <c r="BJL48" s="47"/>
      <c r="BJM48" s="47"/>
      <c r="BJN48" s="47"/>
      <c r="BJO48" s="47"/>
      <c r="BJP48" s="47"/>
      <c r="BJQ48" s="47"/>
      <c r="BJR48" s="47"/>
      <c r="BJS48" s="47"/>
      <c r="BJT48" s="47"/>
      <c r="BJU48" s="47"/>
      <c r="BJV48" s="47"/>
      <c r="BJW48" s="47"/>
      <c r="BJX48" s="47"/>
      <c r="BJY48" s="47"/>
      <c r="BJZ48" s="47"/>
      <c r="BKA48" s="47"/>
      <c r="BKB48" s="47"/>
      <c r="BKC48" s="47"/>
      <c r="BKD48" s="47"/>
      <c r="BKE48" s="47"/>
      <c r="BKF48" s="47"/>
      <c r="BKG48" s="47"/>
      <c r="BKH48" s="47"/>
      <c r="BKI48" s="47"/>
      <c r="BKJ48" s="47"/>
      <c r="BKK48" s="47"/>
      <c r="BKL48" s="47"/>
      <c r="BKM48" s="47"/>
      <c r="BKN48" s="47"/>
      <c r="BKO48" s="47"/>
      <c r="BKP48" s="47"/>
      <c r="BKQ48" s="47"/>
      <c r="BKR48" s="47"/>
      <c r="BKS48" s="47"/>
      <c r="BKT48" s="47"/>
      <c r="BKU48" s="47"/>
      <c r="BKV48" s="47"/>
      <c r="BKW48" s="47"/>
      <c r="BKX48" s="47"/>
      <c r="BKY48" s="47"/>
      <c r="BKZ48" s="47"/>
      <c r="BLA48" s="47"/>
      <c r="BLB48" s="47"/>
      <c r="BLC48" s="47"/>
      <c r="BLD48" s="47"/>
      <c r="BLE48" s="47"/>
      <c r="BLF48" s="47"/>
      <c r="BLG48" s="47"/>
      <c r="BLH48" s="47"/>
      <c r="BLI48" s="47"/>
      <c r="BLJ48" s="47"/>
      <c r="BLK48" s="47"/>
      <c r="BLL48" s="47"/>
      <c r="BLM48" s="47"/>
      <c r="BLN48" s="47"/>
      <c r="BLO48" s="47"/>
      <c r="BLP48" s="47"/>
      <c r="BLQ48" s="47"/>
      <c r="BLR48" s="47"/>
      <c r="BLS48" s="47"/>
      <c r="BLT48" s="47"/>
      <c r="BLU48" s="47"/>
      <c r="BLV48" s="47"/>
      <c r="BLW48" s="47"/>
      <c r="BLX48" s="47"/>
      <c r="BLY48" s="47"/>
      <c r="BLZ48" s="47"/>
      <c r="BMA48" s="47"/>
      <c r="BMB48" s="47"/>
      <c r="BMC48" s="47"/>
      <c r="BMD48" s="47"/>
      <c r="BME48" s="47"/>
      <c r="BMF48" s="47"/>
      <c r="BMG48" s="47"/>
      <c r="BMH48" s="47"/>
      <c r="BMI48" s="47"/>
      <c r="BMJ48" s="47"/>
      <c r="BMK48" s="47"/>
      <c r="BML48" s="47"/>
      <c r="BMM48" s="47"/>
      <c r="BMN48" s="47"/>
      <c r="BMO48" s="47"/>
      <c r="BMP48" s="47"/>
      <c r="BMQ48" s="47"/>
      <c r="BMR48" s="47"/>
      <c r="BMS48" s="47"/>
      <c r="BMT48" s="47"/>
      <c r="BMU48" s="47"/>
      <c r="BMV48" s="47"/>
      <c r="BMW48" s="47"/>
      <c r="BMX48" s="47"/>
      <c r="BMY48" s="47"/>
      <c r="BMZ48" s="47"/>
      <c r="BNA48" s="47"/>
      <c r="BNB48" s="47"/>
      <c r="BNC48" s="47"/>
      <c r="BND48" s="47"/>
      <c r="BNE48" s="47"/>
      <c r="BNF48" s="47"/>
      <c r="BNG48" s="47"/>
      <c r="BNH48" s="47"/>
      <c r="BNI48" s="47"/>
      <c r="BNJ48" s="47"/>
      <c r="BNK48" s="47"/>
      <c r="BNL48" s="47"/>
      <c r="BNM48" s="47"/>
      <c r="BNN48" s="47"/>
      <c r="BNO48" s="47"/>
      <c r="BNP48" s="47"/>
      <c r="BNQ48" s="47"/>
      <c r="BNR48" s="47"/>
      <c r="BNS48" s="47"/>
      <c r="BNT48" s="47"/>
      <c r="BNU48" s="47"/>
      <c r="BNV48" s="47"/>
      <c r="BNW48" s="47"/>
      <c r="BNX48" s="47"/>
      <c r="BNY48" s="47"/>
      <c r="BNZ48" s="47"/>
      <c r="BOA48" s="47"/>
      <c r="BOB48" s="47"/>
      <c r="BOC48" s="47"/>
      <c r="BOD48" s="47"/>
      <c r="BOE48" s="47"/>
      <c r="BOF48" s="47"/>
      <c r="BOG48" s="47"/>
      <c r="BOH48" s="47"/>
      <c r="BOI48" s="47"/>
      <c r="BOJ48" s="47"/>
      <c r="BOK48" s="47"/>
      <c r="BOL48" s="47"/>
      <c r="BOM48" s="47"/>
      <c r="BON48" s="47"/>
      <c r="BOO48" s="47"/>
      <c r="BOP48" s="47"/>
      <c r="BOQ48" s="47"/>
      <c r="BOR48" s="47"/>
      <c r="BOS48" s="47"/>
      <c r="BOT48" s="47"/>
      <c r="BOU48" s="47"/>
      <c r="BOV48" s="47"/>
      <c r="BOW48" s="47"/>
      <c r="BOX48" s="47"/>
      <c r="BOY48" s="47"/>
      <c r="BOZ48" s="47"/>
      <c r="BPA48" s="47"/>
      <c r="BPB48" s="47"/>
      <c r="BPC48" s="47"/>
      <c r="BPD48" s="47"/>
      <c r="BPE48" s="47"/>
      <c r="BPF48" s="47"/>
      <c r="BPG48" s="47"/>
      <c r="BPH48" s="47"/>
      <c r="BPI48" s="47"/>
      <c r="BPJ48" s="47"/>
      <c r="BPK48" s="47"/>
      <c r="BPL48" s="47"/>
      <c r="BPM48" s="47"/>
      <c r="BPN48" s="47"/>
      <c r="BPO48" s="47"/>
      <c r="BPP48" s="47"/>
      <c r="BPQ48" s="47"/>
      <c r="BPR48" s="47"/>
      <c r="BPS48" s="47"/>
      <c r="BPT48" s="47"/>
      <c r="BPU48" s="47"/>
      <c r="BPV48" s="47"/>
      <c r="BPW48" s="47"/>
      <c r="BPX48" s="47"/>
      <c r="BPY48" s="47"/>
      <c r="BPZ48" s="47"/>
      <c r="BQA48" s="47"/>
      <c r="BQB48" s="47"/>
      <c r="BQC48" s="47"/>
      <c r="BQD48" s="47"/>
      <c r="BQE48" s="47"/>
      <c r="BQF48" s="47"/>
      <c r="BQG48" s="47"/>
      <c r="BQH48" s="47"/>
      <c r="BQI48" s="47"/>
      <c r="BQJ48" s="47"/>
      <c r="BQK48" s="47"/>
      <c r="BQL48" s="47"/>
      <c r="BQM48" s="47"/>
      <c r="BQN48" s="47"/>
      <c r="BQO48" s="47"/>
      <c r="BQP48" s="47"/>
      <c r="BQQ48" s="47"/>
      <c r="BQR48" s="47"/>
      <c r="BQS48" s="47"/>
      <c r="BQT48" s="47"/>
      <c r="BQU48" s="47"/>
      <c r="BQV48" s="47"/>
      <c r="BQW48" s="47"/>
      <c r="BQX48" s="47"/>
      <c r="BQY48" s="47"/>
      <c r="BQZ48" s="47"/>
      <c r="BRA48" s="47"/>
      <c r="BRB48" s="47"/>
      <c r="BRC48" s="47"/>
      <c r="BRD48" s="47"/>
      <c r="BRE48" s="47"/>
      <c r="BRF48" s="47"/>
      <c r="BRG48" s="47"/>
      <c r="BRH48" s="47"/>
      <c r="BRI48" s="47"/>
      <c r="BRJ48" s="47"/>
      <c r="BRK48" s="47"/>
      <c r="BRL48" s="47"/>
      <c r="BRM48" s="47"/>
      <c r="BRN48" s="47"/>
      <c r="BRO48" s="47"/>
      <c r="BRP48" s="47"/>
      <c r="BRQ48" s="47"/>
      <c r="BRR48" s="47"/>
      <c r="BRS48" s="47"/>
      <c r="BRT48" s="47"/>
      <c r="BRU48" s="47"/>
      <c r="BRV48" s="47"/>
      <c r="BRW48" s="47"/>
      <c r="BRX48" s="47"/>
      <c r="BRY48" s="47"/>
      <c r="BRZ48" s="47"/>
      <c r="BSA48" s="47"/>
      <c r="BSB48" s="47"/>
      <c r="BSC48" s="47"/>
      <c r="BSD48" s="47"/>
      <c r="BSE48" s="47"/>
      <c r="BSF48" s="47"/>
      <c r="BSG48" s="47"/>
      <c r="BSH48" s="47"/>
      <c r="BSI48" s="47"/>
      <c r="BSJ48" s="47"/>
      <c r="BSK48" s="47"/>
      <c r="BSL48" s="47"/>
      <c r="BSM48" s="47"/>
      <c r="BSN48" s="47"/>
      <c r="BSO48" s="47"/>
      <c r="BSP48" s="47"/>
      <c r="BSQ48" s="47"/>
      <c r="BSR48" s="47"/>
      <c r="BSS48" s="47"/>
      <c r="BST48" s="47"/>
      <c r="BSU48" s="47"/>
      <c r="BSV48" s="47"/>
      <c r="BSW48" s="47"/>
      <c r="BSX48" s="47"/>
      <c r="BSY48" s="47"/>
      <c r="BSZ48" s="47"/>
      <c r="BTA48" s="47"/>
      <c r="BTB48" s="47"/>
      <c r="BTC48" s="47"/>
      <c r="BTD48" s="47"/>
      <c r="BTE48" s="47"/>
      <c r="BTF48" s="47"/>
      <c r="BTG48" s="47"/>
      <c r="BTH48" s="47"/>
      <c r="BTI48" s="47"/>
      <c r="BTJ48" s="47"/>
      <c r="BTK48" s="47"/>
      <c r="BTL48" s="47"/>
      <c r="BTM48" s="47"/>
      <c r="BTN48" s="47"/>
      <c r="BTO48" s="47"/>
      <c r="BTP48" s="47"/>
      <c r="BTQ48" s="47"/>
      <c r="BTR48" s="47"/>
      <c r="BTS48" s="47"/>
      <c r="BTT48" s="47"/>
      <c r="BTU48" s="47"/>
      <c r="BTV48" s="47"/>
      <c r="BTW48" s="47"/>
      <c r="BTX48" s="47"/>
      <c r="BTY48" s="47"/>
      <c r="BTZ48" s="47"/>
      <c r="BUA48" s="47"/>
      <c r="BUB48" s="47"/>
      <c r="BUC48" s="47"/>
      <c r="BUD48" s="47"/>
      <c r="BUE48" s="47"/>
      <c r="BUF48" s="47"/>
      <c r="BUG48" s="47"/>
      <c r="BUH48" s="47"/>
      <c r="BUI48" s="47"/>
      <c r="BUJ48" s="47"/>
      <c r="BUK48" s="47"/>
      <c r="BUL48" s="47"/>
      <c r="BUM48" s="47"/>
      <c r="BUN48" s="47"/>
      <c r="BUO48" s="47"/>
      <c r="BUP48" s="47"/>
      <c r="BUQ48" s="47"/>
      <c r="BUR48" s="47"/>
      <c r="BUS48" s="47"/>
      <c r="BUT48" s="47"/>
      <c r="BUU48" s="47"/>
      <c r="BUV48" s="47"/>
      <c r="BUW48" s="47"/>
      <c r="BUX48" s="47"/>
      <c r="BUY48" s="47"/>
      <c r="BUZ48" s="47"/>
      <c r="BVA48" s="47"/>
      <c r="BVB48" s="47"/>
      <c r="BVC48" s="47"/>
      <c r="BVD48" s="47"/>
      <c r="BVE48" s="47"/>
      <c r="BVF48" s="47"/>
      <c r="BVG48" s="47"/>
      <c r="BVH48" s="47"/>
      <c r="BVI48" s="47"/>
      <c r="BVJ48" s="47"/>
      <c r="BVK48" s="47"/>
      <c r="BVL48" s="47"/>
      <c r="BVM48" s="47"/>
      <c r="BVN48" s="47"/>
      <c r="BVO48" s="47"/>
      <c r="BVP48" s="47"/>
      <c r="BVQ48" s="47"/>
      <c r="BVR48" s="47"/>
      <c r="BVS48" s="47"/>
      <c r="BVT48" s="47"/>
      <c r="BVU48" s="47"/>
      <c r="BVV48" s="47"/>
      <c r="BVW48" s="47"/>
      <c r="BVX48" s="47"/>
      <c r="BVY48" s="47"/>
      <c r="BVZ48" s="47"/>
      <c r="BWA48" s="47"/>
      <c r="BWB48" s="47"/>
      <c r="BWC48" s="47"/>
      <c r="BWD48" s="47"/>
      <c r="BWE48" s="47"/>
      <c r="BWF48" s="47"/>
      <c r="BWG48" s="47"/>
      <c r="BWH48" s="47"/>
      <c r="BWI48" s="47"/>
      <c r="BWJ48" s="47"/>
      <c r="BWK48" s="47"/>
      <c r="BWL48" s="47"/>
      <c r="BWM48" s="47"/>
      <c r="BWN48" s="47"/>
      <c r="BWO48" s="47"/>
      <c r="BWP48" s="47"/>
      <c r="BWQ48" s="47"/>
      <c r="BWR48" s="47"/>
      <c r="BWS48" s="47"/>
      <c r="BWT48" s="47"/>
      <c r="BWU48" s="47"/>
      <c r="BWV48" s="47"/>
      <c r="BWW48" s="47"/>
      <c r="BWX48" s="47"/>
      <c r="BWY48" s="47"/>
      <c r="BWZ48" s="47"/>
      <c r="BXA48" s="47"/>
      <c r="BXB48" s="47"/>
      <c r="BXC48" s="47"/>
      <c r="BXD48" s="47"/>
      <c r="BXE48" s="47"/>
      <c r="BXF48" s="47"/>
      <c r="BXG48" s="47"/>
      <c r="BXH48" s="47"/>
      <c r="BXI48" s="47"/>
      <c r="BXJ48" s="47"/>
      <c r="BXK48" s="47"/>
      <c r="BXL48" s="47"/>
      <c r="BXM48" s="47"/>
      <c r="BXN48" s="47"/>
      <c r="BXO48" s="47"/>
      <c r="BXP48" s="47"/>
      <c r="BXQ48" s="47"/>
      <c r="BXR48" s="47"/>
      <c r="BXS48" s="47"/>
      <c r="BXT48" s="47"/>
      <c r="BXU48" s="47"/>
      <c r="BXV48" s="47"/>
      <c r="BXW48" s="47"/>
      <c r="BXX48" s="47"/>
      <c r="BXY48" s="47"/>
      <c r="BXZ48" s="47"/>
      <c r="BYA48" s="47"/>
      <c r="BYB48" s="47"/>
      <c r="BYC48" s="47"/>
      <c r="BYD48" s="47"/>
      <c r="BYE48" s="47"/>
      <c r="BYF48" s="47"/>
      <c r="BYG48" s="47"/>
      <c r="BYH48" s="47"/>
      <c r="BYI48" s="47"/>
      <c r="BYJ48" s="47"/>
      <c r="BYK48" s="47"/>
      <c r="BYL48" s="47"/>
      <c r="BYM48" s="47"/>
      <c r="BYN48" s="47"/>
      <c r="BYO48" s="47"/>
      <c r="BYP48" s="47"/>
      <c r="BYQ48" s="47"/>
      <c r="BYR48" s="47"/>
      <c r="BYS48" s="47"/>
      <c r="BYT48" s="47"/>
      <c r="BYU48" s="47"/>
      <c r="BYV48" s="47"/>
      <c r="BYW48" s="47"/>
      <c r="BYX48" s="47"/>
      <c r="BYY48" s="47"/>
      <c r="BYZ48" s="47"/>
      <c r="BZA48" s="47"/>
      <c r="BZB48" s="47"/>
      <c r="BZC48" s="47"/>
      <c r="BZD48" s="47"/>
      <c r="BZE48" s="47"/>
      <c r="BZF48" s="47"/>
      <c r="BZG48" s="47"/>
      <c r="BZH48" s="47"/>
      <c r="BZI48" s="47"/>
      <c r="BZJ48" s="47"/>
      <c r="BZK48" s="47"/>
      <c r="BZL48" s="47"/>
      <c r="BZM48" s="47"/>
      <c r="BZN48" s="47"/>
      <c r="BZO48" s="47"/>
      <c r="BZP48" s="47"/>
      <c r="BZQ48" s="47"/>
      <c r="BZR48" s="47"/>
      <c r="BZS48" s="47"/>
      <c r="BZT48" s="47"/>
      <c r="BZU48" s="47"/>
      <c r="BZV48" s="47"/>
      <c r="BZW48" s="47"/>
      <c r="BZX48" s="47"/>
      <c r="BZY48" s="47"/>
      <c r="BZZ48" s="47"/>
      <c r="CAA48" s="47"/>
      <c r="CAB48" s="47"/>
      <c r="CAC48" s="47"/>
      <c r="CAD48" s="47"/>
      <c r="CAE48" s="47"/>
      <c r="CAF48" s="47"/>
      <c r="CAG48" s="47"/>
      <c r="CAH48" s="47"/>
      <c r="CAI48" s="47"/>
      <c r="CAJ48" s="47"/>
      <c r="CAK48" s="47"/>
      <c r="CAL48" s="47"/>
      <c r="CAM48" s="47"/>
      <c r="CAN48" s="47"/>
      <c r="CAO48" s="47"/>
      <c r="CAP48" s="47"/>
      <c r="CAQ48" s="47"/>
      <c r="CAR48" s="47"/>
      <c r="CAS48" s="47"/>
      <c r="CAT48" s="47"/>
      <c r="CAU48" s="47"/>
      <c r="CAV48" s="47"/>
      <c r="CAW48" s="47"/>
      <c r="CAX48" s="47"/>
      <c r="CAY48" s="47"/>
      <c r="CAZ48" s="47"/>
      <c r="CBA48" s="47"/>
      <c r="CBB48" s="47"/>
      <c r="CBC48" s="47"/>
      <c r="CBD48" s="47"/>
      <c r="CBE48" s="47"/>
      <c r="CBF48" s="47"/>
      <c r="CBG48" s="47"/>
      <c r="CBH48" s="47"/>
      <c r="CBI48" s="47"/>
      <c r="CBJ48" s="47"/>
      <c r="CBK48" s="47"/>
      <c r="CBL48" s="47"/>
      <c r="CBM48" s="47"/>
      <c r="CBN48" s="47"/>
      <c r="CBO48" s="47"/>
      <c r="CBP48" s="47"/>
      <c r="CBQ48" s="47"/>
      <c r="CBR48" s="47"/>
      <c r="CBS48" s="47"/>
      <c r="CBT48" s="47"/>
      <c r="CBU48" s="47"/>
      <c r="CBV48" s="47"/>
      <c r="CBW48" s="47"/>
      <c r="CBX48" s="47"/>
      <c r="CBY48" s="47"/>
      <c r="CBZ48" s="47"/>
      <c r="CCA48" s="47"/>
      <c r="CCB48" s="47"/>
      <c r="CCC48" s="47"/>
      <c r="CCD48" s="47"/>
      <c r="CCE48" s="47"/>
      <c r="CCF48" s="47"/>
      <c r="CCG48" s="47"/>
      <c r="CCH48" s="47"/>
      <c r="CCI48" s="47"/>
      <c r="CCJ48" s="47"/>
      <c r="CCK48" s="47"/>
      <c r="CCL48" s="47"/>
      <c r="CCM48" s="47"/>
      <c r="CCN48" s="47"/>
      <c r="CCO48" s="47"/>
      <c r="CCP48" s="47"/>
      <c r="CCQ48" s="47"/>
      <c r="CCR48" s="47"/>
      <c r="CCS48" s="47"/>
      <c r="CCT48" s="47"/>
      <c r="CCU48" s="47"/>
      <c r="CCV48" s="47"/>
      <c r="CCW48" s="47"/>
      <c r="CCX48" s="47"/>
      <c r="CCY48" s="47"/>
      <c r="CCZ48" s="47"/>
      <c r="CDA48" s="47"/>
      <c r="CDB48" s="47"/>
      <c r="CDC48" s="47"/>
      <c r="CDD48" s="47"/>
      <c r="CDE48" s="47"/>
      <c r="CDF48" s="47"/>
      <c r="CDG48" s="47"/>
      <c r="CDH48" s="47"/>
      <c r="CDI48" s="47"/>
      <c r="CDJ48" s="47"/>
      <c r="CDK48" s="47"/>
      <c r="CDL48" s="47"/>
      <c r="CDM48" s="47"/>
      <c r="CDN48" s="47"/>
      <c r="CDO48" s="47"/>
      <c r="CDP48" s="47"/>
      <c r="CDQ48" s="47"/>
      <c r="CDR48" s="47"/>
      <c r="CDS48" s="47"/>
      <c r="CDT48" s="47"/>
      <c r="CDU48" s="47"/>
      <c r="CDV48" s="47"/>
      <c r="CDW48" s="47"/>
      <c r="CDX48" s="47"/>
      <c r="CDY48" s="47"/>
      <c r="CDZ48" s="47"/>
      <c r="CEA48" s="47"/>
      <c r="CEB48" s="47"/>
      <c r="CEC48" s="47"/>
      <c r="CED48" s="47"/>
      <c r="CEE48" s="47"/>
      <c r="CEF48" s="47"/>
      <c r="CEG48" s="47"/>
      <c r="CEH48" s="47"/>
      <c r="CEI48" s="47"/>
      <c r="CEJ48" s="47"/>
      <c r="CEK48" s="47"/>
      <c r="CEL48" s="47"/>
      <c r="CEM48" s="47"/>
      <c r="CEN48" s="47"/>
      <c r="CEO48" s="47"/>
      <c r="CEP48" s="47"/>
      <c r="CEQ48" s="47"/>
      <c r="CER48" s="47"/>
      <c r="CES48" s="47"/>
      <c r="CET48" s="47"/>
      <c r="CEU48" s="47"/>
      <c r="CEV48" s="47"/>
      <c r="CEW48" s="47"/>
      <c r="CEX48" s="47"/>
      <c r="CEY48" s="47"/>
      <c r="CEZ48" s="47"/>
      <c r="CFA48" s="47"/>
      <c r="CFB48" s="47"/>
      <c r="CFC48" s="47"/>
      <c r="CFD48" s="47"/>
      <c r="CFE48" s="47"/>
      <c r="CFF48" s="47"/>
      <c r="CFG48" s="47"/>
      <c r="CFH48" s="47"/>
      <c r="CFI48" s="47"/>
      <c r="CFJ48" s="47"/>
      <c r="CFK48" s="47"/>
      <c r="CFL48" s="47"/>
      <c r="CFM48" s="47"/>
      <c r="CFN48" s="47"/>
      <c r="CFO48" s="47"/>
      <c r="CFP48" s="47"/>
      <c r="CFQ48" s="47"/>
      <c r="CFR48" s="47"/>
      <c r="CFS48" s="47"/>
      <c r="CFT48" s="47"/>
      <c r="CFU48" s="47"/>
      <c r="CFV48" s="47"/>
      <c r="CFW48" s="47"/>
      <c r="CFX48" s="47"/>
      <c r="CFY48" s="47"/>
      <c r="CFZ48" s="47"/>
      <c r="CGA48" s="47"/>
      <c r="CGB48" s="47"/>
      <c r="CGC48" s="47"/>
      <c r="CGD48" s="47"/>
      <c r="CGE48" s="47"/>
      <c r="CGF48" s="47"/>
      <c r="CGG48" s="47"/>
      <c r="CGH48" s="47"/>
      <c r="CGI48" s="47"/>
      <c r="CGJ48" s="47"/>
      <c r="CGK48" s="47"/>
      <c r="CGL48" s="47"/>
      <c r="CGM48" s="47"/>
      <c r="CGN48" s="47"/>
      <c r="CGO48" s="47"/>
      <c r="CGP48" s="47"/>
      <c r="CGQ48" s="47"/>
      <c r="CGR48" s="47"/>
      <c r="CGS48" s="47"/>
      <c r="CGT48" s="47"/>
      <c r="CGU48" s="47"/>
      <c r="CGV48" s="47"/>
      <c r="CGW48" s="47"/>
      <c r="CGX48" s="47"/>
      <c r="CGY48" s="47"/>
      <c r="CGZ48" s="47"/>
      <c r="CHA48" s="47"/>
      <c r="CHB48" s="47"/>
      <c r="CHC48" s="47"/>
      <c r="CHD48" s="47"/>
      <c r="CHE48" s="47"/>
      <c r="CHF48" s="47"/>
      <c r="CHG48" s="47"/>
      <c r="CHH48" s="47"/>
      <c r="CHI48" s="47"/>
      <c r="CHJ48" s="47"/>
      <c r="CHK48" s="47"/>
      <c r="CHL48" s="47"/>
      <c r="CHM48" s="47"/>
      <c r="CHN48" s="47"/>
      <c r="CHO48" s="47"/>
      <c r="CHP48" s="47"/>
      <c r="CHQ48" s="47"/>
      <c r="CHR48" s="47"/>
      <c r="CHS48" s="47"/>
      <c r="CHT48" s="47"/>
      <c r="CHU48" s="47"/>
      <c r="CHV48" s="47"/>
      <c r="CHW48" s="47"/>
      <c r="CHX48" s="47"/>
      <c r="CHY48" s="47"/>
      <c r="CHZ48" s="47"/>
      <c r="CIA48" s="47"/>
      <c r="CIB48" s="47"/>
      <c r="CIC48" s="47"/>
      <c r="CID48" s="47"/>
      <c r="CIE48" s="47"/>
      <c r="CIF48" s="47"/>
      <c r="CIG48" s="47"/>
      <c r="CIH48" s="47"/>
      <c r="CII48" s="47"/>
      <c r="CIJ48" s="47"/>
      <c r="CIK48" s="47"/>
      <c r="CIL48" s="47"/>
      <c r="CIM48" s="47"/>
      <c r="CIN48" s="47"/>
      <c r="CIO48" s="47"/>
      <c r="CIP48" s="47"/>
      <c r="CIQ48" s="47"/>
      <c r="CIR48" s="47"/>
      <c r="CIS48" s="47"/>
      <c r="CIT48" s="47"/>
      <c r="CIU48" s="47"/>
      <c r="CIV48" s="47"/>
      <c r="CIW48" s="47"/>
      <c r="CIX48" s="47"/>
      <c r="CIY48" s="47"/>
      <c r="CIZ48" s="47"/>
      <c r="CJA48" s="47"/>
      <c r="CJB48" s="47"/>
      <c r="CJC48" s="47"/>
      <c r="CJD48" s="47"/>
      <c r="CJE48" s="47"/>
      <c r="CJF48" s="47"/>
      <c r="CJG48" s="47"/>
      <c r="CJH48" s="47"/>
      <c r="CJI48" s="47"/>
      <c r="CJJ48" s="47"/>
      <c r="CJK48" s="47"/>
      <c r="CJL48" s="47"/>
      <c r="CJM48" s="47"/>
      <c r="CJN48" s="47"/>
      <c r="CJO48" s="47"/>
      <c r="CJP48" s="47"/>
      <c r="CJQ48" s="47"/>
      <c r="CJR48" s="47"/>
      <c r="CJS48" s="47"/>
      <c r="CJT48" s="47"/>
      <c r="CJU48" s="47"/>
      <c r="CJV48" s="47"/>
      <c r="CJW48" s="47"/>
      <c r="CJX48" s="47"/>
      <c r="CJY48" s="47"/>
      <c r="CJZ48" s="47"/>
      <c r="CKA48" s="47"/>
      <c r="CKB48" s="47"/>
      <c r="CKC48" s="47"/>
      <c r="CKD48" s="47"/>
      <c r="CKE48" s="47"/>
      <c r="CKF48" s="47"/>
      <c r="CKG48" s="47"/>
      <c r="CKH48" s="47"/>
      <c r="CKI48" s="47"/>
      <c r="CKJ48" s="47"/>
      <c r="CKK48" s="47"/>
      <c r="CKL48" s="47"/>
      <c r="CKM48" s="47"/>
      <c r="CKN48" s="47"/>
      <c r="CKO48" s="47"/>
      <c r="CKP48" s="47"/>
      <c r="CKQ48" s="47"/>
      <c r="CKR48" s="47"/>
      <c r="CKS48" s="47"/>
      <c r="CKT48" s="47"/>
      <c r="CKU48" s="47"/>
      <c r="CKV48" s="47"/>
      <c r="CKW48" s="47"/>
      <c r="CKX48" s="47"/>
      <c r="CKY48" s="47"/>
      <c r="CKZ48" s="47"/>
      <c r="CLA48" s="47"/>
      <c r="CLB48" s="47"/>
      <c r="CLC48" s="47"/>
      <c r="CLD48" s="47"/>
      <c r="CLE48" s="47"/>
      <c r="CLF48" s="47"/>
      <c r="CLG48" s="47"/>
      <c r="CLH48" s="47"/>
      <c r="CLI48" s="47"/>
      <c r="CLJ48" s="47"/>
      <c r="CLK48" s="47"/>
      <c r="CLL48" s="47"/>
      <c r="CLM48" s="47"/>
      <c r="CLN48" s="47"/>
      <c r="CLO48" s="47"/>
      <c r="CLP48" s="47"/>
      <c r="CLQ48" s="47"/>
      <c r="CLR48" s="47"/>
      <c r="CLS48" s="47"/>
      <c r="CLT48" s="47"/>
      <c r="CLU48" s="47"/>
      <c r="CLV48" s="47"/>
      <c r="CLW48" s="47"/>
      <c r="CLX48" s="47"/>
      <c r="CLY48" s="47"/>
      <c r="CLZ48" s="47"/>
      <c r="CMA48" s="47"/>
      <c r="CMB48" s="47"/>
      <c r="CMC48" s="47"/>
      <c r="CMD48" s="47"/>
      <c r="CME48" s="47"/>
      <c r="CMF48" s="47"/>
      <c r="CMG48" s="47"/>
      <c r="CMH48" s="47"/>
      <c r="CMI48" s="47"/>
      <c r="CMJ48" s="47"/>
      <c r="CMK48" s="47"/>
      <c r="CML48" s="47"/>
      <c r="CMM48" s="47"/>
      <c r="CMN48" s="47"/>
      <c r="CMO48" s="47"/>
      <c r="CMP48" s="47"/>
      <c r="CMQ48" s="47"/>
      <c r="CMR48" s="47"/>
      <c r="CMS48" s="47"/>
      <c r="CMT48" s="47"/>
      <c r="CMU48" s="47"/>
      <c r="CMV48" s="47"/>
      <c r="CMW48" s="47"/>
      <c r="CMX48" s="47"/>
      <c r="CMY48" s="47"/>
      <c r="CMZ48" s="47"/>
      <c r="CNA48" s="47"/>
      <c r="CNB48" s="47"/>
      <c r="CNC48" s="47"/>
      <c r="CND48" s="47"/>
      <c r="CNE48" s="47"/>
      <c r="CNF48" s="47"/>
      <c r="CNG48" s="47"/>
      <c r="CNH48" s="47"/>
      <c r="CNI48" s="47"/>
      <c r="CNJ48" s="47"/>
      <c r="CNK48" s="47"/>
      <c r="CNL48" s="47"/>
      <c r="CNM48" s="47"/>
      <c r="CNN48" s="47"/>
      <c r="CNO48" s="47"/>
      <c r="CNP48" s="47"/>
      <c r="CNQ48" s="47"/>
      <c r="CNR48" s="47"/>
      <c r="CNS48" s="47"/>
      <c r="CNT48" s="47"/>
      <c r="CNU48" s="47"/>
      <c r="CNV48" s="47"/>
      <c r="CNW48" s="47"/>
      <c r="CNX48" s="47"/>
      <c r="CNY48" s="47"/>
      <c r="CNZ48" s="47"/>
      <c r="COA48" s="47"/>
      <c r="COB48" s="47"/>
      <c r="COC48" s="47"/>
      <c r="COD48" s="47"/>
      <c r="COE48" s="47"/>
      <c r="COF48" s="47"/>
      <c r="COG48" s="47"/>
      <c r="COH48" s="47"/>
      <c r="COI48" s="47"/>
      <c r="COJ48" s="47"/>
      <c r="COK48" s="47"/>
      <c r="COL48" s="47"/>
      <c r="COM48" s="47"/>
      <c r="CON48" s="47"/>
      <c r="COO48" s="47"/>
      <c r="COP48" s="47"/>
      <c r="COQ48" s="47"/>
      <c r="COR48" s="47"/>
      <c r="COS48" s="47"/>
      <c r="COT48" s="47"/>
      <c r="COU48" s="47"/>
      <c r="COV48" s="47"/>
      <c r="COW48" s="47"/>
      <c r="COX48" s="47"/>
      <c r="COY48" s="47"/>
      <c r="COZ48" s="47"/>
      <c r="CPA48" s="47"/>
      <c r="CPB48" s="47"/>
      <c r="CPC48" s="47"/>
      <c r="CPD48" s="47"/>
      <c r="CPE48" s="47"/>
      <c r="CPF48" s="47"/>
      <c r="CPG48" s="47"/>
      <c r="CPH48" s="47"/>
      <c r="CPI48" s="47"/>
      <c r="CPJ48" s="47"/>
      <c r="CPK48" s="47"/>
      <c r="CPL48" s="47"/>
      <c r="CPM48" s="47"/>
      <c r="CPN48" s="47"/>
      <c r="CPO48" s="47"/>
      <c r="CPP48" s="47"/>
      <c r="CPQ48" s="47"/>
      <c r="CPR48" s="47"/>
      <c r="CPS48" s="47"/>
      <c r="CPT48" s="47"/>
      <c r="CPU48" s="47"/>
      <c r="CPV48" s="47"/>
      <c r="CPW48" s="47"/>
      <c r="CPX48" s="47"/>
      <c r="CPY48" s="47"/>
      <c r="CPZ48" s="47"/>
      <c r="CQA48" s="47"/>
      <c r="CQB48" s="47"/>
      <c r="CQC48" s="47"/>
      <c r="CQD48" s="47"/>
      <c r="CQE48" s="47"/>
      <c r="CQF48" s="47"/>
      <c r="CQG48" s="47"/>
      <c r="CQH48" s="47"/>
      <c r="CQI48" s="47"/>
      <c r="CQJ48" s="47"/>
      <c r="CQK48" s="47"/>
      <c r="CQL48" s="47"/>
      <c r="CQM48" s="47"/>
      <c r="CQN48" s="47"/>
      <c r="CQO48" s="47"/>
      <c r="CQP48" s="47"/>
      <c r="CQQ48" s="47"/>
      <c r="CQR48" s="47"/>
      <c r="CQS48" s="47"/>
      <c r="CQT48" s="47"/>
      <c r="CQU48" s="47"/>
      <c r="CQV48" s="47"/>
      <c r="CQW48" s="47"/>
      <c r="CQX48" s="47"/>
      <c r="CQY48" s="47"/>
      <c r="CQZ48" s="47"/>
      <c r="CRA48" s="47"/>
      <c r="CRB48" s="47"/>
      <c r="CRC48" s="47"/>
      <c r="CRD48" s="47"/>
      <c r="CRE48" s="47"/>
      <c r="CRF48" s="47"/>
      <c r="CRG48" s="47"/>
      <c r="CRH48" s="47"/>
      <c r="CRI48" s="47"/>
      <c r="CRJ48" s="47"/>
      <c r="CRK48" s="47"/>
      <c r="CRL48" s="47"/>
      <c r="CRM48" s="47"/>
      <c r="CRN48" s="47"/>
      <c r="CRO48" s="47"/>
      <c r="CRP48" s="47"/>
      <c r="CRQ48" s="47"/>
      <c r="CRR48" s="47"/>
      <c r="CRS48" s="47"/>
      <c r="CRT48" s="47"/>
      <c r="CRU48" s="47"/>
      <c r="CRV48" s="47"/>
      <c r="CRW48" s="47"/>
      <c r="CRX48" s="47"/>
      <c r="CRY48" s="47"/>
      <c r="CRZ48" s="47"/>
      <c r="CSA48" s="47"/>
      <c r="CSB48" s="47"/>
      <c r="CSC48" s="47"/>
      <c r="CSD48" s="47"/>
      <c r="CSE48" s="47"/>
      <c r="CSF48" s="47"/>
      <c r="CSG48" s="47"/>
      <c r="CSH48" s="47"/>
      <c r="CSI48" s="47"/>
      <c r="CSJ48" s="47"/>
      <c r="CSK48" s="47"/>
      <c r="CSL48" s="47"/>
      <c r="CSM48" s="47"/>
      <c r="CSN48" s="47"/>
      <c r="CSO48" s="47"/>
      <c r="CSP48" s="47"/>
      <c r="CSQ48" s="47"/>
      <c r="CSR48" s="47"/>
      <c r="CSS48" s="47"/>
      <c r="CST48" s="47"/>
      <c r="CSU48" s="47"/>
      <c r="CSV48" s="47"/>
      <c r="CSW48" s="47"/>
      <c r="CSX48" s="47"/>
      <c r="CSY48" s="47"/>
      <c r="CSZ48" s="47"/>
      <c r="CTA48" s="47"/>
      <c r="CTB48" s="47"/>
      <c r="CTC48" s="47"/>
      <c r="CTD48" s="47"/>
      <c r="CTE48" s="47"/>
      <c r="CTF48" s="47"/>
      <c r="CTG48" s="47"/>
      <c r="CTH48" s="47"/>
      <c r="CTI48" s="47"/>
      <c r="CTJ48" s="47"/>
      <c r="CTK48" s="47"/>
      <c r="CTL48" s="47"/>
      <c r="CTM48" s="47"/>
      <c r="CTN48" s="47"/>
      <c r="CTO48" s="47"/>
      <c r="CTP48" s="47"/>
      <c r="CTQ48" s="47"/>
      <c r="CTR48" s="47"/>
      <c r="CTS48" s="47"/>
      <c r="CTT48" s="47"/>
      <c r="CTU48" s="47"/>
      <c r="CTV48" s="47"/>
      <c r="CTW48" s="47"/>
      <c r="CTX48" s="47"/>
      <c r="CTY48" s="47"/>
      <c r="CTZ48" s="47"/>
      <c r="CUA48" s="47"/>
      <c r="CUB48" s="47"/>
      <c r="CUC48" s="47"/>
      <c r="CUD48" s="47"/>
      <c r="CUE48" s="47"/>
      <c r="CUF48" s="47"/>
      <c r="CUG48" s="47"/>
      <c r="CUH48" s="47"/>
      <c r="CUI48" s="47"/>
      <c r="CUJ48" s="47"/>
      <c r="CUK48" s="47"/>
      <c r="CUL48" s="47"/>
      <c r="CUM48" s="47"/>
      <c r="CUN48" s="47"/>
      <c r="CUO48" s="47"/>
      <c r="CUP48" s="47"/>
      <c r="CUQ48" s="47"/>
      <c r="CUR48" s="47"/>
      <c r="CUS48" s="47"/>
      <c r="CUT48" s="47"/>
      <c r="CUU48" s="47"/>
      <c r="CUV48" s="47"/>
      <c r="CUW48" s="47"/>
      <c r="CUX48" s="47"/>
      <c r="CUY48" s="47"/>
      <c r="CUZ48" s="47"/>
      <c r="CVA48" s="47"/>
      <c r="CVB48" s="47"/>
      <c r="CVC48" s="47"/>
      <c r="CVD48" s="47"/>
      <c r="CVE48" s="47"/>
      <c r="CVF48" s="47"/>
      <c r="CVG48" s="47"/>
      <c r="CVH48" s="47"/>
      <c r="CVI48" s="47"/>
      <c r="CVJ48" s="47"/>
      <c r="CVK48" s="47"/>
      <c r="CVL48" s="47"/>
      <c r="CVM48" s="47"/>
      <c r="CVN48" s="47"/>
      <c r="CVO48" s="47"/>
      <c r="CVP48" s="47"/>
      <c r="CVQ48" s="47"/>
      <c r="CVR48" s="47"/>
      <c r="CVS48" s="47"/>
      <c r="CVT48" s="47"/>
      <c r="CVU48" s="47"/>
      <c r="CVV48" s="47"/>
      <c r="CVW48" s="47"/>
      <c r="CVX48" s="47"/>
      <c r="CVY48" s="47"/>
      <c r="CVZ48" s="47"/>
      <c r="CWA48" s="47"/>
      <c r="CWB48" s="47"/>
      <c r="CWC48" s="47"/>
      <c r="CWD48" s="47"/>
      <c r="CWE48" s="47"/>
      <c r="CWF48" s="47"/>
      <c r="CWG48" s="47"/>
      <c r="CWH48" s="47"/>
      <c r="CWI48" s="47"/>
      <c r="CWJ48" s="47"/>
      <c r="CWK48" s="47"/>
      <c r="CWL48" s="47"/>
      <c r="CWM48" s="47"/>
      <c r="CWN48" s="47"/>
      <c r="CWO48" s="47"/>
      <c r="CWP48" s="47"/>
      <c r="CWQ48" s="47"/>
      <c r="CWR48" s="47"/>
      <c r="CWS48" s="47"/>
      <c r="CWT48" s="47"/>
      <c r="CWU48" s="47"/>
      <c r="CWV48" s="47"/>
      <c r="CWW48" s="47"/>
      <c r="CWX48" s="47"/>
      <c r="CWY48" s="47"/>
      <c r="CWZ48" s="47"/>
      <c r="CXA48" s="47"/>
      <c r="CXB48" s="47"/>
      <c r="CXC48" s="47"/>
      <c r="CXD48" s="47"/>
      <c r="CXE48" s="47"/>
      <c r="CXF48" s="47"/>
      <c r="CXG48" s="47"/>
      <c r="CXH48" s="47"/>
      <c r="CXI48" s="47"/>
      <c r="CXJ48" s="47"/>
      <c r="CXK48" s="47"/>
      <c r="CXL48" s="47"/>
      <c r="CXM48" s="47"/>
      <c r="CXN48" s="47"/>
      <c r="CXO48" s="47"/>
      <c r="CXP48" s="47"/>
      <c r="CXQ48" s="47"/>
      <c r="CXR48" s="47"/>
      <c r="CXS48" s="47"/>
      <c r="CXT48" s="47"/>
      <c r="CXU48" s="47"/>
      <c r="CXV48" s="47"/>
      <c r="CXW48" s="47"/>
      <c r="CXX48" s="47"/>
      <c r="CXY48" s="47"/>
      <c r="CXZ48" s="47"/>
      <c r="CYA48" s="47"/>
      <c r="CYB48" s="47"/>
      <c r="CYC48" s="47"/>
      <c r="CYD48" s="47"/>
      <c r="CYE48" s="47"/>
      <c r="CYF48" s="47"/>
      <c r="CYG48" s="47"/>
      <c r="CYH48" s="47"/>
      <c r="CYI48" s="47"/>
      <c r="CYJ48" s="47"/>
      <c r="CYK48" s="47"/>
      <c r="CYL48" s="47"/>
      <c r="CYM48" s="47"/>
      <c r="CYN48" s="47"/>
      <c r="CYO48" s="47"/>
      <c r="CYP48" s="47"/>
      <c r="CYQ48" s="47"/>
      <c r="CYR48" s="47"/>
      <c r="CYS48" s="47"/>
      <c r="CYT48" s="47"/>
      <c r="CYU48" s="47"/>
      <c r="CYV48" s="47"/>
      <c r="CYW48" s="47"/>
      <c r="CYX48" s="47"/>
      <c r="CYY48" s="47"/>
      <c r="CYZ48" s="47"/>
      <c r="CZA48" s="47"/>
      <c r="CZB48" s="47"/>
      <c r="CZC48" s="47"/>
      <c r="CZD48" s="47"/>
      <c r="CZE48" s="47"/>
      <c r="CZF48" s="47"/>
      <c r="CZG48" s="47"/>
      <c r="CZH48" s="47"/>
      <c r="CZI48" s="47"/>
      <c r="CZJ48" s="47"/>
      <c r="CZK48" s="47"/>
      <c r="CZL48" s="47"/>
      <c r="CZM48" s="47"/>
      <c r="CZN48" s="47"/>
      <c r="CZO48" s="47"/>
      <c r="CZP48" s="47"/>
      <c r="CZQ48" s="47"/>
      <c r="CZR48" s="47"/>
      <c r="CZS48" s="47"/>
      <c r="CZT48" s="47"/>
      <c r="CZU48" s="47"/>
      <c r="CZV48" s="47"/>
      <c r="CZW48" s="47"/>
      <c r="CZX48" s="47"/>
      <c r="CZY48" s="47"/>
      <c r="CZZ48" s="47"/>
      <c r="DAA48" s="47"/>
      <c r="DAB48" s="47"/>
      <c r="DAC48" s="47"/>
      <c r="DAD48" s="47"/>
      <c r="DAE48" s="47"/>
      <c r="DAF48" s="47"/>
      <c r="DAG48" s="47"/>
      <c r="DAH48" s="47"/>
      <c r="DAI48" s="47"/>
      <c r="DAJ48" s="47"/>
      <c r="DAK48" s="47"/>
      <c r="DAL48" s="47"/>
      <c r="DAM48" s="47"/>
      <c r="DAN48" s="47"/>
      <c r="DAO48" s="47"/>
      <c r="DAP48" s="47"/>
      <c r="DAQ48" s="47"/>
      <c r="DAR48" s="47"/>
      <c r="DAS48" s="47"/>
      <c r="DAT48" s="47"/>
      <c r="DAU48" s="47"/>
      <c r="DAV48" s="47"/>
      <c r="DAW48" s="47"/>
      <c r="DAX48" s="47"/>
      <c r="DAY48" s="47"/>
      <c r="DAZ48" s="47"/>
      <c r="DBA48" s="47"/>
      <c r="DBB48" s="47"/>
      <c r="DBC48" s="47"/>
      <c r="DBD48" s="47"/>
      <c r="DBE48" s="47"/>
      <c r="DBF48" s="47"/>
      <c r="DBG48" s="47"/>
      <c r="DBH48" s="47"/>
      <c r="DBI48" s="47"/>
      <c r="DBJ48" s="47"/>
      <c r="DBK48" s="47"/>
      <c r="DBL48" s="47"/>
      <c r="DBM48" s="47"/>
      <c r="DBN48" s="47"/>
      <c r="DBO48" s="47"/>
      <c r="DBP48" s="47"/>
      <c r="DBQ48" s="47"/>
      <c r="DBR48" s="47"/>
      <c r="DBS48" s="47"/>
      <c r="DBT48" s="47"/>
      <c r="DBU48" s="47"/>
      <c r="DBV48" s="47"/>
      <c r="DBW48" s="47"/>
      <c r="DBX48" s="47"/>
      <c r="DBY48" s="47"/>
      <c r="DBZ48" s="47"/>
      <c r="DCA48" s="47"/>
      <c r="DCB48" s="47"/>
      <c r="DCC48" s="47"/>
      <c r="DCD48" s="47"/>
      <c r="DCE48" s="47"/>
      <c r="DCF48" s="47"/>
      <c r="DCG48" s="47"/>
      <c r="DCH48" s="47"/>
      <c r="DCI48" s="47"/>
      <c r="DCJ48" s="47"/>
      <c r="DCK48" s="47"/>
      <c r="DCL48" s="47"/>
      <c r="DCM48" s="47"/>
      <c r="DCN48" s="47"/>
      <c r="DCO48" s="47"/>
      <c r="DCP48" s="47"/>
      <c r="DCQ48" s="47"/>
      <c r="DCR48" s="47"/>
      <c r="DCS48" s="47"/>
      <c r="DCT48" s="47"/>
      <c r="DCU48" s="47"/>
      <c r="DCV48" s="47"/>
      <c r="DCW48" s="47"/>
      <c r="DCX48" s="47"/>
      <c r="DCY48" s="47"/>
      <c r="DCZ48" s="47"/>
      <c r="DDA48" s="47"/>
      <c r="DDB48" s="47"/>
      <c r="DDC48" s="47"/>
      <c r="DDD48" s="47"/>
      <c r="DDE48" s="47"/>
      <c r="DDF48" s="47"/>
      <c r="DDG48" s="47"/>
      <c r="DDH48" s="47"/>
      <c r="DDI48" s="47"/>
      <c r="DDJ48" s="47"/>
      <c r="DDK48" s="47"/>
      <c r="DDL48" s="47"/>
      <c r="DDM48" s="47"/>
      <c r="DDN48" s="47"/>
      <c r="DDO48" s="47"/>
      <c r="DDP48" s="47"/>
      <c r="DDQ48" s="47"/>
      <c r="DDR48" s="47"/>
      <c r="DDS48" s="47"/>
      <c r="DDT48" s="47"/>
      <c r="DDU48" s="47"/>
      <c r="DDV48" s="47"/>
      <c r="DDW48" s="47"/>
      <c r="DDX48" s="47"/>
      <c r="DDY48" s="47"/>
      <c r="DDZ48" s="47"/>
      <c r="DEA48" s="47"/>
      <c r="DEB48" s="47"/>
      <c r="DEC48" s="47"/>
      <c r="DED48" s="47"/>
      <c r="DEE48" s="47"/>
      <c r="DEF48" s="47"/>
      <c r="DEG48" s="47"/>
      <c r="DEH48" s="47"/>
      <c r="DEI48" s="47"/>
      <c r="DEJ48" s="47"/>
      <c r="DEK48" s="47"/>
      <c r="DEL48" s="47"/>
      <c r="DEM48" s="47"/>
      <c r="DEN48" s="47"/>
      <c r="DEO48" s="47"/>
      <c r="DEP48" s="47"/>
      <c r="DEQ48" s="47"/>
      <c r="DER48" s="47"/>
      <c r="DES48" s="47"/>
      <c r="DET48" s="47"/>
      <c r="DEU48" s="47"/>
      <c r="DEV48" s="47"/>
      <c r="DEW48" s="47"/>
      <c r="DEX48" s="47"/>
      <c r="DEY48" s="47"/>
      <c r="DEZ48" s="47"/>
      <c r="DFA48" s="47"/>
      <c r="DFB48" s="47"/>
      <c r="DFC48" s="47"/>
      <c r="DFD48" s="47"/>
      <c r="DFE48" s="47"/>
      <c r="DFF48" s="47"/>
      <c r="DFG48" s="47"/>
      <c r="DFH48" s="47"/>
      <c r="DFI48" s="47"/>
      <c r="DFJ48" s="47"/>
      <c r="DFK48" s="47"/>
      <c r="DFL48" s="47"/>
      <c r="DFM48" s="47"/>
      <c r="DFN48" s="47"/>
      <c r="DFO48" s="47"/>
      <c r="DFP48" s="47"/>
      <c r="DFQ48" s="47"/>
      <c r="DFR48" s="47"/>
      <c r="DFS48" s="47"/>
      <c r="DFT48" s="47"/>
      <c r="DFU48" s="47"/>
      <c r="DFV48" s="47"/>
      <c r="DFW48" s="47"/>
      <c r="DFX48" s="47"/>
      <c r="DFY48" s="47"/>
      <c r="DFZ48" s="47"/>
      <c r="DGA48" s="47"/>
      <c r="DGB48" s="47"/>
      <c r="DGC48" s="47"/>
      <c r="DGD48" s="47"/>
      <c r="DGE48" s="47"/>
      <c r="DGF48" s="47"/>
      <c r="DGG48" s="47"/>
      <c r="DGH48" s="47"/>
      <c r="DGI48" s="47"/>
      <c r="DGJ48" s="47"/>
      <c r="DGK48" s="47"/>
      <c r="DGL48" s="47"/>
      <c r="DGM48" s="47"/>
      <c r="DGN48" s="47"/>
      <c r="DGO48" s="47"/>
      <c r="DGP48" s="47"/>
      <c r="DGQ48" s="47"/>
      <c r="DGR48" s="47"/>
      <c r="DGS48" s="47"/>
      <c r="DGT48" s="47"/>
      <c r="DGU48" s="47"/>
      <c r="DGV48" s="47"/>
      <c r="DGW48" s="47"/>
      <c r="DGX48" s="47"/>
      <c r="DGY48" s="47"/>
      <c r="DGZ48" s="47"/>
      <c r="DHA48" s="47"/>
      <c r="DHB48" s="47"/>
      <c r="DHC48" s="47"/>
      <c r="DHD48" s="47"/>
      <c r="DHE48" s="47"/>
      <c r="DHF48" s="47"/>
      <c r="DHG48" s="47"/>
      <c r="DHH48" s="47"/>
      <c r="DHI48" s="47"/>
      <c r="DHJ48" s="47"/>
      <c r="DHK48" s="47"/>
      <c r="DHL48" s="47"/>
      <c r="DHM48" s="47"/>
      <c r="DHN48" s="47"/>
      <c r="DHO48" s="47"/>
      <c r="DHP48" s="47"/>
      <c r="DHQ48" s="47"/>
      <c r="DHR48" s="47"/>
      <c r="DHS48" s="47"/>
      <c r="DHT48" s="47"/>
      <c r="DHU48" s="47"/>
      <c r="DHV48" s="47"/>
      <c r="DHW48" s="47"/>
      <c r="DHX48" s="47"/>
      <c r="DHY48" s="47"/>
      <c r="DHZ48" s="47"/>
      <c r="DIA48" s="47"/>
      <c r="DIB48" s="47"/>
      <c r="DIC48" s="47"/>
      <c r="DID48" s="47"/>
      <c r="DIE48" s="47"/>
      <c r="DIF48" s="47"/>
      <c r="DIG48" s="47"/>
      <c r="DIH48" s="47"/>
      <c r="DII48" s="47"/>
      <c r="DIJ48" s="47"/>
      <c r="DIK48" s="47"/>
      <c r="DIL48" s="47"/>
      <c r="DIM48" s="47"/>
      <c r="DIN48" s="47"/>
      <c r="DIO48" s="47"/>
      <c r="DIP48" s="47"/>
      <c r="DIQ48" s="47"/>
      <c r="DIR48" s="47"/>
      <c r="DIS48" s="47"/>
      <c r="DIT48" s="47"/>
      <c r="DIU48" s="47"/>
      <c r="DIV48" s="47"/>
      <c r="DIW48" s="47"/>
      <c r="DIX48" s="47"/>
      <c r="DIY48" s="47"/>
      <c r="DIZ48" s="47"/>
      <c r="DJA48" s="47"/>
      <c r="DJB48" s="47"/>
      <c r="DJC48" s="47"/>
      <c r="DJD48" s="47"/>
      <c r="DJE48" s="47"/>
      <c r="DJF48" s="47"/>
      <c r="DJG48" s="47"/>
      <c r="DJH48" s="47"/>
      <c r="DJI48" s="47"/>
      <c r="DJJ48" s="47"/>
      <c r="DJK48" s="47"/>
      <c r="DJL48" s="47"/>
      <c r="DJM48" s="47"/>
      <c r="DJN48" s="47"/>
      <c r="DJO48" s="47"/>
      <c r="DJP48" s="47"/>
      <c r="DJQ48" s="47"/>
      <c r="DJR48" s="47"/>
      <c r="DJS48" s="47"/>
      <c r="DJT48" s="47"/>
      <c r="DJU48" s="47"/>
      <c r="DJV48" s="47"/>
      <c r="DJW48" s="47"/>
      <c r="DJX48" s="47"/>
      <c r="DJY48" s="47"/>
      <c r="DJZ48" s="47"/>
      <c r="DKA48" s="47"/>
      <c r="DKB48" s="47"/>
      <c r="DKC48" s="47"/>
      <c r="DKD48" s="47"/>
      <c r="DKE48" s="47"/>
      <c r="DKF48" s="47"/>
      <c r="DKG48" s="47"/>
      <c r="DKH48" s="47"/>
      <c r="DKI48" s="47"/>
      <c r="DKJ48" s="47"/>
      <c r="DKK48" s="47"/>
      <c r="DKL48" s="47"/>
      <c r="DKM48" s="47"/>
      <c r="DKN48" s="47"/>
      <c r="DKO48" s="47"/>
      <c r="DKP48" s="47"/>
      <c r="DKQ48" s="47"/>
      <c r="DKR48" s="47"/>
      <c r="DKS48" s="47"/>
      <c r="DKT48" s="47"/>
      <c r="DKU48" s="47"/>
      <c r="DKV48" s="47"/>
      <c r="DKW48" s="47"/>
      <c r="DKX48" s="47"/>
      <c r="DKY48" s="47"/>
      <c r="DKZ48" s="47"/>
      <c r="DLA48" s="47"/>
      <c r="DLB48" s="47"/>
      <c r="DLC48" s="47"/>
      <c r="DLD48" s="47"/>
      <c r="DLE48" s="47"/>
      <c r="DLF48" s="47"/>
      <c r="DLG48" s="47"/>
      <c r="DLH48" s="47"/>
      <c r="DLI48" s="47"/>
      <c r="DLJ48" s="47"/>
      <c r="DLK48" s="47"/>
      <c r="DLL48" s="47"/>
      <c r="DLM48" s="47"/>
      <c r="DLN48" s="47"/>
      <c r="DLO48" s="47"/>
      <c r="DLP48" s="47"/>
      <c r="DLQ48" s="47"/>
      <c r="DLR48" s="47"/>
      <c r="DLS48" s="47"/>
      <c r="DLT48" s="47"/>
      <c r="DLU48" s="47"/>
      <c r="DLV48" s="47"/>
      <c r="DLW48" s="47"/>
      <c r="DLX48" s="47"/>
      <c r="DLY48" s="47"/>
      <c r="DLZ48" s="47"/>
      <c r="DMA48" s="47"/>
      <c r="DMB48" s="47"/>
      <c r="DMC48" s="47"/>
      <c r="DMD48" s="47"/>
      <c r="DME48" s="47"/>
      <c r="DMF48" s="47"/>
      <c r="DMG48" s="47"/>
      <c r="DMH48" s="47"/>
      <c r="DMI48" s="47"/>
      <c r="DMJ48" s="47"/>
      <c r="DMK48" s="47"/>
      <c r="DML48" s="47"/>
      <c r="DMM48" s="47"/>
      <c r="DMN48" s="47"/>
      <c r="DMO48" s="47"/>
      <c r="DMP48" s="47"/>
      <c r="DMQ48" s="47"/>
      <c r="DMR48" s="47"/>
      <c r="DMS48" s="47"/>
      <c r="DMT48" s="47"/>
      <c r="DMU48" s="47"/>
      <c r="DMV48" s="47"/>
      <c r="DMW48" s="47"/>
      <c r="DMX48" s="47"/>
      <c r="DMY48" s="47"/>
      <c r="DMZ48" s="47"/>
      <c r="DNA48" s="47"/>
      <c r="DNB48" s="47"/>
      <c r="DNC48" s="47"/>
      <c r="DND48" s="47"/>
      <c r="DNE48" s="47"/>
      <c r="DNF48" s="47"/>
      <c r="DNG48" s="47"/>
      <c r="DNH48" s="47"/>
      <c r="DNI48" s="47"/>
      <c r="DNJ48" s="47"/>
      <c r="DNK48" s="47"/>
      <c r="DNL48" s="47"/>
      <c r="DNM48" s="47"/>
      <c r="DNN48" s="47"/>
      <c r="DNO48" s="47"/>
      <c r="DNP48" s="47"/>
      <c r="DNQ48" s="47"/>
      <c r="DNR48" s="47"/>
      <c r="DNS48" s="47"/>
      <c r="DNT48" s="47"/>
      <c r="DNU48" s="47"/>
      <c r="DNV48" s="47"/>
      <c r="DNW48" s="47"/>
      <c r="DNX48" s="47"/>
      <c r="DNY48" s="47"/>
      <c r="DNZ48" s="47"/>
      <c r="DOA48" s="47"/>
      <c r="DOB48" s="47"/>
      <c r="DOC48" s="47"/>
      <c r="DOD48" s="47"/>
      <c r="DOE48" s="47"/>
      <c r="DOF48" s="47"/>
      <c r="DOG48" s="47"/>
      <c r="DOH48" s="47"/>
      <c r="DOI48" s="47"/>
      <c r="DOJ48" s="47"/>
      <c r="DOK48" s="47"/>
      <c r="DOL48" s="47"/>
      <c r="DOM48" s="47"/>
      <c r="DON48" s="47"/>
      <c r="DOO48" s="47"/>
      <c r="DOP48" s="47"/>
      <c r="DOQ48" s="47"/>
      <c r="DOR48" s="47"/>
      <c r="DOS48" s="47"/>
      <c r="DOT48" s="47"/>
      <c r="DOU48" s="47"/>
      <c r="DOV48" s="47"/>
      <c r="DOW48" s="47"/>
      <c r="DOX48" s="47"/>
      <c r="DOY48" s="47"/>
      <c r="DOZ48" s="47"/>
      <c r="DPA48" s="47"/>
      <c r="DPB48" s="47"/>
      <c r="DPC48" s="47"/>
      <c r="DPD48" s="47"/>
      <c r="DPE48" s="47"/>
      <c r="DPF48" s="47"/>
      <c r="DPG48" s="47"/>
      <c r="DPH48" s="47"/>
      <c r="DPI48" s="47"/>
      <c r="DPJ48" s="47"/>
      <c r="DPK48" s="47"/>
      <c r="DPL48" s="47"/>
      <c r="DPM48" s="47"/>
      <c r="DPN48" s="47"/>
      <c r="DPO48" s="47"/>
      <c r="DPP48" s="47"/>
      <c r="DPQ48" s="47"/>
      <c r="DPR48" s="47"/>
      <c r="DPS48" s="47"/>
      <c r="DPT48" s="47"/>
      <c r="DPU48" s="47"/>
      <c r="DPV48" s="47"/>
      <c r="DPW48" s="47"/>
      <c r="DPX48" s="47"/>
      <c r="DPY48" s="47"/>
      <c r="DPZ48" s="47"/>
      <c r="DQA48" s="47"/>
      <c r="DQB48" s="47"/>
      <c r="DQC48" s="47"/>
      <c r="DQD48" s="47"/>
      <c r="DQE48" s="47"/>
      <c r="DQF48" s="47"/>
      <c r="DQG48" s="47"/>
      <c r="DQH48" s="47"/>
      <c r="DQI48" s="47"/>
      <c r="DQJ48" s="47"/>
      <c r="DQK48" s="47"/>
      <c r="DQL48" s="47"/>
      <c r="DQM48" s="47"/>
      <c r="DQN48" s="47"/>
      <c r="DQO48" s="47"/>
      <c r="DQP48" s="47"/>
      <c r="DQQ48" s="47"/>
      <c r="DQR48" s="47"/>
      <c r="DQS48" s="47"/>
      <c r="DQT48" s="47"/>
      <c r="DQU48" s="47"/>
      <c r="DQV48" s="47"/>
      <c r="DQW48" s="47"/>
      <c r="DQX48" s="47"/>
      <c r="DQY48" s="47"/>
      <c r="DQZ48" s="47"/>
      <c r="DRA48" s="47"/>
      <c r="DRB48" s="47"/>
      <c r="DRC48" s="47"/>
      <c r="DRD48" s="47"/>
      <c r="DRE48" s="47"/>
      <c r="DRF48" s="47"/>
      <c r="DRG48" s="47"/>
      <c r="DRH48" s="47"/>
      <c r="DRI48" s="47"/>
      <c r="DRJ48" s="47"/>
      <c r="DRK48" s="47"/>
      <c r="DRL48" s="47"/>
      <c r="DRM48" s="47"/>
      <c r="DRN48" s="47"/>
      <c r="DRO48" s="47"/>
      <c r="DRP48" s="47"/>
      <c r="DRQ48" s="47"/>
      <c r="DRR48" s="47"/>
      <c r="DRS48" s="47"/>
      <c r="DRT48" s="47"/>
      <c r="DRU48" s="47"/>
      <c r="DRV48" s="47"/>
      <c r="DRW48" s="47"/>
      <c r="DRX48" s="47"/>
      <c r="DRY48" s="47"/>
      <c r="DRZ48" s="47"/>
      <c r="DSA48" s="47"/>
      <c r="DSB48" s="47"/>
      <c r="DSC48" s="47"/>
      <c r="DSD48" s="47"/>
      <c r="DSE48" s="47"/>
      <c r="DSF48" s="47"/>
      <c r="DSG48" s="47"/>
      <c r="DSH48" s="47"/>
      <c r="DSI48" s="47"/>
      <c r="DSJ48" s="47"/>
      <c r="DSK48" s="47"/>
      <c r="DSL48" s="47"/>
      <c r="DSM48" s="47"/>
      <c r="DSN48" s="47"/>
      <c r="DSO48" s="47"/>
      <c r="DSP48" s="47"/>
      <c r="DSQ48" s="47"/>
      <c r="DSR48" s="47"/>
      <c r="DSS48" s="47"/>
      <c r="DST48" s="47"/>
      <c r="DSU48" s="47"/>
      <c r="DSV48" s="47"/>
      <c r="DSW48" s="47"/>
      <c r="DSX48" s="47"/>
      <c r="DSY48" s="47"/>
      <c r="DSZ48" s="47"/>
      <c r="DTA48" s="47"/>
      <c r="DTB48" s="47"/>
      <c r="DTC48" s="47"/>
      <c r="DTD48" s="47"/>
      <c r="DTE48" s="47"/>
      <c r="DTF48" s="47"/>
      <c r="DTG48" s="47"/>
      <c r="DTH48" s="47"/>
      <c r="DTI48" s="47"/>
      <c r="DTJ48" s="47"/>
      <c r="DTK48" s="47"/>
      <c r="DTL48" s="47"/>
      <c r="DTM48" s="47"/>
      <c r="DTN48" s="47"/>
      <c r="DTO48" s="47"/>
      <c r="DTP48" s="47"/>
      <c r="DTQ48" s="47"/>
      <c r="DTR48" s="47"/>
      <c r="DTS48" s="47"/>
      <c r="DTT48" s="47"/>
      <c r="DTU48" s="47"/>
      <c r="DTV48" s="47"/>
      <c r="DTW48" s="47"/>
      <c r="DTX48" s="47"/>
      <c r="DTY48" s="47"/>
      <c r="DTZ48" s="47"/>
      <c r="DUA48" s="47"/>
      <c r="DUB48" s="47"/>
      <c r="DUC48" s="47"/>
      <c r="DUD48" s="47"/>
      <c r="DUE48" s="47"/>
      <c r="DUF48" s="47"/>
      <c r="DUG48" s="47"/>
      <c r="DUH48" s="47"/>
      <c r="DUI48" s="47"/>
      <c r="DUJ48" s="47"/>
      <c r="DUK48" s="47"/>
      <c r="DUL48" s="47"/>
      <c r="DUM48" s="47"/>
      <c r="DUN48" s="47"/>
      <c r="DUO48" s="47"/>
      <c r="DUP48" s="47"/>
      <c r="DUQ48" s="47"/>
      <c r="DUR48" s="47"/>
      <c r="DUS48" s="47"/>
      <c r="DUT48" s="47"/>
      <c r="DUU48" s="47"/>
      <c r="DUV48" s="47"/>
      <c r="DUW48" s="47"/>
      <c r="DUX48" s="47"/>
      <c r="DUY48" s="47"/>
      <c r="DUZ48" s="47"/>
      <c r="DVA48" s="47"/>
      <c r="DVB48" s="47"/>
      <c r="DVC48" s="47"/>
      <c r="DVD48" s="47"/>
      <c r="DVE48" s="47"/>
      <c r="DVF48" s="47"/>
      <c r="DVG48" s="47"/>
      <c r="DVH48" s="47"/>
      <c r="DVI48" s="47"/>
      <c r="DVJ48" s="47"/>
      <c r="DVK48" s="47"/>
      <c r="DVL48" s="47"/>
      <c r="DVM48" s="47"/>
      <c r="DVN48" s="47"/>
      <c r="DVO48" s="47"/>
      <c r="DVP48" s="47"/>
      <c r="DVQ48" s="47"/>
      <c r="DVR48" s="47"/>
      <c r="DVS48" s="47"/>
      <c r="DVT48" s="47"/>
      <c r="DVU48" s="47"/>
      <c r="DVV48" s="47"/>
      <c r="DVW48" s="47"/>
      <c r="DVX48" s="47"/>
      <c r="DVY48" s="47"/>
      <c r="DVZ48" s="47"/>
      <c r="DWA48" s="47"/>
      <c r="DWB48" s="47"/>
      <c r="DWC48" s="47"/>
      <c r="DWD48" s="47"/>
      <c r="DWE48" s="47"/>
      <c r="DWF48" s="47"/>
      <c r="DWG48" s="47"/>
      <c r="DWH48" s="47"/>
      <c r="DWI48" s="47"/>
      <c r="DWJ48" s="47"/>
      <c r="DWK48" s="47"/>
      <c r="DWL48" s="47"/>
      <c r="DWM48" s="47"/>
      <c r="DWN48" s="47"/>
      <c r="DWO48" s="47"/>
      <c r="DWP48" s="47"/>
      <c r="DWQ48" s="47"/>
      <c r="DWR48" s="47"/>
      <c r="DWS48" s="47"/>
      <c r="DWT48" s="47"/>
      <c r="DWU48" s="47"/>
      <c r="DWV48" s="47"/>
      <c r="DWW48" s="47"/>
      <c r="DWX48" s="47"/>
      <c r="DWY48" s="47"/>
      <c r="DWZ48" s="47"/>
      <c r="DXA48" s="47"/>
      <c r="DXB48" s="47"/>
      <c r="DXC48" s="47"/>
      <c r="DXD48" s="47"/>
      <c r="DXE48" s="47"/>
      <c r="DXF48" s="47"/>
      <c r="DXG48" s="47"/>
      <c r="DXH48" s="47"/>
      <c r="DXI48" s="47"/>
      <c r="DXJ48" s="47"/>
      <c r="DXK48" s="47"/>
      <c r="DXL48" s="47"/>
      <c r="DXM48" s="47"/>
      <c r="DXN48" s="47"/>
      <c r="DXO48" s="47"/>
      <c r="DXP48" s="47"/>
      <c r="DXQ48" s="47"/>
      <c r="DXR48" s="47"/>
      <c r="DXS48" s="47"/>
      <c r="DXT48" s="47"/>
      <c r="DXU48" s="47"/>
      <c r="DXV48" s="47"/>
      <c r="DXW48" s="47"/>
      <c r="DXX48" s="47"/>
      <c r="DXY48" s="47"/>
      <c r="DXZ48" s="47"/>
      <c r="DYA48" s="47"/>
      <c r="DYB48" s="47"/>
      <c r="DYC48" s="47"/>
      <c r="DYD48" s="47"/>
      <c r="DYE48" s="47"/>
      <c r="DYF48" s="47"/>
      <c r="DYG48" s="47"/>
      <c r="DYH48" s="47"/>
      <c r="DYI48" s="47"/>
      <c r="DYJ48" s="47"/>
      <c r="DYK48" s="47"/>
      <c r="DYL48" s="47"/>
      <c r="DYM48" s="47"/>
      <c r="DYN48" s="47"/>
      <c r="DYO48" s="47"/>
      <c r="DYP48" s="47"/>
      <c r="DYQ48" s="47"/>
      <c r="DYR48" s="47"/>
      <c r="DYS48" s="47"/>
      <c r="DYT48" s="47"/>
      <c r="DYU48" s="47"/>
      <c r="DYV48" s="47"/>
      <c r="DYW48" s="47"/>
      <c r="DYX48" s="47"/>
      <c r="DYY48" s="47"/>
      <c r="DYZ48" s="47"/>
      <c r="DZA48" s="47"/>
      <c r="DZB48" s="47"/>
      <c r="DZC48" s="47"/>
      <c r="DZD48" s="47"/>
      <c r="DZE48" s="47"/>
      <c r="DZF48" s="47"/>
      <c r="DZG48" s="47"/>
      <c r="DZH48" s="47"/>
      <c r="DZI48" s="47"/>
      <c r="DZJ48" s="47"/>
      <c r="DZK48" s="47"/>
      <c r="DZL48" s="47"/>
      <c r="DZM48" s="47"/>
      <c r="DZN48" s="47"/>
      <c r="DZO48" s="47"/>
      <c r="DZP48" s="47"/>
      <c r="DZQ48" s="47"/>
      <c r="DZR48" s="47"/>
      <c r="DZS48" s="47"/>
      <c r="DZT48" s="47"/>
      <c r="DZU48" s="47"/>
      <c r="DZV48" s="47"/>
      <c r="DZW48" s="47"/>
      <c r="DZX48" s="47"/>
      <c r="DZY48" s="47"/>
      <c r="DZZ48" s="47"/>
      <c r="EAA48" s="47"/>
      <c r="EAB48" s="47"/>
      <c r="EAC48" s="47"/>
      <c r="EAD48" s="47"/>
      <c r="EAE48" s="47"/>
      <c r="EAF48" s="47"/>
      <c r="EAG48" s="47"/>
      <c r="EAH48" s="47"/>
      <c r="EAI48" s="47"/>
      <c r="EAJ48" s="47"/>
      <c r="EAK48" s="47"/>
      <c r="EAL48" s="47"/>
      <c r="EAM48" s="47"/>
      <c r="EAN48" s="47"/>
      <c r="EAO48" s="47"/>
      <c r="EAP48" s="47"/>
      <c r="EAQ48" s="47"/>
      <c r="EAR48" s="47"/>
      <c r="EAS48" s="47"/>
      <c r="EAT48" s="47"/>
      <c r="EAU48" s="47"/>
      <c r="EAV48" s="47"/>
      <c r="EAW48" s="47"/>
      <c r="EAX48" s="47"/>
      <c r="EAY48" s="47"/>
      <c r="EAZ48" s="47"/>
      <c r="EBA48" s="47"/>
      <c r="EBB48" s="47"/>
      <c r="EBC48" s="47"/>
      <c r="EBD48" s="47"/>
      <c r="EBE48" s="47"/>
      <c r="EBF48" s="47"/>
      <c r="EBG48" s="47"/>
      <c r="EBH48" s="47"/>
      <c r="EBI48" s="47"/>
      <c r="EBJ48" s="47"/>
      <c r="EBK48" s="47"/>
      <c r="EBL48" s="47"/>
      <c r="EBM48" s="47"/>
      <c r="EBN48" s="47"/>
      <c r="EBO48" s="47"/>
      <c r="EBP48" s="47"/>
      <c r="EBQ48" s="47"/>
      <c r="EBR48" s="47"/>
      <c r="EBS48" s="47"/>
      <c r="EBT48" s="47"/>
      <c r="EBU48" s="47"/>
      <c r="EBV48" s="47"/>
      <c r="EBW48" s="47"/>
      <c r="EBX48" s="47"/>
      <c r="EBY48" s="47"/>
      <c r="EBZ48" s="47"/>
      <c r="ECA48" s="47"/>
      <c r="ECB48" s="47"/>
      <c r="ECC48" s="47"/>
      <c r="ECD48" s="47"/>
      <c r="ECE48" s="47"/>
      <c r="ECF48" s="47"/>
      <c r="ECG48" s="47"/>
      <c r="ECH48" s="47"/>
      <c r="ECI48" s="47"/>
      <c r="ECJ48" s="47"/>
      <c r="ECK48" s="47"/>
      <c r="ECL48" s="47"/>
      <c r="ECM48" s="47"/>
      <c r="ECN48" s="47"/>
      <c r="ECO48" s="47"/>
      <c r="ECP48" s="47"/>
      <c r="ECQ48" s="47"/>
      <c r="ECR48" s="47"/>
      <c r="ECS48" s="47"/>
      <c r="ECT48" s="47"/>
      <c r="ECU48" s="47"/>
      <c r="ECV48" s="47"/>
      <c r="ECW48" s="47"/>
      <c r="ECX48" s="47"/>
      <c r="ECY48" s="47"/>
      <c r="ECZ48" s="47"/>
      <c r="EDA48" s="47"/>
      <c r="EDB48" s="47"/>
      <c r="EDC48" s="47"/>
      <c r="EDD48" s="47"/>
      <c r="EDE48" s="47"/>
      <c r="EDF48" s="47"/>
      <c r="EDG48" s="47"/>
      <c r="EDH48" s="47"/>
      <c r="EDI48" s="47"/>
      <c r="EDJ48" s="47"/>
      <c r="EDK48" s="47"/>
      <c r="EDL48" s="47"/>
      <c r="EDM48" s="47"/>
      <c r="EDN48" s="47"/>
      <c r="EDO48" s="47"/>
      <c r="EDP48" s="47"/>
      <c r="EDQ48" s="47"/>
      <c r="EDR48" s="47"/>
      <c r="EDS48" s="47"/>
      <c r="EDT48" s="47"/>
      <c r="EDU48" s="47"/>
      <c r="EDV48" s="47"/>
      <c r="EDW48" s="47"/>
      <c r="EDX48" s="47"/>
      <c r="EDY48" s="47"/>
      <c r="EDZ48" s="47"/>
      <c r="EEA48" s="47"/>
      <c r="EEB48" s="47"/>
      <c r="EEC48" s="47"/>
      <c r="EED48" s="47"/>
      <c r="EEE48" s="47"/>
      <c r="EEF48" s="47"/>
      <c r="EEG48" s="47"/>
      <c r="EEH48" s="47"/>
      <c r="EEI48" s="47"/>
      <c r="EEJ48" s="47"/>
      <c r="EEK48" s="47"/>
      <c r="EEL48" s="47"/>
      <c r="EEM48" s="47"/>
      <c r="EEN48" s="47"/>
      <c r="EEO48" s="47"/>
      <c r="EEP48" s="47"/>
      <c r="EEQ48" s="47"/>
      <c r="EER48" s="47"/>
      <c r="EES48" s="47"/>
      <c r="EET48" s="47"/>
      <c r="EEU48" s="47"/>
      <c r="EEV48" s="47"/>
      <c r="EEW48" s="47"/>
      <c r="EEX48" s="47"/>
      <c r="EEY48" s="47"/>
      <c r="EEZ48" s="47"/>
      <c r="EFA48" s="47"/>
      <c r="EFB48" s="47"/>
      <c r="EFC48" s="47"/>
      <c r="EFD48" s="47"/>
      <c r="EFE48" s="47"/>
      <c r="EFF48" s="47"/>
      <c r="EFG48" s="47"/>
      <c r="EFH48" s="47"/>
      <c r="EFI48" s="47"/>
      <c r="EFJ48" s="47"/>
      <c r="EFK48" s="47"/>
      <c r="EFL48" s="47"/>
      <c r="EFM48" s="47"/>
      <c r="EFN48" s="47"/>
      <c r="EFO48" s="47"/>
      <c r="EFP48" s="47"/>
      <c r="EFQ48" s="47"/>
      <c r="EFR48" s="47"/>
      <c r="EFS48" s="47"/>
      <c r="EFT48" s="47"/>
      <c r="EFU48" s="47"/>
      <c r="EFV48" s="47"/>
      <c r="EFW48" s="47"/>
      <c r="EFX48" s="47"/>
      <c r="EFY48" s="47"/>
      <c r="EFZ48" s="47"/>
      <c r="EGA48" s="47"/>
      <c r="EGB48" s="47"/>
      <c r="EGC48" s="47"/>
      <c r="EGD48" s="47"/>
      <c r="EGE48" s="47"/>
      <c r="EGF48" s="47"/>
      <c r="EGG48" s="47"/>
      <c r="EGH48" s="47"/>
      <c r="EGI48" s="47"/>
      <c r="EGJ48" s="47"/>
      <c r="EGK48" s="47"/>
      <c r="EGL48" s="47"/>
      <c r="EGM48" s="47"/>
      <c r="EGN48" s="47"/>
      <c r="EGO48" s="47"/>
      <c r="EGP48" s="47"/>
      <c r="EGQ48" s="47"/>
      <c r="EGR48" s="47"/>
      <c r="EGS48" s="47"/>
      <c r="EGT48" s="47"/>
      <c r="EGU48" s="47"/>
      <c r="EGV48" s="47"/>
      <c r="EGW48" s="47"/>
      <c r="EGX48" s="47"/>
      <c r="EGY48" s="47"/>
      <c r="EGZ48" s="47"/>
      <c r="EHA48" s="47"/>
      <c r="EHB48" s="47"/>
      <c r="EHC48" s="47"/>
      <c r="EHD48" s="47"/>
      <c r="EHE48" s="47"/>
      <c r="EHF48" s="47"/>
      <c r="EHG48" s="47"/>
      <c r="EHH48" s="47"/>
      <c r="EHI48" s="47"/>
      <c r="EHJ48" s="47"/>
      <c r="EHK48" s="47"/>
      <c r="EHL48" s="47"/>
      <c r="EHM48" s="47"/>
      <c r="EHN48" s="47"/>
      <c r="EHO48" s="47"/>
      <c r="EHP48" s="47"/>
      <c r="EHQ48" s="47"/>
      <c r="EHR48" s="47"/>
      <c r="EHS48" s="47"/>
      <c r="EHT48" s="47"/>
      <c r="EHU48" s="47"/>
      <c r="EHV48" s="47"/>
      <c r="EHW48" s="47"/>
      <c r="EHX48" s="47"/>
      <c r="EHY48" s="47"/>
      <c r="EHZ48" s="47"/>
      <c r="EIA48" s="47"/>
      <c r="EIB48" s="47"/>
      <c r="EIC48" s="47"/>
      <c r="EID48" s="47"/>
      <c r="EIE48" s="47"/>
      <c r="EIF48" s="47"/>
      <c r="EIG48" s="47"/>
      <c r="EIH48" s="47"/>
      <c r="EII48" s="47"/>
      <c r="EIJ48" s="47"/>
      <c r="EIK48" s="47"/>
      <c r="EIL48" s="47"/>
      <c r="EIM48" s="47"/>
      <c r="EIN48" s="47"/>
      <c r="EIO48" s="47"/>
      <c r="EIP48" s="47"/>
      <c r="EIQ48" s="47"/>
      <c r="EIR48" s="47"/>
      <c r="EIS48" s="47"/>
      <c r="EIT48" s="47"/>
      <c r="EIU48" s="47"/>
      <c r="EIV48" s="47"/>
      <c r="EIW48" s="47"/>
      <c r="EIX48" s="47"/>
      <c r="EIY48" s="47"/>
      <c r="EIZ48" s="47"/>
      <c r="EJA48" s="47"/>
      <c r="EJB48" s="47"/>
      <c r="EJC48" s="47"/>
      <c r="EJD48" s="47"/>
      <c r="EJE48" s="47"/>
      <c r="EJF48" s="47"/>
      <c r="EJG48" s="47"/>
      <c r="EJH48" s="47"/>
      <c r="EJI48" s="47"/>
      <c r="EJJ48" s="47"/>
      <c r="EJK48" s="47"/>
      <c r="EJL48" s="47"/>
      <c r="EJM48" s="47"/>
      <c r="EJN48" s="47"/>
      <c r="EJO48" s="47"/>
      <c r="EJP48" s="47"/>
      <c r="EJQ48" s="47"/>
      <c r="EJR48" s="47"/>
      <c r="EJS48" s="47"/>
      <c r="EJT48" s="47"/>
      <c r="EJU48" s="47"/>
      <c r="EJV48" s="47"/>
      <c r="EJW48" s="47"/>
      <c r="EJX48" s="47"/>
      <c r="EJY48" s="47"/>
      <c r="EJZ48" s="47"/>
      <c r="EKA48" s="47"/>
      <c r="EKB48" s="47"/>
      <c r="EKC48" s="47"/>
      <c r="EKD48" s="47"/>
      <c r="EKE48" s="47"/>
      <c r="EKF48" s="47"/>
      <c r="EKG48" s="47"/>
      <c r="EKH48" s="47"/>
      <c r="EKI48" s="47"/>
      <c r="EKJ48" s="47"/>
      <c r="EKK48" s="47"/>
      <c r="EKL48" s="47"/>
      <c r="EKM48" s="47"/>
      <c r="EKN48" s="47"/>
      <c r="EKO48" s="47"/>
      <c r="EKP48" s="47"/>
      <c r="EKQ48" s="47"/>
      <c r="EKR48" s="47"/>
      <c r="EKS48" s="47"/>
      <c r="EKT48" s="47"/>
      <c r="EKU48" s="47"/>
      <c r="EKV48" s="47"/>
      <c r="EKW48" s="47"/>
      <c r="EKX48" s="47"/>
      <c r="EKY48" s="47"/>
      <c r="EKZ48" s="47"/>
      <c r="ELA48" s="47"/>
      <c r="ELB48" s="47"/>
      <c r="ELC48" s="47"/>
      <c r="ELD48" s="47"/>
      <c r="ELE48" s="47"/>
      <c r="ELF48" s="47"/>
      <c r="ELG48" s="47"/>
      <c r="ELH48" s="47"/>
      <c r="ELI48" s="47"/>
      <c r="ELJ48" s="47"/>
      <c r="ELK48" s="47"/>
      <c r="ELL48" s="47"/>
      <c r="ELM48" s="47"/>
      <c r="ELN48" s="47"/>
      <c r="ELO48" s="47"/>
      <c r="ELP48" s="47"/>
      <c r="ELQ48" s="47"/>
      <c r="ELR48" s="47"/>
      <c r="ELS48" s="47"/>
      <c r="ELT48" s="47"/>
      <c r="ELU48" s="47"/>
      <c r="ELV48" s="47"/>
      <c r="ELW48" s="47"/>
      <c r="ELX48" s="47"/>
      <c r="ELY48" s="47"/>
      <c r="ELZ48" s="47"/>
      <c r="EMA48" s="47"/>
      <c r="EMB48" s="47"/>
      <c r="EMC48" s="47"/>
      <c r="EMD48" s="47"/>
      <c r="EME48" s="47"/>
      <c r="EMF48" s="47"/>
      <c r="EMG48" s="47"/>
      <c r="EMH48" s="47"/>
      <c r="EMI48" s="47"/>
      <c r="EMJ48" s="47"/>
      <c r="EMK48" s="47"/>
      <c r="EML48" s="47"/>
      <c r="EMM48" s="47"/>
      <c r="EMN48" s="47"/>
      <c r="EMO48" s="47"/>
      <c r="EMP48" s="47"/>
      <c r="EMQ48" s="47"/>
      <c r="EMR48" s="47"/>
      <c r="EMS48" s="47"/>
      <c r="EMT48" s="47"/>
      <c r="EMU48" s="47"/>
      <c r="EMV48" s="47"/>
      <c r="EMW48" s="47"/>
      <c r="EMX48" s="47"/>
      <c r="EMY48" s="47"/>
      <c r="EMZ48" s="47"/>
      <c r="ENA48" s="47"/>
      <c r="ENB48" s="47"/>
      <c r="ENC48" s="47"/>
      <c r="END48" s="47"/>
      <c r="ENE48" s="47"/>
      <c r="ENF48" s="47"/>
      <c r="ENG48" s="47"/>
      <c r="ENH48" s="47"/>
      <c r="ENI48" s="47"/>
      <c r="ENJ48" s="47"/>
      <c r="ENK48" s="47"/>
      <c r="ENL48" s="47"/>
      <c r="ENM48" s="47"/>
      <c r="ENN48" s="47"/>
      <c r="ENO48" s="47"/>
      <c r="ENP48" s="47"/>
      <c r="ENQ48" s="47"/>
      <c r="ENR48" s="47"/>
      <c r="ENS48" s="47"/>
      <c r="ENT48" s="47"/>
      <c r="ENU48" s="47"/>
      <c r="ENV48" s="47"/>
      <c r="ENW48" s="47"/>
      <c r="ENX48" s="47"/>
      <c r="ENY48" s="47"/>
      <c r="ENZ48" s="47"/>
      <c r="EOA48" s="47"/>
      <c r="EOB48" s="47"/>
      <c r="EOC48" s="47"/>
      <c r="EOD48" s="47"/>
      <c r="EOE48" s="47"/>
      <c r="EOF48" s="47"/>
      <c r="EOG48" s="47"/>
      <c r="EOH48" s="47"/>
      <c r="EOI48" s="47"/>
      <c r="EOJ48" s="47"/>
      <c r="EOK48" s="47"/>
      <c r="EOL48" s="47"/>
      <c r="EOM48" s="47"/>
      <c r="EON48" s="47"/>
      <c r="EOO48" s="47"/>
      <c r="EOP48" s="47"/>
      <c r="EOQ48" s="47"/>
      <c r="EOR48" s="47"/>
      <c r="EOS48" s="47"/>
      <c r="EOT48" s="47"/>
      <c r="EOU48" s="47"/>
      <c r="EOV48" s="47"/>
      <c r="EOW48" s="47"/>
      <c r="EOX48" s="47"/>
      <c r="EOY48" s="47"/>
      <c r="EOZ48" s="47"/>
      <c r="EPA48" s="47"/>
      <c r="EPB48" s="47"/>
      <c r="EPC48" s="47"/>
      <c r="EPD48" s="47"/>
      <c r="EPE48" s="47"/>
      <c r="EPF48" s="47"/>
      <c r="EPG48" s="47"/>
      <c r="EPH48" s="47"/>
      <c r="EPI48" s="47"/>
      <c r="EPJ48" s="47"/>
      <c r="EPK48" s="47"/>
      <c r="EPL48" s="47"/>
      <c r="EPM48" s="47"/>
      <c r="EPN48" s="47"/>
      <c r="EPO48" s="47"/>
      <c r="EPP48" s="47"/>
      <c r="EPQ48" s="47"/>
      <c r="EPR48" s="47"/>
      <c r="EPS48" s="47"/>
      <c r="EPT48" s="47"/>
      <c r="EPU48" s="47"/>
      <c r="EPV48" s="47"/>
      <c r="EPW48" s="47"/>
      <c r="EPX48" s="47"/>
      <c r="EPY48" s="47"/>
      <c r="EPZ48" s="47"/>
      <c r="EQA48" s="47"/>
      <c r="EQB48" s="47"/>
      <c r="EQC48" s="47"/>
      <c r="EQD48" s="47"/>
      <c r="EQE48" s="47"/>
      <c r="EQF48" s="47"/>
      <c r="EQG48" s="47"/>
      <c r="EQH48" s="47"/>
      <c r="EQI48" s="47"/>
      <c r="EQJ48" s="47"/>
      <c r="EQK48" s="47"/>
      <c r="EQL48" s="47"/>
      <c r="EQM48" s="47"/>
      <c r="EQN48" s="47"/>
      <c r="EQO48" s="47"/>
      <c r="EQP48" s="47"/>
      <c r="EQQ48" s="47"/>
      <c r="EQR48" s="47"/>
      <c r="EQS48" s="47"/>
      <c r="EQT48" s="47"/>
      <c r="EQU48" s="47"/>
      <c r="EQV48" s="47"/>
      <c r="EQW48" s="47"/>
      <c r="EQX48" s="47"/>
      <c r="EQY48" s="47"/>
      <c r="EQZ48" s="47"/>
      <c r="ERA48" s="47"/>
      <c r="ERB48" s="47"/>
      <c r="ERC48" s="47"/>
      <c r="ERD48" s="47"/>
      <c r="ERE48" s="47"/>
      <c r="ERF48" s="47"/>
      <c r="ERG48" s="47"/>
      <c r="ERH48" s="47"/>
      <c r="ERI48" s="47"/>
      <c r="ERJ48" s="47"/>
      <c r="ERK48" s="47"/>
      <c r="ERL48" s="47"/>
      <c r="ERM48" s="47"/>
      <c r="ERN48" s="47"/>
      <c r="ERO48" s="47"/>
      <c r="ERP48" s="47"/>
      <c r="ERQ48" s="47"/>
      <c r="ERR48" s="47"/>
      <c r="ERS48" s="47"/>
      <c r="ERT48" s="47"/>
      <c r="ERU48" s="47"/>
      <c r="ERV48" s="47"/>
      <c r="ERW48" s="47"/>
      <c r="ERX48" s="47"/>
      <c r="ERY48" s="47"/>
      <c r="ERZ48" s="47"/>
      <c r="ESA48" s="47"/>
      <c r="ESB48" s="47"/>
      <c r="ESC48" s="47"/>
      <c r="ESD48" s="47"/>
      <c r="ESE48" s="47"/>
      <c r="ESF48" s="47"/>
      <c r="ESG48" s="47"/>
      <c r="ESH48" s="47"/>
      <c r="ESI48" s="47"/>
      <c r="ESJ48" s="47"/>
      <c r="ESK48" s="47"/>
      <c r="ESL48" s="47"/>
      <c r="ESM48" s="47"/>
      <c r="ESN48" s="47"/>
      <c r="ESO48" s="47"/>
      <c r="ESP48" s="47"/>
      <c r="ESQ48" s="47"/>
      <c r="ESR48" s="47"/>
      <c r="ESS48" s="47"/>
      <c r="EST48" s="47"/>
      <c r="ESU48" s="47"/>
      <c r="ESV48" s="47"/>
      <c r="ESW48" s="47"/>
      <c r="ESX48" s="47"/>
      <c r="ESY48" s="47"/>
      <c r="ESZ48" s="47"/>
      <c r="ETA48" s="47"/>
      <c r="ETB48" s="47"/>
      <c r="ETC48" s="47"/>
      <c r="ETD48" s="47"/>
      <c r="ETE48" s="47"/>
      <c r="ETF48" s="47"/>
      <c r="ETG48" s="47"/>
      <c r="ETH48" s="47"/>
      <c r="ETI48" s="47"/>
      <c r="ETJ48" s="47"/>
      <c r="ETK48" s="47"/>
      <c r="ETL48" s="47"/>
      <c r="ETM48" s="47"/>
      <c r="ETN48" s="47"/>
      <c r="ETO48" s="47"/>
      <c r="ETP48" s="47"/>
      <c r="ETQ48" s="47"/>
      <c r="ETR48" s="47"/>
      <c r="ETS48" s="47"/>
      <c r="ETT48" s="47"/>
      <c r="ETU48" s="47"/>
      <c r="ETV48" s="47"/>
      <c r="ETW48" s="47"/>
      <c r="ETX48" s="47"/>
      <c r="ETY48" s="47"/>
      <c r="ETZ48" s="47"/>
      <c r="EUA48" s="47"/>
      <c r="EUB48" s="47"/>
      <c r="EUC48" s="47"/>
      <c r="EUD48" s="47"/>
      <c r="EUE48" s="47"/>
      <c r="EUF48" s="47"/>
      <c r="EUG48" s="47"/>
      <c r="EUH48" s="47"/>
      <c r="EUI48" s="47"/>
      <c r="EUJ48" s="47"/>
      <c r="EUK48" s="47"/>
      <c r="EUL48" s="47"/>
      <c r="EUM48" s="47"/>
      <c r="EUN48" s="47"/>
      <c r="EUO48" s="47"/>
      <c r="EUP48" s="47"/>
      <c r="EUQ48" s="47"/>
      <c r="EUR48" s="47"/>
      <c r="EUS48" s="47"/>
      <c r="EUT48" s="47"/>
      <c r="EUU48" s="47"/>
      <c r="EUV48" s="47"/>
      <c r="EUW48" s="47"/>
      <c r="EUX48" s="47"/>
      <c r="EUY48" s="47"/>
      <c r="EUZ48" s="47"/>
      <c r="EVA48" s="47"/>
      <c r="EVB48" s="47"/>
      <c r="EVC48" s="47"/>
      <c r="EVD48" s="47"/>
      <c r="EVE48" s="47"/>
      <c r="EVF48" s="47"/>
      <c r="EVG48" s="47"/>
      <c r="EVH48" s="47"/>
      <c r="EVI48" s="47"/>
      <c r="EVJ48" s="47"/>
      <c r="EVK48" s="47"/>
      <c r="EVL48" s="47"/>
      <c r="EVM48" s="47"/>
      <c r="EVN48" s="47"/>
      <c r="EVO48" s="47"/>
      <c r="EVP48" s="47"/>
      <c r="EVQ48" s="47"/>
      <c r="EVR48" s="47"/>
      <c r="EVS48" s="47"/>
      <c r="EVT48" s="47"/>
      <c r="EVU48" s="47"/>
      <c r="EVV48" s="47"/>
      <c r="EVW48" s="47"/>
      <c r="EVX48" s="47"/>
      <c r="EVY48" s="47"/>
      <c r="EVZ48" s="47"/>
      <c r="EWA48" s="47"/>
      <c r="EWB48" s="47"/>
      <c r="EWC48" s="47"/>
      <c r="EWD48" s="47"/>
      <c r="EWE48" s="47"/>
      <c r="EWF48" s="47"/>
      <c r="EWG48" s="47"/>
      <c r="EWH48" s="47"/>
      <c r="EWI48" s="47"/>
      <c r="EWJ48" s="47"/>
      <c r="EWK48" s="47"/>
      <c r="EWL48" s="47"/>
      <c r="EWM48" s="47"/>
      <c r="EWN48" s="47"/>
      <c r="EWO48" s="47"/>
      <c r="EWP48" s="47"/>
      <c r="EWQ48" s="47"/>
      <c r="EWR48" s="47"/>
      <c r="EWS48" s="47"/>
      <c r="EWT48" s="47"/>
      <c r="EWU48" s="47"/>
      <c r="EWV48" s="47"/>
      <c r="EWW48" s="47"/>
      <c r="EWX48" s="47"/>
      <c r="EWY48" s="47"/>
      <c r="EWZ48" s="47"/>
      <c r="EXA48" s="47"/>
      <c r="EXB48" s="47"/>
      <c r="EXC48" s="47"/>
      <c r="EXD48" s="47"/>
      <c r="EXE48" s="47"/>
      <c r="EXF48" s="47"/>
      <c r="EXG48" s="47"/>
      <c r="EXH48" s="47"/>
      <c r="EXI48" s="47"/>
      <c r="EXJ48" s="47"/>
      <c r="EXK48" s="47"/>
      <c r="EXL48" s="47"/>
      <c r="EXM48" s="47"/>
      <c r="EXN48" s="47"/>
      <c r="EXO48" s="47"/>
      <c r="EXP48" s="47"/>
      <c r="EXQ48" s="47"/>
      <c r="EXR48" s="47"/>
      <c r="EXS48" s="47"/>
      <c r="EXT48" s="47"/>
      <c r="EXU48" s="47"/>
      <c r="EXV48" s="47"/>
      <c r="EXW48" s="47"/>
      <c r="EXX48" s="47"/>
      <c r="EXY48" s="47"/>
      <c r="EXZ48" s="47"/>
      <c r="EYA48" s="47"/>
      <c r="EYB48" s="47"/>
      <c r="EYC48" s="47"/>
      <c r="EYD48" s="47"/>
      <c r="EYE48" s="47"/>
      <c r="EYF48" s="47"/>
      <c r="EYG48" s="47"/>
      <c r="EYH48" s="47"/>
      <c r="EYI48" s="47"/>
      <c r="EYJ48" s="47"/>
      <c r="EYK48" s="47"/>
      <c r="EYL48" s="47"/>
      <c r="EYM48" s="47"/>
      <c r="EYN48" s="47"/>
      <c r="EYO48" s="47"/>
      <c r="EYP48" s="47"/>
      <c r="EYQ48" s="47"/>
      <c r="EYR48" s="47"/>
      <c r="EYS48" s="47"/>
      <c r="EYT48" s="47"/>
      <c r="EYU48" s="47"/>
      <c r="EYV48" s="47"/>
      <c r="EYW48" s="47"/>
      <c r="EYX48" s="47"/>
      <c r="EYY48" s="47"/>
      <c r="EYZ48" s="47"/>
      <c r="EZA48" s="47"/>
      <c r="EZB48" s="47"/>
      <c r="EZC48" s="47"/>
      <c r="EZD48" s="47"/>
      <c r="EZE48" s="47"/>
      <c r="EZF48" s="47"/>
      <c r="EZG48" s="47"/>
      <c r="EZH48" s="47"/>
      <c r="EZI48" s="47"/>
      <c r="EZJ48" s="47"/>
      <c r="EZK48" s="47"/>
      <c r="EZL48" s="47"/>
      <c r="EZM48" s="47"/>
      <c r="EZN48" s="47"/>
      <c r="EZO48" s="47"/>
      <c r="EZP48" s="47"/>
      <c r="EZQ48" s="47"/>
      <c r="EZR48" s="47"/>
      <c r="EZS48" s="47"/>
      <c r="EZT48" s="47"/>
      <c r="EZU48" s="47"/>
      <c r="EZV48" s="47"/>
      <c r="EZW48" s="47"/>
      <c r="EZX48" s="47"/>
      <c r="EZY48" s="47"/>
      <c r="EZZ48" s="47"/>
      <c r="FAA48" s="47"/>
      <c r="FAB48" s="47"/>
      <c r="FAC48" s="47"/>
      <c r="FAD48" s="47"/>
      <c r="FAE48" s="47"/>
      <c r="FAF48" s="47"/>
      <c r="FAG48" s="47"/>
      <c r="FAH48" s="47"/>
      <c r="FAI48" s="47"/>
      <c r="FAJ48" s="47"/>
      <c r="FAK48" s="47"/>
      <c r="FAL48" s="47"/>
      <c r="FAM48" s="47"/>
      <c r="FAN48" s="47"/>
      <c r="FAO48" s="47"/>
      <c r="FAP48" s="47"/>
      <c r="FAQ48" s="47"/>
      <c r="FAR48" s="47"/>
      <c r="FAS48" s="47"/>
      <c r="FAT48" s="47"/>
      <c r="FAU48" s="47"/>
      <c r="FAV48" s="47"/>
      <c r="FAW48" s="47"/>
      <c r="FAX48" s="47"/>
      <c r="FAY48" s="47"/>
      <c r="FAZ48" s="47"/>
      <c r="FBA48" s="47"/>
      <c r="FBB48" s="47"/>
      <c r="FBC48" s="47"/>
      <c r="FBD48" s="47"/>
      <c r="FBE48" s="47"/>
      <c r="FBF48" s="47"/>
      <c r="FBG48" s="47"/>
      <c r="FBH48" s="47"/>
      <c r="FBI48" s="47"/>
      <c r="FBJ48" s="47"/>
      <c r="FBK48" s="47"/>
      <c r="FBL48" s="47"/>
      <c r="FBM48" s="47"/>
      <c r="FBN48" s="47"/>
      <c r="FBO48" s="47"/>
      <c r="FBP48" s="47"/>
      <c r="FBQ48" s="47"/>
      <c r="FBR48" s="47"/>
      <c r="FBS48" s="47"/>
      <c r="FBT48" s="47"/>
      <c r="FBU48" s="47"/>
      <c r="FBV48" s="47"/>
      <c r="FBW48" s="47"/>
      <c r="FBX48" s="47"/>
      <c r="FBY48" s="47"/>
      <c r="FBZ48" s="47"/>
      <c r="FCA48" s="47"/>
      <c r="FCB48" s="47"/>
      <c r="FCC48" s="47"/>
      <c r="FCD48" s="47"/>
      <c r="FCE48" s="47"/>
      <c r="FCF48" s="47"/>
      <c r="FCG48" s="47"/>
      <c r="FCH48" s="47"/>
      <c r="FCI48" s="47"/>
      <c r="FCJ48" s="47"/>
      <c r="FCK48" s="47"/>
      <c r="FCL48" s="47"/>
      <c r="FCM48" s="47"/>
      <c r="FCN48" s="47"/>
      <c r="FCO48" s="47"/>
      <c r="FCP48" s="47"/>
      <c r="FCQ48" s="47"/>
      <c r="FCR48" s="47"/>
      <c r="FCS48" s="47"/>
      <c r="FCT48" s="47"/>
      <c r="FCU48" s="47"/>
      <c r="FCV48" s="47"/>
      <c r="FCW48" s="47"/>
      <c r="FCX48" s="47"/>
      <c r="FCY48" s="47"/>
      <c r="FCZ48" s="47"/>
      <c r="FDA48" s="47"/>
      <c r="FDB48" s="47"/>
      <c r="FDC48" s="47"/>
      <c r="FDD48" s="47"/>
      <c r="FDE48" s="47"/>
      <c r="FDF48" s="47"/>
      <c r="FDG48" s="47"/>
      <c r="FDH48" s="47"/>
      <c r="FDI48" s="47"/>
      <c r="FDJ48" s="47"/>
      <c r="FDK48" s="47"/>
      <c r="FDL48" s="47"/>
      <c r="FDM48" s="47"/>
      <c r="FDN48" s="47"/>
      <c r="FDO48" s="47"/>
      <c r="FDP48" s="47"/>
      <c r="FDQ48" s="47"/>
      <c r="FDR48" s="47"/>
      <c r="FDS48" s="47"/>
      <c r="FDT48" s="47"/>
      <c r="FDU48" s="47"/>
      <c r="FDV48" s="47"/>
      <c r="FDW48" s="47"/>
      <c r="FDX48" s="47"/>
      <c r="FDY48" s="47"/>
      <c r="FDZ48" s="47"/>
      <c r="FEA48" s="47"/>
      <c r="FEB48" s="47"/>
      <c r="FEC48" s="47"/>
      <c r="FED48" s="47"/>
      <c r="FEE48" s="47"/>
      <c r="FEF48" s="47"/>
      <c r="FEG48" s="47"/>
      <c r="FEH48" s="47"/>
      <c r="FEI48" s="47"/>
      <c r="FEJ48" s="47"/>
      <c r="FEK48" s="47"/>
      <c r="FEL48" s="47"/>
      <c r="FEM48" s="47"/>
      <c r="FEN48" s="47"/>
      <c r="FEO48" s="47"/>
      <c r="FEP48" s="47"/>
      <c r="FEQ48" s="47"/>
      <c r="FER48" s="47"/>
      <c r="FES48" s="47"/>
      <c r="FET48" s="47"/>
      <c r="FEU48" s="47"/>
      <c r="FEV48" s="47"/>
      <c r="FEW48" s="47"/>
      <c r="FEX48" s="47"/>
      <c r="FEY48" s="47"/>
      <c r="FEZ48" s="47"/>
      <c r="FFA48" s="47"/>
      <c r="FFB48" s="47"/>
      <c r="FFC48" s="47"/>
      <c r="FFD48" s="47"/>
      <c r="FFE48" s="47"/>
      <c r="FFF48" s="47"/>
      <c r="FFG48" s="47"/>
      <c r="FFH48" s="47"/>
      <c r="FFI48" s="47"/>
      <c r="FFJ48" s="47"/>
      <c r="FFK48" s="47"/>
      <c r="FFL48" s="47"/>
      <c r="FFM48" s="47"/>
      <c r="FFN48" s="47"/>
      <c r="FFO48" s="47"/>
      <c r="FFP48" s="47"/>
      <c r="FFQ48" s="47"/>
      <c r="FFR48" s="47"/>
      <c r="FFS48" s="47"/>
      <c r="FFT48" s="47"/>
      <c r="FFU48" s="47"/>
      <c r="FFV48" s="47"/>
      <c r="FFW48" s="47"/>
      <c r="FFX48" s="47"/>
      <c r="FFY48" s="47"/>
      <c r="FFZ48" s="47"/>
      <c r="FGA48" s="47"/>
      <c r="FGB48" s="47"/>
      <c r="FGC48" s="47"/>
      <c r="FGD48" s="47"/>
      <c r="FGE48" s="47"/>
      <c r="FGF48" s="47"/>
      <c r="FGG48" s="47"/>
      <c r="FGH48" s="47"/>
      <c r="FGI48" s="47"/>
      <c r="FGJ48" s="47"/>
      <c r="FGK48" s="47"/>
      <c r="FGL48" s="47"/>
      <c r="FGM48" s="47"/>
      <c r="FGN48" s="47"/>
      <c r="FGO48" s="47"/>
      <c r="FGP48" s="47"/>
      <c r="FGQ48" s="47"/>
      <c r="FGR48" s="47"/>
      <c r="FGS48" s="47"/>
      <c r="FGT48" s="47"/>
      <c r="FGU48" s="47"/>
      <c r="FGV48" s="47"/>
      <c r="FGW48" s="47"/>
      <c r="FGX48" s="47"/>
      <c r="FGY48" s="47"/>
      <c r="FGZ48" s="47"/>
      <c r="FHA48" s="47"/>
      <c r="FHB48" s="47"/>
      <c r="FHC48" s="47"/>
      <c r="FHD48" s="47"/>
      <c r="FHE48" s="47"/>
      <c r="FHF48" s="47"/>
      <c r="FHG48" s="47"/>
      <c r="FHH48" s="47"/>
      <c r="FHI48" s="47"/>
      <c r="FHJ48" s="47"/>
      <c r="FHK48" s="47"/>
      <c r="FHL48" s="47"/>
      <c r="FHM48" s="47"/>
      <c r="FHN48" s="47"/>
      <c r="FHO48" s="47"/>
      <c r="FHP48" s="47"/>
      <c r="FHQ48" s="47"/>
      <c r="FHR48" s="47"/>
      <c r="FHS48" s="47"/>
      <c r="FHT48" s="47"/>
      <c r="FHU48" s="47"/>
      <c r="FHV48" s="47"/>
      <c r="FHW48" s="47"/>
      <c r="FHX48" s="47"/>
      <c r="FHY48" s="47"/>
      <c r="FHZ48" s="47"/>
      <c r="FIA48" s="47"/>
      <c r="FIB48" s="47"/>
      <c r="FIC48" s="47"/>
      <c r="FID48" s="47"/>
      <c r="FIE48" s="47"/>
      <c r="FIF48" s="47"/>
      <c r="FIG48" s="47"/>
      <c r="FIH48" s="47"/>
      <c r="FII48" s="47"/>
      <c r="FIJ48" s="47"/>
      <c r="FIK48" s="47"/>
      <c r="FIL48" s="47"/>
      <c r="FIM48" s="47"/>
      <c r="FIN48" s="47"/>
      <c r="FIO48" s="47"/>
      <c r="FIP48" s="47"/>
      <c r="FIQ48" s="47"/>
      <c r="FIR48" s="47"/>
      <c r="FIS48" s="47"/>
      <c r="FIT48" s="47"/>
      <c r="FIU48" s="47"/>
      <c r="FIV48" s="47"/>
      <c r="FIW48" s="47"/>
      <c r="FIX48" s="47"/>
      <c r="FIY48" s="47"/>
      <c r="FIZ48" s="47"/>
      <c r="FJA48" s="47"/>
      <c r="FJB48" s="47"/>
      <c r="FJC48" s="47"/>
      <c r="FJD48" s="47"/>
      <c r="FJE48" s="47"/>
      <c r="FJF48" s="47"/>
      <c r="FJG48" s="47"/>
      <c r="FJH48" s="47"/>
      <c r="FJI48" s="47"/>
      <c r="FJJ48" s="47"/>
      <c r="FJK48" s="47"/>
      <c r="FJL48" s="47"/>
      <c r="FJM48" s="47"/>
      <c r="FJN48" s="47"/>
      <c r="FJO48" s="47"/>
      <c r="FJP48" s="47"/>
      <c r="FJQ48" s="47"/>
      <c r="FJR48" s="47"/>
      <c r="FJS48" s="47"/>
      <c r="FJT48" s="47"/>
      <c r="FJU48" s="47"/>
      <c r="FJV48" s="47"/>
      <c r="FJW48" s="47"/>
      <c r="FJX48" s="47"/>
      <c r="FJY48" s="47"/>
      <c r="FJZ48" s="47"/>
      <c r="FKA48" s="47"/>
      <c r="FKB48" s="47"/>
      <c r="FKC48" s="47"/>
      <c r="FKD48" s="47"/>
      <c r="FKE48" s="47"/>
      <c r="FKF48" s="47"/>
      <c r="FKG48" s="47"/>
      <c r="FKH48" s="47"/>
      <c r="FKI48" s="47"/>
      <c r="FKJ48" s="47"/>
      <c r="FKK48" s="47"/>
      <c r="FKL48" s="47"/>
      <c r="FKM48" s="47"/>
      <c r="FKN48" s="47"/>
      <c r="FKO48" s="47"/>
      <c r="FKP48" s="47"/>
      <c r="FKQ48" s="47"/>
      <c r="FKR48" s="47"/>
      <c r="FKS48" s="47"/>
      <c r="FKT48" s="47"/>
      <c r="FKU48" s="47"/>
      <c r="FKV48" s="47"/>
      <c r="FKW48" s="47"/>
      <c r="FKX48" s="47"/>
      <c r="FKY48" s="47"/>
      <c r="FKZ48" s="47"/>
      <c r="FLA48" s="47"/>
      <c r="FLB48" s="47"/>
      <c r="FLC48" s="47"/>
      <c r="FLD48" s="47"/>
      <c r="FLE48" s="47"/>
      <c r="FLF48" s="47"/>
      <c r="FLG48" s="47"/>
      <c r="FLH48" s="47"/>
      <c r="FLI48" s="47"/>
      <c r="FLJ48" s="47"/>
      <c r="FLK48" s="47"/>
      <c r="FLL48" s="47"/>
      <c r="FLM48" s="47"/>
      <c r="FLN48" s="47"/>
      <c r="FLO48" s="47"/>
      <c r="FLP48" s="47"/>
      <c r="FLQ48" s="47"/>
      <c r="FLR48" s="47"/>
      <c r="FLS48" s="47"/>
      <c r="FLT48" s="47"/>
      <c r="FLU48" s="47"/>
      <c r="FLV48" s="47"/>
      <c r="FLW48" s="47"/>
      <c r="FLX48" s="47"/>
      <c r="FLY48" s="47"/>
      <c r="FLZ48" s="47"/>
      <c r="FMA48" s="47"/>
      <c r="FMB48" s="47"/>
      <c r="FMC48" s="47"/>
      <c r="FMD48" s="47"/>
      <c r="FME48" s="47"/>
      <c r="FMF48" s="47"/>
      <c r="FMG48" s="47"/>
      <c r="FMH48" s="47"/>
      <c r="FMI48" s="47"/>
      <c r="FMJ48" s="47"/>
      <c r="FMK48" s="47"/>
      <c r="FML48" s="47"/>
      <c r="FMM48" s="47"/>
      <c r="FMN48" s="47"/>
      <c r="FMO48" s="47"/>
      <c r="FMP48" s="47"/>
      <c r="FMQ48" s="47"/>
      <c r="FMR48" s="47"/>
      <c r="FMS48" s="47"/>
      <c r="FMT48" s="47"/>
      <c r="FMU48" s="47"/>
      <c r="FMV48" s="47"/>
      <c r="FMW48" s="47"/>
      <c r="FMX48" s="47"/>
      <c r="FMY48" s="47"/>
      <c r="FMZ48" s="47"/>
      <c r="FNA48" s="47"/>
      <c r="FNB48" s="47"/>
      <c r="FNC48" s="47"/>
      <c r="FND48" s="47"/>
      <c r="FNE48" s="47"/>
      <c r="FNF48" s="47"/>
      <c r="FNG48" s="47"/>
      <c r="FNH48" s="47"/>
      <c r="FNI48" s="47"/>
      <c r="FNJ48" s="47"/>
      <c r="FNK48" s="47"/>
      <c r="FNL48" s="47"/>
      <c r="FNM48" s="47"/>
      <c r="FNN48" s="47"/>
      <c r="FNO48" s="47"/>
      <c r="FNP48" s="47"/>
      <c r="FNQ48" s="47"/>
      <c r="FNR48" s="47"/>
      <c r="FNS48" s="47"/>
      <c r="FNT48" s="47"/>
      <c r="FNU48" s="47"/>
      <c r="FNV48" s="47"/>
      <c r="FNW48" s="47"/>
      <c r="FNX48" s="47"/>
      <c r="FNY48" s="47"/>
      <c r="FNZ48" s="47"/>
      <c r="FOA48" s="47"/>
      <c r="FOB48" s="47"/>
      <c r="FOC48" s="47"/>
      <c r="FOD48" s="47"/>
      <c r="FOE48" s="47"/>
      <c r="FOF48" s="47"/>
      <c r="FOG48" s="47"/>
      <c r="FOH48" s="47"/>
      <c r="FOI48" s="47"/>
      <c r="FOJ48" s="47"/>
      <c r="FOK48" s="47"/>
      <c r="FOL48" s="47"/>
      <c r="FOM48" s="47"/>
      <c r="FON48" s="47"/>
      <c r="FOO48" s="47"/>
      <c r="FOP48" s="47"/>
      <c r="FOQ48" s="47"/>
      <c r="FOR48" s="47"/>
      <c r="FOS48" s="47"/>
      <c r="FOT48" s="47"/>
      <c r="FOU48" s="47"/>
      <c r="FOV48" s="47"/>
      <c r="FOW48" s="47"/>
      <c r="FOX48" s="47"/>
      <c r="FOY48" s="47"/>
      <c r="FOZ48" s="47"/>
      <c r="FPA48" s="47"/>
      <c r="FPB48" s="47"/>
      <c r="FPC48" s="47"/>
      <c r="FPD48" s="47"/>
      <c r="FPE48" s="47"/>
      <c r="FPF48" s="47"/>
      <c r="FPG48" s="47"/>
      <c r="FPH48" s="47"/>
      <c r="FPI48" s="47"/>
      <c r="FPJ48" s="47"/>
      <c r="FPK48" s="47"/>
      <c r="FPL48" s="47"/>
      <c r="FPM48" s="47"/>
      <c r="FPN48" s="47"/>
      <c r="FPO48" s="47"/>
      <c r="FPP48" s="47"/>
      <c r="FPQ48" s="47"/>
      <c r="FPR48" s="47"/>
      <c r="FPS48" s="47"/>
      <c r="FPT48" s="47"/>
      <c r="FPU48" s="47"/>
      <c r="FPV48" s="47"/>
      <c r="FPW48" s="47"/>
      <c r="FPX48" s="47"/>
      <c r="FPY48" s="47"/>
      <c r="FPZ48" s="47"/>
      <c r="FQA48" s="47"/>
      <c r="FQB48" s="47"/>
      <c r="FQC48" s="47"/>
      <c r="FQD48" s="47"/>
      <c r="FQE48" s="47"/>
      <c r="FQF48" s="47"/>
      <c r="FQG48" s="47"/>
      <c r="FQH48" s="47"/>
      <c r="FQI48" s="47"/>
      <c r="FQJ48" s="47"/>
      <c r="FQK48" s="47"/>
      <c r="FQL48" s="47"/>
      <c r="FQM48" s="47"/>
      <c r="FQN48" s="47"/>
      <c r="FQO48" s="47"/>
      <c r="FQP48" s="47"/>
      <c r="FQQ48" s="47"/>
      <c r="FQR48" s="47"/>
      <c r="FQS48" s="47"/>
      <c r="FQT48" s="47"/>
      <c r="FQU48" s="47"/>
      <c r="FQV48" s="47"/>
      <c r="FQW48" s="47"/>
      <c r="FQX48" s="47"/>
      <c r="FQY48" s="47"/>
      <c r="FQZ48" s="47"/>
      <c r="FRA48" s="47"/>
      <c r="FRB48" s="47"/>
      <c r="FRC48" s="47"/>
      <c r="FRD48" s="47"/>
      <c r="FRE48" s="47"/>
      <c r="FRF48" s="47"/>
      <c r="FRG48" s="47"/>
      <c r="FRH48" s="47"/>
      <c r="FRI48" s="47"/>
      <c r="FRJ48" s="47"/>
      <c r="FRK48" s="47"/>
      <c r="FRL48" s="47"/>
      <c r="FRM48" s="47"/>
      <c r="FRN48" s="47"/>
      <c r="FRO48" s="47"/>
      <c r="FRP48" s="47"/>
      <c r="FRQ48" s="47"/>
      <c r="FRR48" s="47"/>
      <c r="FRS48" s="47"/>
      <c r="FRT48" s="47"/>
      <c r="FRU48" s="47"/>
      <c r="FRV48" s="47"/>
      <c r="FRW48" s="47"/>
      <c r="FRX48" s="47"/>
      <c r="FRY48" s="47"/>
      <c r="FRZ48" s="47"/>
      <c r="FSA48" s="47"/>
      <c r="FSB48" s="47"/>
      <c r="FSC48" s="47"/>
      <c r="FSD48" s="47"/>
      <c r="FSE48" s="47"/>
      <c r="FSF48" s="47"/>
      <c r="FSG48" s="47"/>
      <c r="FSH48" s="47"/>
      <c r="FSI48" s="47"/>
      <c r="FSJ48" s="47"/>
      <c r="FSK48" s="47"/>
      <c r="FSL48" s="47"/>
      <c r="FSM48" s="47"/>
      <c r="FSN48" s="47"/>
      <c r="FSO48" s="47"/>
      <c r="FSP48" s="47"/>
      <c r="FSQ48" s="47"/>
      <c r="FSR48" s="47"/>
      <c r="FSS48" s="47"/>
      <c r="FST48" s="47"/>
      <c r="FSU48" s="47"/>
      <c r="FSV48" s="47"/>
      <c r="FSW48" s="47"/>
      <c r="FSX48" s="47"/>
      <c r="FSY48" s="47"/>
      <c r="FSZ48" s="47"/>
      <c r="FTA48" s="47"/>
      <c r="FTB48" s="47"/>
      <c r="FTC48" s="47"/>
      <c r="FTD48" s="47"/>
      <c r="FTE48" s="47"/>
      <c r="FTF48" s="47"/>
      <c r="FTG48" s="47"/>
      <c r="FTH48" s="47"/>
      <c r="FTI48" s="47"/>
      <c r="FTJ48" s="47"/>
      <c r="FTK48" s="47"/>
      <c r="FTL48" s="47"/>
      <c r="FTM48" s="47"/>
      <c r="FTN48" s="47"/>
      <c r="FTO48" s="47"/>
      <c r="FTP48" s="47"/>
      <c r="FTQ48" s="47"/>
      <c r="FTR48" s="47"/>
      <c r="FTS48" s="47"/>
      <c r="FTT48" s="47"/>
      <c r="FTU48" s="47"/>
      <c r="FTV48" s="47"/>
      <c r="FTW48" s="47"/>
      <c r="FTX48" s="47"/>
      <c r="FTY48" s="47"/>
      <c r="FTZ48" s="47"/>
      <c r="FUA48" s="47"/>
      <c r="FUB48" s="47"/>
      <c r="FUC48" s="47"/>
      <c r="FUD48" s="47"/>
      <c r="FUE48" s="47"/>
      <c r="FUF48" s="47"/>
      <c r="FUG48" s="47"/>
      <c r="FUH48" s="47"/>
      <c r="FUI48" s="47"/>
      <c r="FUJ48" s="47"/>
      <c r="FUK48" s="47"/>
      <c r="FUL48" s="47"/>
      <c r="FUM48" s="47"/>
      <c r="FUN48" s="47"/>
      <c r="FUO48" s="47"/>
      <c r="FUP48" s="47"/>
      <c r="FUQ48" s="47"/>
      <c r="FUR48" s="47"/>
      <c r="FUS48" s="47"/>
      <c r="FUT48" s="47"/>
      <c r="FUU48" s="47"/>
      <c r="FUV48" s="47"/>
      <c r="FUW48" s="47"/>
      <c r="FUX48" s="47"/>
      <c r="FUY48" s="47"/>
      <c r="FUZ48" s="47"/>
      <c r="FVA48" s="47"/>
      <c r="FVB48" s="47"/>
      <c r="FVC48" s="47"/>
      <c r="FVD48" s="47"/>
      <c r="FVE48" s="47"/>
      <c r="FVF48" s="47"/>
      <c r="FVG48" s="47"/>
      <c r="FVH48" s="47"/>
      <c r="FVI48" s="47"/>
      <c r="FVJ48" s="47"/>
      <c r="FVK48" s="47"/>
      <c r="FVL48" s="47"/>
      <c r="FVM48" s="47"/>
      <c r="FVN48" s="47"/>
      <c r="FVO48" s="47"/>
      <c r="FVP48" s="47"/>
      <c r="FVQ48" s="47"/>
      <c r="FVR48" s="47"/>
      <c r="FVS48" s="47"/>
      <c r="FVT48" s="47"/>
      <c r="FVU48" s="47"/>
      <c r="FVV48" s="47"/>
      <c r="FVW48" s="47"/>
      <c r="FVX48" s="47"/>
      <c r="FVY48" s="47"/>
      <c r="FVZ48" s="47"/>
      <c r="FWA48" s="47"/>
      <c r="FWB48" s="47"/>
      <c r="FWC48" s="47"/>
      <c r="FWD48" s="47"/>
      <c r="FWE48" s="47"/>
      <c r="FWF48" s="47"/>
      <c r="FWG48" s="47"/>
      <c r="FWH48" s="47"/>
      <c r="FWI48" s="47"/>
      <c r="FWJ48" s="47"/>
      <c r="FWK48" s="47"/>
      <c r="FWL48" s="47"/>
      <c r="FWM48" s="47"/>
      <c r="FWN48" s="47"/>
      <c r="FWO48" s="47"/>
      <c r="FWP48" s="47"/>
      <c r="FWQ48" s="47"/>
      <c r="FWR48" s="47"/>
      <c r="FWS48" s="47"/>
      <c r="FWT48" s="47"/>
      <c r="FWU48" s="47"/>
      <c r="FWV48" s="47"/>
      <c r="FWW48" s="47"/>
      <c r="FWX48" s="47"/>
      <c r="FWY48" s="47"/>
      <c r="FWZ48" s="47"/>
      <c r="FXA48" s="47"/>
      <c r="FXB48" s="47"/>
      <c r="FXC48" s="47"/>
      <c r="FXD48" s="47"/>
      <c r="FXE48" s="47"/>
      <c r="FXF48" s="47"/>
      <c r="FXG48" s="47"/>
      <c r="FXH48" s="47"/>
      <c r="FXI48" s="47"/>
      <c r="FXJ48" s="47"/>
      <c r="FXK48" s="47"/>
      <c r="FXL48" s="47"/>
      <c r="FXM48" s="47"/>
      <c r="FXN48" s="47"/>
      <c r="FXO48" s="47"/>
      <c r="FXP48" s="47"/>
      <c r="FXQ48" s="47"/>
      <c r="FXR48" s="47"/>
      <c r="FXS48" s="47"/>
      <c r="FXT48" s="47"/>
      <c r="FXU48" s="47"/>
      <c r="FXV48" s="47"/>
      <c r="FXW48" s="47"/>
      <c r="FXX48" s="47"/>
      <c r="FXY48" s="47"/>
      <c r="FXZ48" s="47"/>
      <c r="FYA48" s="47"/>
      <c r="FYB48" s="47"/>
      <c r="FYC48" s="47"/>
      <c r="FYD48" s="47"/>
      <c r="FYE48" s="47"/>
      <c r="FYF48" s="47"/>
      <c r="FYG48" s="47"/>
      <c r="FYH48" s="47"/>
      <c r="FYI48" s="47"/>
      <c r="FYJ48" s="47"/>
      <c r="FYK48" s="47"/>
      <c r="FYL48" s="47"/>
      <c r="FYM48" s="47"/>
      <c r="FYN48" s="47"/>
      <c r="FYO48" s="47"/>
      <c r="FYP48" s="47"/>
      <c r="FYQ48" s="47"/>
      <c r="FYR48" s="47"/>
      <c r="FYS48" s="47"/>
      <c r="FYT48" s="47"/>
      <c r="FYU48" s="47"/>
      <c r="FYV48" s="47"/>
      <c r="FYW48" s="47"/>
      <c r="FYX48" s="47"/>
      <c r="FYY48" s="47"/>
      <c r="FYZ48" s="47"/>
      <c r="FZA48" s="47"/>
      <c r="FZB48" s="47"/>
      <c r="FZC48" s="47"/>
      <c r="FZD48" s="47"/>
      <c r="FZE48" s="47"/>
      <c r="FZF48" s="47"/>
      <c r="FZG48" s="47"/>
      <c r="FZH48" s="47"/>
      <c r="FZI48" s="47"/>
      <c r="FZJ48" s="47"/>
      <c r="FZK48" s="47"/>
      <c r="FZL48" s="47"/>
      <c r="FZM48" s="47"/>
      <c r="FZN48" s="47"/>
      <c r="FZO48" s="47"/>
      <c r="FZP48" s="47"/>
      <c r="FZQ48" s="47"/>
      <c r="FZR48" s="47"/>
      <c r="FZS48" s="47"/>
      <c r="FZT48" s="47"/>
      <c r="FZU48" s="47"/>
      <c r="FZV48" s="47"/>
      <c r="FZW48" s="47"/>
      <c r="FZX48" s="47"/>
      <c r="FZY48" s="47"/>
      <c r="FZZ48" s="47"/>
      <c r="GAA48" s="47"/>
      <c r="GAB48" s="47"/>
      <c r="GAC48" s="47"/>
      <c r="GAD48" s="47"/>
      <c r="GAE48" s="47"/>
      <c r="GAF48" s="47"/>
      <c r="GAG48" s="47"/>
      <c r="GAH48" s="47"/>
      <c r="GAI48" s="47"/>
      <c r="GAJ48" s="47"/>
      <c r="GAK48" s="47"/>
      <c r="GAL48" s="47"/>
      <c r="GAM48" s="47"/>
      <c r="GAN48" s="47"/>
      <c r="GAO48" s="47"/>
      <c r="GAP48" s="47"/>
      <c r="GAQ48" s="47"/>
      <c r="GAR48" s="47"/>
      <c r="GAS48" s="47"/>
      <c r="GAT48" s="47"/>
      <c r="GAU48" s="47"/>
      <c r="GAV48" s="47"/>
      <c r="GAW48" s="47"/>
      <c r="GAX48" s="47"/>
      <c r="GAY48" s="47"/>
      <c r="GAZ48" s="47"/>
      <c r="GBA48" s="47"/>
      <c r="GBB48" s="47"/>
      <c r="GBC48" s="47"/>
      <c r="GBD48" s="47"/>
      <c r="GBE48" s="47"/>
      <c r="GBF48" s="47"/>
      <c r="GBG48" s="47"/>
      <c r="GBH48" s="47"/>
      <c r="GBI48" s="47"/>
      <c r="GBJ48" s="47"/>
      <c r="GBK48" s="47"/>
      <c r="GBL48" s="47"/>
      <c r="GBM48" s="47"/>
      <c r="GBN48" s="47"/>
      <c r="GBO48" s="47"/>
      <c r="GBP48" s="47"/>
      <c r="GBQ48" s="47"/>
      <c r="GBR48" s="47"/>
      <c r="GBS48" s="47"/>
      <c r="GBT48" s="47"/>
      <c r="GBU48" s="47"/>
      <c r="GBV48" s="47"/>
      <c r="GBW48" s="47"/>
      <c r="GBX48" s="47"/>
      <c r="GBY48" s="47"/>
      <c r="GBZ48" s="47"/>
      <c r="GCA48" s="47"/>
      <c r="GCB48" s="47"/>
      <c r="GCC48" s="47"/>
      <c r="GCD48" s="47"/>
      <c r="GCE48" s="47"/>
      <c r="GCF48" s="47"/>
      <c r="GCG48" s="47"/>
      <c r="GCH48" s="47"/>
      <c r="GCI48" s="47"/>
      <c r="GCJ48" s="47"/>
      <c r="GCK48" s="47"/>
      <c r="GCL48" s="47"/>
      <c r="GCM48" s="47"/>
      <c r="GCN48" s="47"/>
      <c r="GCO48" s="47"/>
      <c r="GCP48" s="47"/>
      <c r="GCQ48" s="47"/>
      <c r="GCR48" s="47"/>
      <c r="GCS48" s="47"/>
      <c r="GCT48" s="47"/>
      <c r="GCU48" s="47"/>
      <c r="GCV48" s="47"/>
      <c r="GCW48" s="47"/>
      <c r="GCX48" s="47"/>
      <c r="GCY48" s="47"/>
      <c r="GCZ48" s="47"/>
      <c r="GDA48" s="47"/>
      <c r="GDB48" s="47"/>
      <c r="GDC48" s="47"/>
      <c r="GDD48" s="47"/>
      <c r="GDE48" s="47"/>
      <c r="GDF48" s="47"/>
      <c r="GDG48" s="47"/>
      <c r="GDH48" s="47"/>
      <c r="GDI48" s="47"/>
      <c r="GDJ48" s="47"/>
      <c r="GDK48" s="47"/>
      <c r="GDL48" s="47"/>
      <c r="GDM48" s="47"/>
      <c r="GDN48" s="47"/>
      <c r="GDO48" s="47"/>
      <c r="GDP48" s="47"/>
      <c r="GDQ48" s="47"/>
      <c r="GDR48" s="47"/>
      <c r="GDS48" s="47"/>
      <c r="GDT48" s="47"/>
      <c r="GDU48" s="47"/>
      <c r="GDV48" s="47"/>
      <c r="GDW48" s="47"/>
      <c r="GDX48" s="47"/>
      <c r="GDY48" s="47"/>
      <c r="GDZ48" s="47"/>
      <c r="GEA48" s="47"/>
      <c r="GEB48" s="47"/>
      <c r="GEC48" s="47"/>
      <c r="GED48" s="47"/>
      <c r="GEE48" s="47"/>
      <c r="GEF48" s="47"/>
      <c r="GEG48" s="47"/>
      <c r="GEH48" s="47"/>
      <c r="GEI48" s="47"/>
      <c r="GEJ48" s="47"/>
      <c r="GEK48" s="47"/>
      <c r="GEL48" s="47"/>
      <c r="GEM48" s="47"/>
      <c r="GEN48" s="47"/>
      <c r="GEO48" s="47"/>
      <c r="GEP48" s="47"/>
      <c r="GEQ48" s="47"/>
      <c r="GER48" s="47"/>
      <c r="GES48" s="47"/>
      <c r="GET48" s="47"/>
      <c r="GEU48" s="47"/>
      <c r="GEV48" s="47"/>
      <c r="GEW48" s="47"/>
      <c r="GEX48" s="47"/>
      <c r="GEY48" s="47"/>
      <c r="GEZ48" s="47"/>
      <c r="GFA48" s="47"/>
      <c r="GFB48" s="47"/>
      <c r="GFC48" s="47"/>
      <c r="GFD48" s="47"/>
      <c r="GFE48" s="47"/>
      <c r="GFF48" s="47"/>
      <c r="GFG48" s="47"/>
      <c r="GFH48" s="47"/>
      <c r="GFI48" s="47"/>
      <c r="GFJ48" s="47"/>
      <c r="GFK48" s="47"/>
      <c r="GFL48" s="47"/>
      <c r="GFM48" s="47"/>
      <c r="GFN48" s="47"/>
      <c r="GFO48" s="47"/>
      <c r="GFP48" s="47"/>
      <c r="GFQ48" s="47"/>
      <c r="GFR48" s="47"/>
      <c r="GFS48" s="47"/>
      <c r="GFT48" s="47"/>
      <c r="GFU48" s="47"/>
      <c r="GFV48" s="47"/>
      <c r="GFW48" s="47"/>
      <c r="GFX48" s="47"/>
      <c r="GFY48" s="47"/>
      <c r="GFZ48" s="47"/>
      <c r="GGA48" s="47"/>
      <c r="GGB48" s="47"/>
      <c r="GGC48" s="47"/>
      <c r="GGD48" s="47"/>
      <c r="GGE48" s="47"/>
      <c r="GGF48" s="47"/>
      <c r="GGG48" s="47"/>
      <c r="GGH48" s="47"/>
      <c r="GGI48" s="47"/>
      <c r="GGJ48" s="47"/>
      <c r="GGK48" s="47"/>
      <c r="GGL48" s="47"/>
      <c r="GGM48" s="47"/>
      <c r="GGN48" s="47"/>
      <c r="GGO48" s="47"/>
      <c r="GGP48" s="47"/>
      <c r="GGQ48" s="47"/>
      <c r="GGR48" s="47"/>
      <c r="GGS48" s="47"/>
      <c r="GGT48" s="47"/>
      <c r="GGU48" s="47"/>
      <c r="GGV48" s="47"/>
      <c r="GGW48" s="47"/>
      <c r="GGX48" s="47"/>
      <c r="GGY48" s="47"/>
      <c r="GGZ48" s="47"/>
      <c r="GHA48" s="47"/>
      <c r="GHB48" s="47"/>
      <c r="GHC48" s="47"/>
      <c r="GHD48" s="47"/>
      <c r="GHE48" s="47"/>
      <c r="GHF48" s="47"/>
      <c r="GHG48" s="47"/>
      <c r="GHH48" s="47"/>
      <c r="GHI48" s="47"/>
      <c r="GHJ48" s="47"/>
      <c r="GHK48" s="47"/>
      <c r="GHL48" s="47"/>
      <c r="GHM48" s="47"/>
      <c r="GHN48" s="47"/>
      <c r="GHO48" s="47"/>
      <c r="GHP48" s="47"/>
      <c r="GHQ48" s="47"/>
      <c r="GHR48" s="47"/>
      <c r="GHS48" s="47"/>
      <c r="GHT48" s="47"/>
      <c r="GHU48" s="47"/>
      <c r="GHV48" s="47"/>
      <c r="GHW48" s="47"/>
      <c r="GHX48" s="47"/>
      <c r="GHY48" s="47"/>
      <c r="GHZ48" s="47"/>
      <c r="GIA48" s="47"/>
      <c r="GIB48" s="47"/>
      <c r="GIC48" s="47"/>
      <c r="GID48" s="47"/>
      <c r="GIE48" s="47"/>
      <c r="GIF48" s="47"/>
      <c r="GIG48" s="47"/>
      <c r="GIH48" s="47"/>
      <c r="GII48" s="47"/>
      <c r="GIJ48" s="47"/>
      <c r="GIK48" s="47"/>
      <c r="GIL48" s="47"/>
      <c r="GIM48" s="47"/>
      <c r="GIN48" s="47"/>
      <c r="GIO48" s="47"/>
      <c r="GIP48" s="47"/>
      <c r="GIQ48" s="47"/>
      <c r="GIR48" s="47"/>
      <c r="GIS48" s="47"/>
      <c r="GIT48" s="47"/>
      <c r="GIU48" s="47"/>
      <c r="GIV48" s="47"/>
      <c r="GIW48" s="47"/>
      <c r="GIX48" s="47"/>
      <c r="GIY48" s="47"/>
      <c r="GIZ48" s="47"/>
      <c r="GJA48" s="47"/>
      <c r="GJB48" s="47"/>
      <c r="GJC48" s="47"/>
      <c r="GJD48" s="47"/>
      <c r="GJE48" s="47"/>
      <c r="GJF48" s="47"/>
      <c r="GJG48" s="47"/>
      <c r="GJH48" s="47"/>
      <c r="GJI48" s="47"/>
      <c r="GJJ48" s="47"/>
      <c r="GJK48" s="47"/>
      <c r="GJL48" s="47"/>
      <c r="GJM48" s="47"/>
      <c r="GJN48" s="47"/>
      <c r="GJO48" s="47"/>
      <c r="GJP48" s="47"/>
      <c r="GJQ48" s="47"/>
      <c r="GJR48" s="47"/>
      <c r="GJS48" s="47"/>
      <c r="GJT48" s="47"/>
      <c r="GJU48" s="47"/>
      <c r="GJV48" s="47"/>
      <c r="GJW48" s="47"/>
      <c r="GJX48" s="47"/>
      <c r="GJY48" s="47"/>
      <c r="GJZ48" s="47"/>
      <c r="GKA48" s="47"/>
      <c r="GKB48" s="47"/>
      <c r="GKC48" s="47"/>
      <c r="GKD48" s="47"/>
      <c r="GKE48" s="47"/>
      <c r="GKF48" s="47"/>
      <c r="GKG48" s="47"/>
      <c r="GKH48" s="47"/>
      <c r="GKI48" s="47"/>
      <c r="GKJ48" s="47"/>
      <c r="GKK48" s="47"/>
      <c r="GKL48" s="47"/>
      <c r="GKM48" s="47"/>
      <c r="GKN48" s="47"/>
      <c r="GKO48" s="47"/>
      <c r="GKP48" s="47"/>
      <c r="GKQ48" s="47"/>
      <c r="GKR48" s="47"/>
      <c r="GKS48" s="47"/>
      <c r="GKT48" s="47"/>
      <c r="GKU48" s="47"/>
      <c r="GKV48" s="47"/>
      <c r="GKW48" s="47"/>
      <c r="GKX48" s="47"/>
      <c r="GKY48" s="47"/>
      <c r="GKZ48" s="47"/>
      <c r="GLA48" s="47"/>
      <c r="GLB48" s="47"/>
      <c r="GLC48" s="47"/>
      <c r="GLD48" s="47"/>
      <c r="GLE48" s="47"/>
      <c r="GLF48" s="47"/>
      <c r="GLG48" s="47"/>
      <c r="GLH48" s="47"/>
      <c r="GLI48" s="47"/>
      <c r="GLJ48" s="47"/>
      <c r="GLK48" s="47"/>
      <c r="GLL48" s="47"/>
      <c r="GLM48" s="47"/>
      <c r="GLN48" s="47"/>
      <c r="GLO48" s="47"/>
      <c r="GLP48" s="47"/>
      <c r="GLQ48" s="47"/>
      <c r="GLR48" s="47"/>
      <c r="GLS48" s="47"/>
      <c r="GLT48" s="47"/>
      <c r="GLU48" s="47"/>
      <c r="GLV48" s="47"/>
      <c r="GLW48" s="47"/>
      <c r="GLX48" s="47"/>
      <c r="GLY48" s="47"/>
      <c r="GLZ48" s="47"/>
      <c r="GMA48" s="47"/>
      <c r="GMB48" s="47"/>
      <c r="GMC48" s="47"/>
      <c r="GMD48" s="47"/>
      <c r="GME48" s="47"/>
      <c r="GMF48" s="47"/>
      <c r="GMG48" s="47"/>
      <c r="GMH48" s="47"/>
      <c r="GMI48" s="47"/>
      <c r="GMJ48" s="47"/>
      <c r="GMK48" s="47"/>
      <c r="GML48" s="47"/>
      <c r="GMM48" s="47"/>
      <c r="GMN48" s="47"/>
      <c r="GMO48" s="47"/>
      <c r="GMP48" s="47"/>
      <c r="GMQ48" s="47"/>
      <c r="GMR48" s="47"/>
      <c r="GMS48" s="47"/>
      <c r="GMT48" s="47"/>
      <c r="GMU48" s="47"/>
      <c r="GMV48" s="47"/>
      <c r="GMW48" s="47"/>
      <c r="GMX48" s="47"/>
      <c r="GMY48" s="47"/>
      <c r="GMZ48" s="47"/>
      <c r="GNA48" s="47"/>
      <c r="GNB48" s="47"/>
      <c r="GNC48" s="47"/>
      <c r="GND48" s="47"/>
      <c r="GNE48" s="47"/>
      <c r="GNF48" s="47"/>
      <c r="GNG48" s="47"/>
      <c r="GNH48" s="47"/>
      <c r="GNI48" s="47"/>
      <c r="GNJ48" s="47"/>
      <c r="GNK48" s="47"/>
      <c r="GNL48" s="47"/>
      <c r="GNM48" s="47"/>
      <c r="GNN48" s="47"/>
      <c r="GNO48" s="47"/>
      <c r="GNP48" s="47"/>
      <c r="GNQ48" s="47"/>
      <c r="GNR48" s="47"/>
      <c r="GNS48" s="47"/>
      <c r="GNT48" s="47"/>
      <c r="GNU48" s="47"/>
      <c r="GNV48" s="47"/>
      <c r="GNW48" s="47"/>
      <c r="GNX48" s="47"/>
      <c r="GNY48" s="47"/>
      <c r="GNZ48" s="47"/>
      <c r="GOA48" s="47"/>
      <c r="GOB48" s="47"/>
      <c r="GOC48" s="47"/>
      <c r="GOD48" s="47"/>
      <c r="GOE48" s="47"/>
      <c r="GOF48" s="47"/>
      <c r="GOG48" s="47"/>
      <c r="GOH48" s="47"/>
      <c r="GOI48" s="47"/>
      <c r="GOJ48" s="47"/>
      <c r="GOK48" s="47"/>
      <c r="GOL48" s="47"/>
      <c r="GOM48" s="47"/>
      <c r="GON48" s="47"/>
      <c r="GOO48" s="47"/>
      <c r="GOP48" s="47"/>
      <c r="GOQ48" s="47"/>
      <c r="GOR48" s="47"/>
      <c r="GOS48" s="47"/>
      <c r="GOT48" s="47"/>
      <c r="GOU48" s="47"/>
      <c r="GOV48" s="47"/>
      <c r="GOW48" s="47"/>
      <c r="GOX48" s="47"/>
      <c r="GOY48" s="47"/>
      <c r="GOZ48" s="47"/>
      <c r="GPA48" s="47"/>
      <c r="GPB48" s="47"/>
      <c r="GPC48" s="47"/>
      <c r="GPD48" s="47"/>
      <c r="GPE48" s="47"/>
      <c r="GPF48" s="47"/>
      <c r="GPG48" s="47"/>
      <c r="GPH48" s="47"/>
      <c r="GPI48" s="47"/>
      <c r="GPJ48" s="47"/>
      <c r="GPK48" s="47"/>
      <c r="GPL48" s="47"/>
      <c r="GPM48" s="47"/>
      <c r="GPN48" s="47"/>
      <c r="GPO48" s="47"/>
      <c r="GPP48" s="47"/>
      <c r="GPQ48" s="47"/>
      <c r="GPR48" s="47"/>
      <c r="GPS48" s="47"/>
      <c r="GPT48" s="47"/>
      <c r="GPU48" s="47"/>
      <c r="GPV48" s="47"/>
      <c r="GPW48" s="47"/>
      <c r="GPX48" s="47"/>
      <c r="GPY48" s="47"/>
      <c r="GPZ48" s="47"/>
      <c r="GQA48" s="47"/>
      <c r="GQB48" s="47"/>
      <c r="GQC48" s="47"/>
      <c r="GQD48" s="47"/>
      <c r="GQE48" s="47"/>
      <c r="GQF48" s="47"/>
      <c r="GQG48" s="47"/>
      <c r="GQH48" s="47"/>
      <c r="GQI48" s="47"/>
      <c r="GQJ48" s="47"/>
      <c r="GQK48" s="47"/>
      <c r="GQL48" s="47"/>
      <c r="GQM48" s="47"/>
      <c r="GQN48" s="47"/>
      <c r="GQO48" s="47"/>
      <c r="GQP48" s="47"/>
      <c r="GQQ48" s="47"/>
      <c r="GQR48" s="47"/>
      <c r="GQS48" s="47"/>
      <c r="GQT48" s="47"/>
      <c r="GQU48" s="47"/>
      <c r="GQV48" s="47"/>
      <c r="GQW48" s="47"/>
      <c r="GQX48" s="47"/>
      <c r="GQY48" s="47"/>
      <c r="GQZ48" s="47"/>
      <c r="GRA48" s="47"/>
      <c r="GRB48" s="47"/>
      <c r="GRC48" s="47"/>
      <c r="GRD48" s="47"/>
      <c r="GRE48" s="47"/>
      <c r="GRF48" s="47"/>
      <c r="GRG48" s="47"/>
      <c r="GRH48" s="47"/>
      <c r="GRI48" s="47"/>
      <c r="GRJ48" s="47"/>
      <c r="GRK48" s="47"/>
      <c r="GRL48" s="47"/>
      <c r="GRM48" s="47"/>
      <c r="GRN48" s="47"/>
      <c r="GRO48" s="47"/>
      <c r="GRP48" s="47"/>
      <c r="GRQ48" s="47"/>
      <c r="GRR48" s="47"/>
      <c r="GRS48" s="47"/>
      <c r="GRT48" s="47"/>
      <c r="GRU48" s="47"/>
      <c r="GRV48" s="47"/>
      <c r="GRW48" s="47"/>
      <c r="GRX48" s="47"/>
      <c r="GRY48" s="47"/>
      <c r="GRZ48" s="47"/>
      <c r="GSA48" s="47"/>
      <c r="GSB48" s="47"/>
      <c r="GSC48" s="47"/>
      <c r="GSD48" s="47"/>
      <c r="GSE48" s="47"/>
      <c r="GSF48" s="47"/>
      <c r="GSG48" s="47"/>
      <c r="GSH48" s="47"/>
      <c r="GSI48" s="47"/>
      <c r="GSJ48" s="47"/>
      <c r="GSK48" s="47"/>
      <c r="GSL48" s="47"/>
      <c r="GSM48" s="47"/>
      <c r="GSN48" s="47"/>
      <c r="GSO48" s="47"/>
      <c r="GSP48" s="47"/>
      <c r="GSQ48" s="47"/>
      <c r="GSR48" s="47"/>
      <c r="GSS48" s="47"/>
      <c r="GST48" s="47"/>
      <c r="GSU48" s="47"/>
      <c r="GSV48" s="47"/>
      <c r="GSW48" s="47"/>
      <c r="GSX48" s="47"/>
      <c r="GSY48" s="47"/>
      <c r="GSZ48" s="47"/>
      <c r="GTA48" s="47"/>
      <c r="GTB48" s="47"/>
      <c r="GTC48" s="47"/>
      <c r="GTD48" s="47"/>
      <c r="GTE48" s="47"/>
      <c r="GTF48" s="47"/>
      <c r="GTG48" s="47"/>
      <c r="GTH48" s="47"/>
      <c r="GTI48" s="47"/>
      <c r="GTJ48" s="47"/>
      <c r="GTK48" s="47"/>
      <c r="GTL48" s="47"/>
      <c r="GTM48" s="47"/>
      <c r="GTN48" s="47"/>
      <c r="GTO48" s="47"/>
      <c r="GTP48" s="47"/>
      <c r="GTQ48" s="47"/>
      <c r="GTR48" s="47"/>
      <c r="GTS48" s="47"/>
      <c r="GTT48" s="47"/>
      <c r="GTU48" s="47"/>
      <c r="GTV48" s="47"/>
      <c r="GTW48" s="47"/>
      <c r="GTX48" s="47"/>
      <c r="GTY48" s="47"/>
      <c r="GTZ48" s="47"/>
      <c r="GUA48" s="47"/>
      <c r="GUB48" s="47"/>
      <c r="GUC48" s="47"/>
      <c r="GUD48" s="47"/>
      <c r="GUE48" s="47"/>
      <c r="GUF48" s="47"/>
      <c r="GUG48" s="47"/>
      <c r="GUH48" s="47"/>
      <c r="GUI48" s="47"/>
      <c r="GUJ48" s="47"/>
      <c r="GUK48" s="47"/>
      <c r="GUL48" s="47"/>
      <c r="GUM48" s="47"/>
      <c r="GUN48" s="47"/>
      <c r="GUO48" s="47"/>
      <c r="GUP48" s="47"/>
      <c r="GUQ48" s="47"/>
      <c r="GUR48" s="47"/>
      <c r="GUS48" s="47"/>
      <c r="GUT48" s="47"/>
      <c r="GUU48" s="47"/>
      <c r="GUV48" s="47"/>
      <c r="GUW48" s="47"/>
      <c r="GUX48" s="47"/>
      <c r="GUY48" s="47"/>
      <c r="GUZ48" s="47"/>
      <c r="GVA48" s="47"/>
      <c r="GVB48" s="47"/>
      <c r="GVC48" s="47"/>
      <c r="GVD48" s="47"/>
      <c r="GVE48" s="47"/>
      <c r="GVF48" s="47"/>
      <c r="GVG48" s="47"/>
      <c r="GVH48" s="47"/>
      <c r="GVI48" s="47"/>
      <c r="GVJ48" s="47"/>
      <c r="GVK48" s="47"/>
      <c r="GVL48" s="47"/>
      <c r="GVM48" s="47"/>
      <c r="GVN48" s="47"/>
      <c r="GVO48" s="47"/>
      <c r="GVP48" s="47"/>
      <c r="GVQ48" s="47"/>
      <c r="GVR48" s="47"/>
      <c r="GVS48" s="47"/>
      <c r="GVT48" s="47"/>
      <c r="GVU48" s="47"/>
      <c r="GVV48" s="47"/>
      <c r="GVW48" s="47"/>
      <c r="GVX48" s="47"/>
      <c r="GVY48" s="47"/>
      <c r="GVZ48" s="47"/>
      <c r="GWA48" s="47"/>
      <c r="GWB48" s="47"/>
      <c r="GWC48" s="47"/>
      <c r="GWD48" s="47"/>
      <c r="GWE48" s="47"/>
      <c r="GWF48" s="47"/>
      <c r="GWG48" s="47"/>
      <c r="GWH48" s="47"/>
      <c r="GWI48" s="47"/>
      <c r="GWJ48" s="47"/>
      <c r="GWK48" s="47"/>
      <c r="GWL48" s="47"/>
      <c r="GWM48" s="47"/>
      <c r="GWN48" s="47"/>
      <c r="GWO48" s="47"/>
      <c r="GWP48" s="47"/>
      <c r="GWQ48" s="47"/>
      <c r="GWR48" s="47"/>
      <c r="GWS48" s="47"/>
      <c r="GWT48" s="47"/>
      <c r="GWU48" s="47"/>
      <c r="GWV48" s="47"/>
      <c r="GWW48" s="47"/>
      <c r="GWX48" s="47"/>
      <c r="GWY48" s="47"/>
      <c r="GWZ48" s="47"/>
      <c r="GXA48" s="47"/>
      <c r="GXB48" s="47"/>
      <c r="GXC48" s="47"/>
      <c r="GXD48" s="47"/>
      <c r="GXE48" s="47"/>
      <c r="GXF48" s="47"/>
      <c r="GXG48" s="47"/>
      <c r="GXH48" s="47"/>
      <c r="GXI48" s="47"/>
      <c r="GXJ48" s="47"/>
      <c r="GXK48" s="47"/>
      <c r="GXL48" s="47"/>
      <c r="GXM48" s="47"/>
      <c r="GXN48" s="47"/>
      <c r="GXO48" s="47"/>
      <c r="GXP48" s="47"/>
      <c r="GXQ48" s="47"/>
      <c r="GXR48" s="47"/>
      <c r="GXS48" s="47"/>
      <c r="GXT48" s="47"/>
      <c r="GXU48" s="47"/>
      <c r="GXV48" s="47"/>
      <c r="GXW48" s="47"/>
      <c r="GXX48" s="47"/>
      <c r="GXY48" s="47"/>
      <c r="GXZ48" s="47"/>
      <c r="GYA48" s="47"/>
      <c r="GYB48" s="47"/>
      <c r="GYC48" s="47"/>
      <c r="GYD48" s="47"/>
      <c r="GYE48" s="47"/>
      <c r="GYF48" s="47"/>
      <c r="GYG48" s="47"/>
      <c r="GYH48" s="47"/>
      <c r="GYI48" s="47"/>
      <c r="GYJ48" s="47"/>
      <c r="GYK48" s="47"/>
      <c r="GYL48" s="47"/>
      <c r="GYM48" s="47"/>
      <c r="GYN48" s="47"/>
      <c r="GYO48" s="47"/>
      <c r="GYP48" s="47"/>
      <c r="GYQ48" s="47"/>
      <c r="GYR48" s="47"/>
      <c r="GYS48" s="47"/>
      <c r="GYT48" s="47"/>
      <c r="GYU48" s="47"/>
      <c r="GYV48" s="47"/>
      <c r="GYW48" s="47"/>
      <c r="GYX48" s="47"/>
      <c r="GYY48" s="47"/>
      <c r="GYZ48" s="47"/>
      <c r="GZA48" s="47"/>
      <c r="GZB48" s="47"/>
      <c r="GZC48" s="47"/>
      <c r="GZD48" s="47"/>
      <c r="GZE48" s="47"/>
      <c r="GZF48" s="47"/>
      <c r="GZG48" s="47"/>
      <c r="GZH48" s="47"/>
      <c r="GZI48" s="47"/>
      <c r="GZJ48" s="47"/>
      <c r="GZK48" s="47"/>
      <c r="GZL48" s="47"/>
      <c r="GZM48" s="47"/>
      <c r="GZN48" s="47"/>
      <c r="GZO48" s="47"/>
      <c r="GZP48" s="47"/>
      <c r="GZQ48" s="47"/>
      <c r="GZR48" s="47"/>
      <c r="GZS48" s="47"/>
      <c r="GZT48" s="47"/>
      <c r="GZU48" s="47"/>
      <c r="GZV48" s="47"/>
      <c r="GZW48" s="47"/>
      <c r="GZX48" s="47"/>
      <c r="GZY48" s="47"/>
      <c r="GZZ48" s="47"/>
      <c r="HAA48" s="47"/>
      <c r="HAB48" s="47"/>
      <c r="HAC48" s="47"/>
      <c r="HAD48" s="47"/>
      <c r="HAE48" s="47"/>
      <c r="HAF48" s="47"/>
      <c r="HAG48" s="47"/>
      <c r="HAH48" s="47"/>
      <c r="HAI48" s="47"/>
      <c r="HAJ48" s="47"/>
      <c r="HAK48" s="47"/>
      <c r="HAL48" s="47"/>
      <c r="HAM48" s="47"/>
      <c r="HAN48" s="47"/>
      <c r="HAO48" s="47"/>
      <c r="HAP48" s="47"/>
      <c r="HAQ48" s="47"/>
      <c r="HAR48" s="47"/>
      <c r="HAS48" s="47"/>
      <c r="HAT48" s="47"/>
      <c r="HAU48" s="47"/>
      <c r="HAV48" s="47"/>
      <c r="HAW48" s="47"/>
      <c r="HAX48" s="47"/>
      <c r="HAY48" s="47"/>
      <c r="HAZ48" s="47"/>
      <c r="HBA48" s="47"/>
      <c r="HBB48" s="47"/>
      <c r="HBC48" s="47"/>
      <c r="HBD48" s="47"/>
      <c r="HBE48" s="47"/>
      <c r="HBF48" s="47"/>
      <c r="HBG48" s="47"/>
      <c r="HBH48" s="47"/>
      <c r="HBI48" s="47"/>
      <c r="HBJ48" s="47"/>
      <c r="HBK48" s="47"/>
      <c r="HBL48" s="47"/>
      <c r="HBM48" s="47"/>
      <c r="HBN48" s="47"/>
      <c r="HBO48" s="47"/>
      <c r="HBP48" s="47"/>
      <c r="HBQ48" s="47"/>
      <c r="HBR48" s="47"/>
      <c r="HBS48" s="47"/>
      <c r="HBT48" s="47"/>
      <c r="HBU48" s="47"/>
      <c r="HBV48" s="47"/>
      <c r="HBW48" s="47"/>
      <c r="HBX48" s="47"/>
      <c r="HBY48" s="47"/>
      <c r="HBZ48" s="47"/>
      <c r="HCA48" s="47"/>
      <c r="HCB48" s="47"/>
      <c r="HCC48" s="47"/>
      <c r="HCD48" s="47"/>
      <c r="HCE48" s="47"/>
      <c r="HCF48" s="47"/>
      <c r="HCG48" s="47"/>
      <c r="HCH48" s="47"/>
      <c r="HCI48" s="47"/>
      <c r="HCJ48" s="47"/>
      <c r="HCK48" s="47"/>
      <c r="HCL48" s="47"/>
      <c r="HCM48" s="47"/>
      <c r="HCN48" s="47"/>
      <c r="HCO48" s="47"/>
      <c r="HCP48" s="47"/>
      <c r="HCQ48" s="47"/>
      <c r="HCR48" s="47"/>
      <c r="HCS48" s="47"/>
      <c r="HCT48" s="47"/>
      <c r="HCU48" s="47"/>
      <c r="HCV48" s="47"/>
      <c r="HCW48" s="47"/>
      <c r="HCX48" s="47"/>
      <c r="HCY48" s="47"/>
      <c r="HCZ48" s="47"/>
      <c r="HDA48" s="47"/>
      <c r="HDB48" s="47"/>
      <c r="HDC48" s="47"/>
      <c r="HDD48" s="47"/>
      <c r="HDE48" s="47"/>
      <c r="HDF48" s="47"/>
      <c r="HDG48" s="47"/>
      <c r="HDH48" s="47"/>
      <c r="HDI48" s="47"/>
      <c r="HDJ48" s="47"/>
      <c r="HDK48" s="47"/>
      <c r="HDL48" s="47"/>
      <c r="HDM48" s="47"/>
      <c r="HDN48" s="47"/>
      <c r="HDO48" s="47"/>
      <c r="HDP48" s="47"/>
      <c r="HDQ48" s="47"/>
      <c r="HDR48" s="47"/>
      <c r="HDS48" s="47"/>
      <c r="HDT48" s="47"/>
      <c r="HDU48" s="47"/>
      <c r="HDV48" s="47"/>
      <c r="HDW48" s="47"/>
      <c r="HDX48" s="47"/>
      <c r="HDY48" s="47"/>
      <c r="HDZ48" s="47"/>
      <c r="HEA48" s="47"/>
      <c r="HEB48" s="47"/>
      <c r="HEC48" s="47"/>
      <c r="HED48" s="47"/>
      <c r="HEE48" s="47"/>
      <c r="HEF48" s="47"/>
      <c r="HEG48" s="47"/>
      <c r="HEH48" s="47"/>
      <c r="HEI48" s="47"/>
      <c r="HEJ48" s="47"/>
      <c r="HEK48" s="47"/>
      <c r="HEL48" s="47"/>
      <c r="HEM48" s="47"/>
      <c r="HEN48" s="47"/>
      <c r="HEO48" s="47"/>
      <c r="HEP48" s="47"/>
      <c r="HEQ48" s="47"/>
      <c r="HER48" s="47"/>
      <c r="HES48" s="47"/>
      <c r="HET48" s="47"/>
      <c r="HEU48" s="47"/>
      <c r="HEV48" s="47"/>
      <c r="HEW48" s="47"/>
      <c r="HEX48" s="47"/>
      <c r="HEY48" s="47"/>
      <c r="HEZ48" s="47"/>
      <c r="HFA48" s="47"/>
      <c r="HFB48" s="47"/>
      <c r="HFC48" s="47"/>
      <c r="HFD48" s="47"/>
      <c r="HFE48" s="47"/>
      <c r="HFF48" s="47"/>
      <c r="HFG48" s="47"/>
      <c r="HFH48" s="47"/>
      <c r="HFI48" s="47"/>
      <c r="HFJ48" s="47"/>
      <c r="HFK48" s="47"/>
      <c r="HFL48" s="47"/>
      <c r="HFM48" s="47"/>
      <c r="HFN48" s="47"/>
      <c r="HFO48" s="47"/>
      <c r="HFP48" s="47"/>
      <c r="HFQ48" s="47"/>
      <c r="HFR48" s="47"/>
      <c r="HFS48" s="47"/>
      <c r="HFT48" s="47"/>
      <c r="HFU48" s="47"/>
      <c r="HFV48" s="47"/>
      <c r="HFW48" s="47"/>
      <c r="HFX48" s="47"/>
      <c r="HFY48" s="47"/>
      <c r="HFZ48" s="47"/>
      <c r="HGA48" s="47"/>
      <c r="HGB48" s="47"/>
      <c r="HGC48" s="47"/>
      <c r="HGD48" s="47"/>
      <c r="HGE48" s="47"/>
      <c r="HGF48" s="47"/>
      <c r="HGG48" s="47"/>
      <c r="HGH48" s="47"/>
      <c r="HGI48" s="47"/>
      <c r="HGJ48" s="47"/>
      <c r="HGK48" s="47"/>
      <c r="HGL48" s="47"/>
      <c r="HGM48" s="47"/>
      <c r="HGN48" s="47"/>
      <c r="HGO48" s="47"/>
      <c r="HGP48" s="47"/>
      <c r="HGQ48" s="47"/>
      <c r="HGR48" s="47"/>
      <c r="HGS48" s="47"/>
      <c r="HGT48" s="47"/>
      <c r="HGU48" s="47"/>
      <c r="HGV48" s="47"/>
      <c r="HGW48" s="47"/>
      <c r="HGX48" s="47"/>
      <c r="HGY48" s="47"/>
      <c r="HGZ48" s="47"/>
      <c r="HHA48" s="47"/>
      <c r="HHB48" s="47"/>
      <c r="HHC48" s="47"/>
      <c r="HHD48" s="47"/>
      <c r="HHE48" s="47"/>
      <c r="HHF48" s="47"/>
      <c r="HHG48" s="47"/>
      <c r="HHH48" s="47"/>
      <c r="HHI48" s="47"/>
      <c r="HHJ48" s="47"/>
      <c r="HHK48" s="47"/>
      <c r="HHL48" s="47"/>
      <c r="HHM48" s="47"/>
      <c r="HHN48" s="47"/>
      <c r="HHO48" s="47"/>
      <c r="HHP48" s="47"/>
      <c r="HHQ48" s="47"/>
      <c r="HHR48" s="47"/>
      <c r="HHS48" s="47"/>
      <c r="HHT48" s="47"/>
      <c r="HHU48" s="47"/>
      <c r="HHV48" s="47"/>
      <c r="HHW48" s="47"/>
      <c r="HHX48" s="47"/>
      <c r="HHY48" s="47"/>
      <c r="HHZ48" s="47"/>
      <c r="HIA48" s="47"/>
      <c r="HIB48" s="47"/>
      <c r="HIC48" s="47"/>
      <c r="HID48" s="47"/>
      <c r="HIE48" s="47"/>
      <c r="HIF48" s="47"/>
      <c r="HIG48" s="47"/>
      <c r="HIH48" s="47"/>
      <c r="HII48" s="47"/>
      <c r="HIJ48" s="47"/>
      <c r="HIK48" s="47"/>
      <c r="HIL48" s="47"/>
      <c r="HIM48" s="47"/>
      <c r="HIN48" s="47"/>
      <c r="HIO48" s="47"/>
      <c r="HIP48" s="47"/>
      <c r="HIQ48" s="47"/>
      <c r="HIR48" s="47"/>
      <c r="HIS48" s="47"/>
      <c r="HIT48" s="47"/>
      <c r="HIU48" s="47"/>
      <c r="HIV48" s="47"/>
      <c r="HIW48" s="47"/>
      <c r="HIX48" s="47"/>
      <c r="HIY48" s="47"/>
      <c r="HIZ48" s="47"/>
      <c r="HJA48" s="47"/>
      <c r="HJB48" s="47"/>
      <c r="HJC48" s="47"/>
      <c r="HJD48" s="47"/>
      <c r="HJE48" s="47"/>
      <c r="HJF48" s="47"/>
      <c r="HJG48" s="47"/>
      <c r="HJH48" s="47"/>
      <c r="HJI48" s="47"/>
      <c r="HJJ48" s="47"/>
      <c r="HJK48" s="47"/>
      <c r="HJL48" s="47"/>
      <c r="HJM48" s="47"/>
      <c r="HJN48" s="47"/>
      <c r="HJO48" s="47"/>
      <c r="HJP48" s="47"/>
      <c r="HJQ48" s="47"/>
      <c r="HJR48" s="47"/>
      <c r="HJS48" s="47"/>
      <c r="HJT48" s="47"/>
      <c r="HJU48" s="47"/>
      <c r="HJV48" s="47"/>
      <c r="HJW48" s="47"/>
      <c r="HJX48" s="47"/>
      <c r="HJY48" s="47"/>
      <c r="HJZ48" s="47"/>
      <c r="HKA48" s="47"/>
      <c r="HKB48" s="47"/>
      <c r="HKC48" s="47"/>
      <c r="HKD48" s="47"/>
      <c r="HKE48" s="47"/>
      <c r="HKF48" s="47"/>
      <c r="HKG48" s="47"/>
      <c r="HKH48" s="47"/>
      <c r="HKI48" s="47"/>
      <c r="HKJ48" s="47"/>
      <c r="HKK48" s="47"/>
      <c r="HKL48" s="47"/>
      <c r="HKM48" s="47"/>
      <c r="HKN48" s="47"/>
      <c r="HKO48" s="47"/>
      <c r="HKP48" s="47"/>
      <c r="HKQ48" s="47"/>
      <c r="HKR48" s="47"/>
      <c r="HKS48" s="47"/>
      <c r="HKT48" s="47"/>
      <c r="HKU48" s="47"/>
      <c r="HKV48" s="47"/>
      <c r="HKW48" s="47"/>
      <c r="HKX48" s="47"/>
      <c r="HKY48" s="47"/>
      <c r="HKZ48" s="47"/>
      <c r="HLA48" s="47"/>
      <c r="HLB48" s="47"/>
      <c r="HLC48" s="47"/>
      <c r="HLD48" s="47"/>
      <c r="HLE48" s="47"/>
      <c r="HLF48" s="47"/>
      <c r="HLG48" s="47"/>
      <c r="HLH48" s="47"/>
      <c r="HLI48" s="47"/>
      <c r="HLJ48" s="47"/>
      <c r="HLK48" s="47"/>
      <c r="HLL48" s="47"/>
      <c r="HLM48" s="47"/>
      <c r="HLN48" s="47"/>
      <c r="HLO48" s="47"/>
      <c r="HLP48" s="47"/>
      <c r="HLQ48" s="47"/>
      <c r="HLR48" s="47"/>
      <c r="HLS48" s="47"/>
      <c r="HLT48" s="47"/>
      <c r="HLU48" s="47"/>
      <c r="HLV48" s="47"/>
      <c r="HLW48" s="47"/>
      <c r="HLX48" s="47"/>
      <c r="HLY48" s="47"/>
      <c r="HLZ48" s="47"/>
      <c r="HMA48" s="47"/>
      <c r="HMB48" s="47"/>
      <c r="HMC48" s="47"/>
      <c r="HMD48" s="47"/>
      <c r="HME48" s="47"/>
      <c r="HMF48" s="47"/>
      <c r="HMG48" s="47"/>
      <c r="HMH48" s="47"/>
      <c r="HMI48" s="47"/>
      <c r="HMJ48" s="47"/>
      <c r="HMK48" s="47"/>
      <c r="HML48" s="47"/>
      <c r="HMM48" s="47"/>
      <c r="HMN48" s="47"/>
      <c r="HMO48" s="47"/>
      <c r="HMP48" s="47"/>
      <c r="HMQ48" s="47"/>
      <c r="HMR48" s="47"/>
      <c r="HMS48" s="47"/>
      <c r="HMT48" s="47"/>
      <c r="HMU48" s="47"/>
      <c r="HMV48" s="47"/>
      <c r="HMW48" s="47"/>
      <c r="HMX48" s="47"/>
      <c r="HMY48" s="47"/>
      <c r="HMZ48" s="47"/>
      <c r="HNA48" s="47"/>
      <c r="HNB48" s="47"/>
      <c r="HNC48" s="47"/>
      <c r="HND48" s="47"/>
      <c r="HNE48" s="47"/>
      <c r="HNF48" s="47"/>
      <c r="HNG48" s="47"/>
      <c r="HNH48" s="47"/>
      <c r="HNI48" s="47"/>
      <c r="HNJ48" s="47"/>
      <c r="HNK48" s="47"/>
      <c r="HNL48" s="47"/>
      <c r="HNM48" s="47"/>
      <c r="HNN48" s="47"/>
      <c r="HNO48" s="47"/>
      <c r="HNP48" s="47"/>
      <c r="HNQ48" s="47"/>
      <c r="HNR48" s="47"/>
      <c r="HNS48" s="47"/>
      <c r="HNT48" s="47"/>
      <c r="HNU48" s="47"/>
      <c r="HNV48" s="47"/>
      <c r="HNW48" s="47"/>
      <c r="HNX48" s="47"/>
      <c r="HNY48" s="47"/>
      <c r="HNZ48" s="47"/>
      <c r="HOA48" s="47"/>
      <c r="HOB48" s="47"/>
      <c r="HOC48" s="47"/>
      <c r="HOD48" s="47"/>
      <c r="HOE48" s="47"/>
      <c r="HOF48" s="47"/>
      <c r="HOG48" s="47"/>
      <c r="HOH48" s="47"/>
      <c r="HOI48" s="47"/>
      <c r="HOJ48" s="47"/>
      <c r="HOK48" s="47"/>
      <c r="HOL48" s="47"/>
      <c r="HOM48" s="47"/>
      <c r="HON48" s="47"/>
      <c r="HOO48" s="47"/>
      <c r="HOP48" s="47"/>
      <c r="HOQ48" s="47"/>
      <c r="HOR48" s="47"/>
      <c r="HOS48" s="47"/>
      <c r="HOT48" s="47"/>
      <c r="HOU48" s="47"/>
      <c r="HOV48" s="47"/>
      <c r="HOW48" s="47"/>
      <c r="HOX48" s="47"/>
      <c r="HOY48" s="47"/>
      <c r="HOZ48" s="47"/>
      <c r="HPA48" s="47"/>
      <c r="HPB48" s="47"/>
      <c r="HPC48" s="47"/>
      <c r="HPD48" s="47"/>
      <c r="HPE48" s="47"/>
      <c r="HPF48" s="47"/>
      <c r="HPG48" s="47"/>
      <c r="HPH48" s="47"/>
      <c r="HPI48" s="47"/>
      <c r="HPJ48" s="47"/>
      <c r="HPK48" s="47"/>
      <c r="HPL48" s="47"/>
      <c r="HPM48" s="47"/>
      <c r="HPN48" s="47"/>
      <c r="HPO48" s="47"/>
      <c r="HPP48" s="47"/>
      <c r="HPQ48" s="47"/>
      <c r="HPR48" s="47"/>
      <c r="HPS48" s="47"/>
      <c r="HPT48" s="47"/>
      <c r="HPU48" s="47"/>
      <c r="HPV48" s="47"/>
      <c r="HPW48" s="47"/>
      <c r="HPX48" s="47"/>
      <c r="HPY48" s="47"/>
      <c r="HPZ48" s="47"/>
      <c r="HQA48" s="47"/>
      <c r="HQB48" s="47"/>
      <c r="HQC48" s="47"/>
      <c r="HQD48" s="47"/>
      <c r="HQE48" s="47"/>
      <c r="HQF48" s="47"/>
      <c r="HQG48" s="47"/>
      <c r="HQH48" s="47"/>
      <c r="HQI48" s="47"/>
      <c r="HQJ48" s="47"/>
      <c r="HQK48" s="47"/>
      <c r="HQL48" s="47"/>
      <c r="HQM48" s="47"/>
      <c r="HQN48" s="47"/>
      <c r="HQO48" s="47"/>
      <c r="HQP48" s="47"/>
      <c r="HQQ48" s="47"/>
      <c r="HQR48" s="47"/>
      <c r="HQS48" s="47"/>
      <c r="HQT48" s="47"/>
      <c r="HQU48" s="47"/>
      <c r="HQV48" s="47"/>
      <c r="HQW48" s="47"/>
      <c r="HQX48" s="47"/>
      <c r="HQY48" s="47"/>
      <c r="HQZ48" s="47"/>
      <c r="HRA48" s="47"/>
      <c r="HRB48" s="47"/>
      <c r="HRC48" s="47"/>
      <c r="HRD48" s="47"/>
      <c r="HRE48" s="47"/>
      <c r="HRF48" s="47"/>
      <c r="HRG48" s="47"/>
      <c r="HRH48" s="47"/>
      <c r="HRI48" s="47"/>
      <c r="HRJ48" s="47"/>
      <c r="HRK48" s="47"/>
      <c r="HRL48" s="47"/>
      <c r="HRM48" s="47"/>
      <c r="HRN48" s="47"/>
      <c r="HRO48" s="47"/>
      <c r="HRP48" s="47"/>
      <c r="HRQ48" s="47"/>
      <c r="HRR48" s="47"/>
      <c r="HRS48" s="47"/>
      <c r="HRT48" s="47"/>
      <c r="HRU48" s="47"/>
      <c r="HRV48" s="47"/>
      <c r="HRW48" s="47"/>
      <c r="HRX48" s="47"/>
      <c r="HRY48" s="47"/>
      <c r="HRZ48" s="47"/>
      <c r="HSA48" s="47"/>
      <c r="HSB48" s="47"/>
      <c r="HSC48" s="47"/>
      <c r="HSD48" s="47"/>
      <c r="HSE48" s="47"/>
      <c r="HSF48" s="47"/>
      <c r="HSG48" s="47"/>
      <c r="HSH48" s="47"/>
      <c r="HSI48" s="47"/>
      <c r="HSJ48" s="47"/>
      <c r="HSK48" s="47"/>
      <c r="HSL48" s="47"/>
      <c r="HSM48" s="47"/>
      <c r="HSN48" s="47"/>
      <c r="HSO48" s="47"/>
      <c r="HSP48" s="47"/>
      <c r="HSQ48" s="47"/>
      <c r="HSR48" s="47"/>
      <c r="HSS48" s="47"/>
      <c r="HST48" s="47"/>
      <c r="HSU48" s="47"/>
      <c r="HSV48" s="47"/>
      <c r="HSW48" s="47"/>
      <c r="HSX48" s="47"/>
      <c r="HSY48" s="47"/>
      <c r="HSZ48" s="47"/>
      <c r="HTA48" s="47"/>
      <c r="HTB48" s="47"/>
      <c r="HTC48" s="47"/>
      <c r="HTD48" s="47"/>
      <c r="HTE48" s="47"/>
      <c r="HTF48" s="47"/>
      <c r="HTG48" s="47"/>
      <c r="HTH48" s="47"/>
      <c r="HTI48" s="47"/>
      <c r="HTJ48" s="47"/>
      <c r="HTK48" s="47"/>
      <c r="HTL48" s="47"/>
      <c r="HTM48" s="47"/>
      <c r="HTN48" s="47"/>
      <c r="HTO48" s="47"/>
      <c r="HTP48" s="47"/>
      <c r="HTQ48" s="47"/>
      <c r="HTR48" s="47"/>
      <c r="HTS48" s="47"/>
      <c r="HTT48" s="47"/>
      <c r="HTU48" s="47"/>
      <c r="HTV48" s="47"/>
      <c r="HTW48" s="47"/>
      <c r="HTX48" s="47"/>
      <c r="HTY48" s="47"/>
      <c r="HTZ48" s="47"/>
      <c r="HUA48" s="47"/>
      <c r="HUB48" s="47"/>
      <c r="HUC48" s="47"/>
      <c r="HUD48" s="47"/>
      <c r="HUE48" s="47"/>
      <c r="HUF48" s="47"/>
      <c r="HUG48" s="47"/>
      <c r="HUH48" s="47"/>
      <c r="HUI48" s="47"/>
      <c r="HUJ48" s="47"/>
      <c r="HUK48" s="47"/>
      <c r="HUL48" s="47"/>
      <c r="HUM48" s="47"/>
      <c r="HUN48" s="47"/>
      <c r="HUO48" s="47"/>
      <c r="HUP48" s="47"/>
      <c r="HUQ48" s="47"/>
      <c r="HUR48" s="47"/>
      <c r="HUS48" s="47"/>
      <c r="HUT48" s="47"/>
      <c r="HUU48" s="47"/>
      <c r="HUV48" s="47"/>
      <c r="HUW48" s="47"/>
      <c r="HUX48" s="47"/>
      <c r="HUY48" s="47"/>
      <c r="HUZ48" s="47"/>
      <c r="HVA48" s="47"/>
      <c r="HVB48" s="47"/>
      <c r="HVC48" s="47"/>
      <c r="HVD48" s="47"/>
      <c r="HVE48" s="47"/>
      <c r="HVF48" s="47"/>
      <c r="HVG48" s="47"/>
      <c r="HVH48" s="47"/>
      <c r="HVI48" s="47"/>
      <c r="HVJ48" s="47"/>
      <c r="HVK48" s="47"/>
      <c r="HVL48" s="47"/>
      <c r="HVM48" s="47"/>
      <c r="HVN48" s="47"/>
      <c r="HVO48" s="47"/>
      <c r="HVP48" s="47"/>
      <c r="HVQ48" s="47"/>
      <c r="HVR48" s="47"/>
      <c r="HVS48" s="47"/>
      <c r="HVT48" s="47"/>
      <c r="HVU48" s="47"/>
      <c r="HVV48" s="47"/>
      <c r="HVW48" s="47"/>
      <c r="HVX48" s="47"/>
      <c r="HVY48" s="47"/>
      <c r="HVZ48" s="47"/>
      <c r="HWA48" s="47"/>
      <c r="HWB48" s="47"/>
      <c r="HWC48" s="47"/>
      <c r="HWD48" s="47"/>
      <c r="HWE48" s="47"/>
      <c r="HWF48" s="47"/>
      <c r="HWG48" s="47"/>
      <c r="HWH48" s="47"/>
      <c r="HWI48" s="47"/>
      <c r="HWJ48" s="47"/>
      <c r="HWK48" s="47"/>
      <c r="HWL48" s="47"/>
      <c r="HWM48" s="47"/>
      <c r="HWN48" s="47"/>
      <c r="HWO48" s="47"/>
      <c r="HWP48" s="47"/>
      <c r="HWQ48" s="47"/>
      <c r="HWR48" s="47"/>
      <c r="HWS48" s="47"/>
      <c r="HWT48" s="47"/>
      <c r="HWU48" s="47"/>
      <c r="HWV48" s="47"/>
      <c r="HWW48" s="47"/>
      <c r="HWX48" s="47"/>
      <c r="HWY48" s="47"/>
      <c r="HWZ48" s="47"/>
      <c r="HXA48" s="47"/>
      <c r="HXB48" s="47"/>
      <c r="HXC48" s="47"/>
      <c r="HXD48" s="47"/>
      <c r="HXE48" s="47"/>
      <c r="HXF48" s="47"/>
      <c r="HXG48" s="47"/>
      <c r="HXH48" s="47"/>
      <c r="HXI48" s="47"/>
      <c r="HXJ48" s="47"/>
      <c r="HXK48" s="47"/>
      <c r="HXL48" s="47"/>
      <c r="HXM48" s="47"/>
      <c r="HXN48" s="47"/>
      <c r="HXO48" s="47"/>
      <c r="HXP48" s="47"/>
      <c r="HXQ48" s="47"/>
      <c r="HXR48" s="47"/>
      <c r="HXS48" s="47"/>
      <c r="HXT48" s="47"/>
      <c r="HXU48" s="47"/>
      <c r="HXV48" s="47"/>
      <c r="HXW48" s="47"/>
      <c r="HXX48" s="47"/>
      <c r="HXY48" s="47"/>
      <c r="HXZ48" s="47"/>
      <c r="HYA48" s="47"/>
      <c r="HYB48" s="47"/>
      <c r="HYC48" s="47"/>
      <c r="HYD48" s="47"/>
      <c r="HYE48" s="47"/>
      <c r="HYF48" s="47"/>
      <c r="HYG48" s="47"/>
      <c r="HYH48" s="47"/>
      <c r="HYI48" s="47"/>
      <c r="HYJ48" s="47"/>
      <c r="HYK48" s="47"/>
      <c r="HYL48" s="47"/>
      <c r="HYM48" s="47"/>
      <c r="HYN48" s="47"/>
      <c r="HYO48" s="47"/>
      <c r="HYP48" s="47"/>
      <c r="HYQ48" s="47"/>
      <c r="HYR48" s="47"/>
      <c r="HYS48" s="47"/>
      <c r="HYT48" s="47"/>
      <c r="HYU48" s="47"/>
      <c r="HYV48" s="47"/>
      <c r="HYW48" s="47"/>
      <c r="HYX48" s="47"/>
      <c r="HYY48" s="47"/>
      <c r="HYZ48" s="47"/>
      <c r="HZA48" s="47"/>
      <c r="HZB48" s="47"/>
      <c r="HZC48" s="47"/>
      <c r="HZD48" s="47"/>
      <c r="HZE48" s="47"/>
      <c r="HZF48" s="47"/>
      <c r="HZG48" s="47"/>
      <c r="HZH48" s="47"/>
      <c r="HZI48" s="47"/>
      <c r="HZJ48" s="47"/>
      <c r="HZK48" s="47"/>
      <c r="HZL48" s="47"/>
      <c r="HZM48" s="47"/>
      <c r="HZN48" s="47"/>
      <c r="HZO48" s="47"/>
      <c r="HZP48" s="47"/>
      <c r="HZQ48" s="47"/>
      <c r="HZR48" s="47"/>
      <c r="HZS48" s="47"/>
      <c r="HZT48" s="47"/>
      <c r="HZU48" s="47"/>
      <c r="HZV48" s="47"/>
      <c r="HZW48" s="47"/>
      <c r="HZX48" s="47"/>
      <c r="HZY48" s="47"/>
      <c r="HZZ48" s="47"/>
      <c r="IAA48" s="47"/>
      <c r="IAB48" s="47"/>
      <c r="IAC48" s="47"/>
      <c r="IAD48" s="47"/>
      <c r="IAE48" s="47"/>
      <c r="IAF48" s="47"/>
      <c r="IAG48" s="47"/>
      <c r="IAH48" s="47"/>
      <c r="IAI48" s="47"/>
      <c r="IAJ48" s="47"/>
      <c r="IAK48" s="47"/>
      <c r="IAL48" s="47"/>
      <c r="IAM48" s="47"/>
      <c r="IAN48" s="47"/>
      <c r="IAO48" s="47"/>
      <c r="IAP48" s="47"/>
      <c r="IAQ48" s="47"/>
      <c r="IAR48" s="47"/>
      <c r="IAS48" s="47"/>
      <c r="IAT48" s="47"/>
      <c r="IAU48" s="47"/>
      <c r="IAV48" s="47"/>
      <c r="IAW48" s="47"/>
      <c r="IAX48" s="47"/>
      <c r="IAY48" s="47"/>
      <c r="IAZ48" s="47"/>
      <c r="IBA48" s="47"/>
      <c r="IBB48" s="47"/>
      <c r="IBC48" s="47"/>
      <c r="IBD48" s="47"/>
      <c r="IBE48" s="47"/>
      <c r="IBF48" s="47"/>
      <c r="IBG48" s="47"/>
      <c r="IBH48" s="47"/>
      <c r="IBI48" s="47"/>
      <c r="IBJ48" s="47"/>
      <c r="IBK48" s="47"/>
      <c r="IBL48" s="47"/>
      <c r="IBM48" s="47"/>
      <c r="IBN48" s="47"/>
      <c r="IBO48" s="47"/>
      <c r="IBP48" s="47"/>
      <c r="IBQ48" s="47"/>
      <c r="IBR48" s="47"/>
      <c r="IBS48" s="47"/>
      <c r="IBT48" s="47"/>
      <c r="IBU48" s="47"/>
      <c r="IBV48" s="47"/>
      <c r="IBW48" s="47"/>
      <c r="IBX48" s="47"/>
      <c r="IBY48" s="47"/>
      <c r="IBZ48" s="47"/>
      <c r="ICA48" s="47"/>
      <c r="ICB48" s="47"/>
      <c r="ICC48" s="47"/>
      <c r="ICD48" s="47"/>
      <c r="ICE48" s="47"/>
      <c r="ICF48" s="47"/>
      <c r="ICG48" s="47"/>
      <c r="ICH48" s="47"/>
      <c r="ICI48" s="47"/>
      <c r="ICJ48" s="47"/>
      <c r="ICK48" s="47"/>
      <c r="ICL48" s="47"/>
      <c r="ICM48" s="47"/>
      <c r="ICN48" s="47"/>
      <c r="ICO48" s="47"/>
      <c r="ICP48" s="47"/>
      <c r="ICQ48" s="47"/>
      <c r="ICR48" s="47"/>
      <c r="ICS48" s="47"/>
      <c r="ICT48" s="47"/>
      <c r="ICU48" s="47"/>
      <c r="ICV48" s="47"/>
      <c r="ICW48" s="47"/>
      <c r="ICX48" s="47"/>
      <c r="ICY48" s="47"/>
      <c r="ICZ48" s="47"/>
      <c r="IDA48" s="47"/>
      <c r="IDB48" s="47"/>
      <c r="IDC48" s="47"/>
      <c r="IDD48" s="47"/>
      <c r="IDE48" s="47"/>
      <c r="IDF48" s="47"/>
      <c r="IDG48" s="47"/>
      <c r="IDH48" s="47"/>
      <c r="IDI48" s="47"/>
      <c r="IDJ48" s="47"/>
      <c r="IDK48" s="47"/>
      <c r="IDL48" s="47"/>
      <c r="IDM48" s="47"/>
      <c r="IDN48" s="47"/>
      <c r="IDO48" s="47"/>
      <c r="IDP48" s="47"/>
      <c r="IDQ48" s="47"/>
      <c r="IDR48" s="47"/>
      <c r="IDS48" s="47"/>
      <c r="IDT48" s="47"/>
      <c r="IDU48" s="47"/>
      <c r="IDV48" s="47"/>
      <c r="IDW48" s="47"/>
      <c r="IDX48" s="47"/>
      <c r="IDY48" s="47"/>
      <c r="IDZ48" s="47"/>
      <c r="IEA48" s="47"/>
      <c r="IEB48" s="47"/>
      <c r="IEC48" s="47"/>
      <c r="IED48" s="47"/>
      <c r="IEE48" s="47"/>
      <c r="IEF48" s="47"/>
      <c r="IEG48" s="47"/>
      <c r="IEH48" s="47"/>
      <c r="IEI48" s="47"/>
      <c r="IEJ48" s="47"/>
      <c r="IEK48" s="47"/>
      <c r="IEL48" s="47"/>
      <c r="IEM48" s="47"/>
      <c r="IEN48" s="47"/>
      <c r="IEO48" s="47"/>
      <c r="IEP48" s="47"/>
      <c r="IEQ48" s="47"/>
      <c r="IER48" s="47"/>
      <c r="IES48" s="47"/>
      <c r="IET48" s="47"/>
      <c r="IEU48" s="47"/>
      <c r="IEV48" s="47"/>
      <c r="IEW48" s="47"/>
      <c r="IEX48" s="47"/>
      <c r="IEY48" s="47"/>
      <c r="IEZ48" s="47"/>
      <c r="IFA48" s="47"/>
      <c r="IFB48" s="47"/>
      <c r="IFC48" s="47"/>
      <c r="IFD48" s="47"/>
      <c r="IFE48" s="47"/>
      <c r="IFF48" s="47"/>
      <c r="IFG48" s="47"/>
      <c r="IFH48" s="47"/>
      <c r="IFI48" s="47"/>
      <c r="IFJ48" s="47"/>
      <c r="IFK48" s="47"/>
      <c r="IFL48" s="47"/>
      <c r="IFM48" s="47"/>
      <c r="IFN48" s="47"/>
      <c r="IFO48" s="47"/>
      <c r="IFP48" s="47"/>
      <c r="IFQ48" s="47"/>
      <c r="IFR48" s="47"/>
      <c r="IFS48" s="47"/>
      <c r="IFT48" s="47"/>
      <c r="IFU48" s="47"/>
      <c r="IFV48" s="47"/>
      <c r="IFW48" s="47"/>
      <c r="IFX48" s="47"/>
      <c r="IFY48" s="47"/>
      <c r="IFZ48" s="47"/>
      <c r="IGA48" s="47"/>
      <c r="IGB48" s="47"/>
      <c r="IGC48" s="47"/>
      <c r="IGD48" s="47"/>
      <c r="IGE48" s="47"/>
      <c r="IGF48" s="47"/>
      <c r="IGG48" s="47"/>
      <c r="IGH48" s="47"/>
      <c r="IGI48" s="47"/>
      <c r="IGJ48" s="47"/>
      <c r="IGK48" s="47"/>
      <c r="IGL48" s="47"/>
      <c r="IGM48" s="47"/>
      <c r="IGN48" s="47"/>
      <c r="IGO48" s="47"/>
      <c r="IGP48" s="47"/>
      <c r="IGQ48" s="47"/>
      <c r="IGR48" s="47"/>
      <c r="IGS48" s="47"/>
      <c r="IGT48" s="47"/>
      <c r="IGU48" s="47"/>
      <c r="IGV48" s="47"/>
      <c r="IGW48" s="47"/>
      <c r="IGX48" s="47"/>
      <c r="IGY48" s="47"/>
      <c r="IGZ48" s="47"/>
      <c r="IHA48" s="47"/>
      <c r="IHB48" s="47"/>
      <c r="IHC48" s="47"/>
      <c r="IHD48" s="47"/>
      <c r="IHE48" s="47"/>
      <c r="IHF48" s="47"/>
      <c r="IHG48" s="47"/>
      <c r="IHH48" s="47"/>
      <c r="IHI48" s="47"/>
      <c r="IHJ48" s="47"/>
      <c r="IHK48" s="47"/>
      <c r="IHL48" s="47"/>
      <c r="IHM48" s="47"/>
      <c r="IHN48" s="47"/>
      <c r="IHO48" s="47"/>
      <c r="IHP48" s="47"/>
      <c r="IHQ48" s="47"/>
      <c r="IHR48" s="47"/>
      <c r="IHS48" s="47"/>
      <c r="IHT48" s="47"/>
      <c r="IHU48" s="47"/>
      <c r="IHV48" s="47"/>
      <c r="IHW48" s="47"/>
      <c r="IHX48" s="47"/>
      <c r="IHY48" s="47"/>
      <c r="IHZ48" s="47"/>
      <c r="IIA48" s="47"/>
      <c r="IIB48" s="47"/>
      <c r="IIC48" s="47"/>
      <c r="IID48" s="47"/>
      <c r="IIE48" s="47"/>
      <c r="IIF48" s="47"/>
      <c r="IIG48" s="47"/>
      <c r="IIH48" s="47"/>
      <c r="III48" s="47"/>
      <c r="IIJ48" s="47"/>
      <c r="IIK48" s="47"/>
      <c r="IIL48" s="47"/>
      <c r="IIM48" s="47"/>
      <c r="IIN48" s="47"/>
      <c r="IIO48" s="47"/>
      <c r="IIP48" s="47"/>
      <c r="IIQ48" s="47"/>
      <c r="IIR48" s="47"/>
      <c r="IIS48" s="47"/>
      <c r="IIT48" s="47"/>
      <c r="IIU48" s="47"/>
      <c r="IIV48" s="47"/>
      <c r="IIW48" s="47"/>
      <c r="IIX48" s="47"/>
      <c r="IIY48" s="47"/>
      <c r="IIZ48" s="47"/>
      <c r="IJA48" s="47"/>
      <c r="IJB48" s="47"/>
      <c r="IJC48" s="47"/>
      <c r="IJD48" s="47"/>
      <c r="IJE48" s="47"/>
      <c r="IJF48" s="47"/>
      <c r="IJG48" s="47"/>
      <c r="IJH48" s="47"/>
      <c r="IJI48" s="47"/>
      <c r="IJJ48" s="47"/>
      <c r="IJK48" s="47"/>
      <c r="IJL48" s="47"/>
      <c r="IJM48" s="47"/>
      <c r="IJN48" s="47"/>
      <c r="IJO48" s="47"/>
      <c r="IJP48" s="47"/>
      <c r="IJQ48" s="47"/>
      <c r="IJR48" s="47"/>
      <c r="IJS48" s="47"/>
      <c r="IJT48" s="47"/>
      <c r="IJU48" s="47"/>
      <c r="IJV48" s="47"/>
      <c r="IJW48" s="47"/>
      <c r="IJX48" s="47"/>
      <c r="IJY48" s="47"/>
      <c r="IJZ48" s="47"/>
      <c r="IKA48" s="47"/>
      <c r="IKB48" s="47"/>
      <c r="IKC48" s="47"/>
      <c r="IKD48" s="47"/>
      <c r="IKE48" s="47"/>
      <c r="IKF48" s="47"/>
      <c r="IKG48" s="47"/>
      <c r="IKH48" s="47"/>
      <c r="IKI48" s="47"/>
      <c r="IKJ48" s="47"/>
      <c r="IKK48" s="47"/>
      <c r="IKL48" s="47"/>
      <c r="IKM48" s="47"/>
      <c r="IKN48" s="47"/>
      <c r="IKO48" s="47"/>
      <c r="IKP48" s="47"/>
      <c r="IKQ48" s="47"/>
      <c r="IKR48" s="47"/>
      <c r="IKS48" s="47"/>
      <c r="IKT48" s="47"/>
      <c r="IKU48" s="47"/>
      <c r="IKV48" s="47"/>
      <c r="IKW48" s="47"/>
      <c r="IKX48" s="47"/>
      <c r="IKY48" s="47"/>
      <c r="IKZ48" s="47"/>
      <c r="ILA48" s="47"/>
      <c r="ILB48" s="47"/>
      <c r="ILC48" s="47"/>
      <c r="ILD48" s="47"/>
      <c r="ILE48" s="47"/>
      <c r="ILF48" s="47"/>
      <c r="ILG48" s="47"/>
      <c r="ILH48" s="47"/>
      <c r="ILI48" s="47"/>
      <c r="ILJ48" s="47"/>
      <c r="ILK48" s="47"/>
      <c r="ILL48" s="47"/>
      <c r="ILM48" s="47"/>
      <c r="ILN48" s="47"/>
      <c r="ILO48" s="47"/>
      <c r="ILP48" s="47"/>
      <c r="ILQ48" s="47"/>
      <c r="ILR48" s="47"/>
      <c r="ILS48" s="47"/>
      <c r="ILT48" s="47"/>
      <c r="ILU48" s="47"/>
      <c r="ILV48" s="47"/>
      <c r="ILW48" s="47"/>
      <c r="ILX48" s="47"/>
      <c r="ILY48" s="47"/>
      <c r="ILZ48" s="47"/>
      <c r="IMA48" s="47"/>
      <c r="IMB48" s="47"/>
      <c r="IMC48" s="47"/>
      <c r="IMD48" s="47"/>
      <c r="IME48" s="47"/>
      <c r="IMF48" s="47"/>
      <c r="IMG48" s="47"/>
      <c r="IMH48" s="47"/>
      <c r="IMI48" s="47"/>
      <c r="IMJ48" s="47"/>
      <c r="IMK48" s="47"/>
      <c r="IML48" s="47"/>
      <c r="IMM48" s="47"/>
      <c r="IMN48" s="47"/>
      <c r="IMO48" s="47"/>
      <c r="IMP48" s="47"/>
      <c r="IMQ48" s="47"/>
      <c r="IMR48" s="47"/>
      <c r="IMS48" s="47"/>
      <c r="IMT48" s="47"/>
      <c r="IMU48" s="47"/>
      <c r="IMV48" s="47"/>
      <c r="IMW48" s="47"/>
      <c r="IMX48" s="47"/>
      <c r="IMY48" s="47"/>
      <c r="IMZ48" s="47"/>
      <c r="INA48" s="47"/>
      <c r="INB48" s="47"/>
      <c r="INC48" s="47"/>
      <c r="IND48" s="47"/>
      <c r="INE48" s="47"/>
      <c r="INF48" s="47"/>
      <c r="ING48" s="47"/>
      <c r="INH48" s="47"/>
      <c r="INI48" s="47"/>
      <c r="INJ48" s="47"/>
      <c r="INK48" s="47"/>
      <c r="INL48" s="47"/>
      <c r="INM48" s="47"/>
      <c r="INN48" s="47"/>
      <c r="INO48" s="47"/>
      <c r="INP48" s="47"/>
      <c r="INQ48" s="47"/>
      <c r="INR48" s="47"/>
      <c r="INS48" s="47"/>
      <c r="INT48" s="47"/>
      <c r="INU48" s="47"/>
      <c r="INV48" s="47"/>
      <c r="INW48" s="47"/>
      <c r="INX48" s="47"/>
      <c r="INY48" s="47"/>
      <c r="INZ48" s="47"/>
      <c r="IOA48" s="47"/>
      <c r="IOB48" s="47"/>
      <c r="IOC48" s="47"/>
      <c r="IOD48" s="47"/>
      <c r="IOE48" s="47"/>
      <c r="IOF48" s="47"/>
      <c r="IOG48" s="47"/>
      <c r="IOH48" s="47"/>
      <c r="IOI48" s="47"/>
      <c r="IOJ48" s="47"/>
      <c r="IOK48" s="47"/>
      <c r="IOL48" s="47"/>
      <c r="IOM48" s="47"/>
      <c r="ION48" s="47"/>
      <c r="IOO48" s="47"/>
      <c r="IOP48" s="47"/>
      <c r="IOQ48" s="47"/>
      <c r="IOR48" s="47"/>
      <c r="IOS48" s="47"/>
      <c r="IOT48" s="47"/>
      <c r="IOU48" s="47"/>
      <c r="IOV48" s="47"/>
      <c r="IOW48" s="47"/>
      <c r="IOX48" s="47"/>
      <c r="IOY48" s="47"/>
      <c r="IOZ48" s="47"/>
      <c r="IPA48" s="47"/>
      <c r="IPB48" s="47"/>
      <c r="IPC48" s="47"/>
      <c r="IPD48" s="47"/>
      <c r="IPE48" s="47"/>
      <c r="IPF48" s="47"/>
      <c r="IPG48" s="47"/>
      <c r="IPH48" s="47"/>
      <c r="IPI48" s="47"/>
      <c r="IPJ48" s="47"/>
      <c r="IPK48" s="47"/>
      <c r="IPL48" s="47"/>
      <c r="IPM48" s="47"/>
      <c r="IPN48" s="47"/>
      <c r="IPO48" s="47"/>
      <c r="IPP48" s="47"/>
      <c r="IPQ48" s="47"/>
      <c r="IPR48" s="47"/>
      <c r="IPS48" s="47"/>
      <c r="IPT48" s="47"/>
      <c r="IPU48" s="47"/>
      <c r="IPV48" s="47"/>
      <c r="IPW48" s="47"/>
      <c r="IPX48" s="47"/>
      <c r="IPY48" s="47"/>
      <c r="IPZ48" s="47"/>
      <c r="IQA48" s="47"/>
      <c r="IQB48" s="47"/>
      <c r="IQC48" s="47"/>
      <c r="IQD48" s="47"/>
      <c r="IQE48" s="47"/>
      <c r="IQF48" s="47"/>
      <c r="IQG48" s="47"/>
      <c r="IQH48" s="47"/>
      <c r="IQI48" s="47"/>
      <c r="IQJ48" s="47"/>
      <c r="IQK48" s="47"/>
      <c r="IQL48" s="47"/>
      <c r="IQM48" s="47"/>
      <c r="IQN48" s="47"/>
      <c r="IQO48" s="47"/>
      <c r="IQP48" s="47"/>
      <c r="IQQ48" s="47"/>
      <c r="IQR48" s="47"/>
      <c r="IQS48" s="47"/>
      <c r="IQT48" s="47"/>
      <c r="IQU48" s="47"/>
      <c r="IQV48" s="47"/>
      <c r="IQW48" s="47"/>
      <c r="IQX48" s="47"/>
      <c r="IQY48" s="47"/>
      <c r="IQZ48" s="47"/>
      <c r="IRA48" s="47"/>
      <c r="IRB48" s="47"/>
      <c r="IRC48" s="47"/>
      <c r="IRD48" s="47"/>
      <c r="IRE48" s="47"/>
      <c r="IRF48" s="47"/>
      <c r="IRG48" s="47"/>
      <c r="IRH48" s="47"/>
      <c r="IRI48" s="47"/>
      <c r="IRJ48" s="47"/>
      <c r="IRK48" s="47"/>
      <c r="IRL48" s="47"/>
      <c r="IRM48" s="47"/>
      <c r="IRN48" s="47"/>
      <c r="IRO48" s="47"/>
      <c r="IRP48" s="47"/>
      <c r="IRQ48" s="47"/>
      <c r="IRR48" s="47"/>
      <c r="IRS48" s="47"/>
      <c r="IRT48" s="47"/>
      <c r="IRU48" s="47"/>
      <c r="IRV48" s="47"/>
      <c r="IRW48" s="47"/>
      <c r="IRX48" s="47"/>
      <c r="IRY48" s="47"/>
      <c r="IRZ48" s="47"/>
      <c r="ISA48" s="47"/>
      <c r="ISB48" s="47"/>
      <c r="ISC48" s="47"/>
      <c r="ISD48" s="47"/>
      <c r="ISE48" s="47"/>
      <c r="ISF48" s="47"/>
      <c r="ISG48" s="47"/>
      <c r="ISH48" s="47"/>
      <c r="ISI48" s="47"/>
      <c r="ISJ48" s="47"/>
      <c r="ISK48" s="47"/>
      <c r="ISL48" s="47"/>
      <c r="ISM48" s="47"/>
      <c r="ISN48" s="47"/>
      <c r="ISO48" s="47"/>
      <c r="ISP48" s="47"/>
      <c r="ISQ48" s="47"/>
      <c r="ISR48" s="47"/>
      <c r="ISS48" s="47"/>
      <c r="IST48" s="47"/>
      <c r="ISU48" s="47"/>
      <c r="ISV48" s="47"/>
      <c r="ISW48" s="47"/>
      <c r="ISX48" s="47"/>
      <c r="ISY48" s="47"/>
      <c r="ISZ48" s="47"/>
      <c r="ITA48" s="47"/>
      <c r="ITB48" s="47"/>
      <c r="ITC48" s="47"/>
      <c r="ITD48" s="47"/>
      <c r="ITE48" s="47"/>
      <c r="ITF48" s="47"/>
      <c r="ITG48" s="47"/>
      <c r="ITH48" s="47"/>
      <c r="ITI48" s="47"/>
      <c r="ITJ48" s="47"/>
      <c r="ITK48" s="47"/>
      <c r="ITL48" s="47"/>
      <c r="ITM48" s="47"/>
      <c r="ITN48" s="47"/>
      <c r="ITO48" s="47"/>
      <c r="ITP48" s="47"/>
      <c r="ITQ48" s="47"/>
      <c r="ITR48" s="47"/>
      <c r="ITS48" s="47"/>
      <c r="ITT48" s="47"/>
      <c r="ITU48" s="47"/>
      <c r="ITV48" s="47"/>
      <c r="ITW48" s="47"/>
      <c r="ITX48" s="47"/>
      <c r="ITY48" s="47"/>
      <c r="ITZ48" s="47"/>
      <c r="IUA48" s="47"/>
      <c r="IUB48" s="47"/>
      <c r="IUC48" s="47"/>
      <c r="IUD48" s="47"/>
      <c r="IUE48" s="47"/>
      <c r="IUF48" s="47"/>
      <c r="IUG48" s="47"/>
      <c r="IUH48" s="47"/>
      <c r="IUI48" s="47"/>
      <c r="IUJ48" s="47"/>
      <c r="IUK48" s="47"/>
      <c r="IUL48" s="47"/>
      <c r="IUM48" s="47"/>
      <c r="IUN48" s="47"/>
      <c r="IUO48" s="47"/>
      <c r="IUP48" s="47"/>
      <c r="IUQ48" s="47"/>
      <c r="IUR48" s="47"/>
      <c r="IUS48" s="47"/>
      <c r="IUT48" s="47"/>
      <c r="IUU48" s="47"/>
      <c r="IUV48" s="47"/>
      <c r="IUW48" s="47"/>
      <c r="IUX48" s="47"/>
      <c r="IUY48" s="47"/>
      <c r="IUZ48" s="47"/>
      <c r="IVA48" s="47"/>
      <c r="IVB48" s="47"/>
      <c r="IVC48" s="47"/>
      <c r="IVD48" s="47"/>
      <c r="IVE48" s="47"/>
      <c r="IVF48" s="47"/>
      <c r="IVG48" s="47"/>
      <c r="IVH48" s="47"/>
      <c r="IVI48" s="47"/>
      <c r="IVJ48" s="47"/>
      <c r="IVK48" s="47"/>
      <c r="IVL48" s="47"/>
      <c r="IVM48" s="47"/>
      <c r="IVN48" s="47"/>
      <c r="IVO48" s="47"/>
      <c r="IVP48" s="47"/>
      <c r="IVQ48" s="47"/>
      <c r="IVR48" s="47"/>
      <c r="IVS48" s="47"/>
      <c r="IVT48" s="47"/>
      <c r="IVU48" s="47"/>
      <c r="IVV48" s="47"/>
      <c r="IVW48" s="47"/>
      <c r="IVX48" s="47"/>
      <c r="IVY48" s="47"/>
      <c r="IVZ48" s="47"/>
      <c r="IWA48" s="47"/>
      <c r="IWB48" s="47"/>
      <c r="IWC48" s="47"/>
      <c r="IWD48" s="47"/>
      <c r="IWE48" s="47"/>
      <c r="IWF48" s="47"/>
      <c r="IWG48" s="47"/>
      <c r="IWH48" s="47"/>
      <c r="IWI48" s="47"/>
      <c r="IWJ48" s="47"/>
      <c r="IWK48" s="47"/>
      <c r="IWL48" s="47"/>
      <c r="IWM48" s="47"/>
      <c r="IWN48" s="47"/>
      <c r="IWO48" s="47"/>
      <c r="IWP48" s="47"/>
      <c r="IWQ48" s="47"/>
      <c r="IWR48" s="47"/>
      <c r="IWS48" s="47"/>
      <c r="IWT48" s="47"/>
      <c r="IWU48" s="47"/>
      <c r="IWV48" s="47"/>
      <c r="IWW48" s="47"/>
      <c r="IWX48" s="47"/>
      <c r="IWY48" s="47"/>
      <c r="IWZ48" s="47"/>
      <c r="IXA48" s="47"/>
      <c r="IXB48" s="47"/>
      <c r="IXC48" s="47"/>
      <c r="IXD48" s="47"/>
      <c r="IXE48" s="47"/>
      <c r="IXF48" s="47"/>
      <c r="IXG48" s="47"/>
      <c r="IXH48" s="47"/>
      <c r="IXI48" s="47"/>
      <c r="IXJ48" s="47"/>
      <c r="IXK48" s="47"/>
      <c r="IXL48" s="47"/>
      <c r="IXM48" s="47"/>
      <c r="IXN48" s="47"/>
      <c r="IXO48" s="47"/>
      <c r="IXP48" s="47"/>
      <c r="IXQ48" s="47"/>
      <c r="IXR48" s="47"/>
      <c r="IXS48" s="47"/>
      <c r="IXT48" s="47"/>
      <c r="IXU48" s="47"/>
      <c r="IXV48" s="47"/>
      <c r="IXW48" s="47"/>
      <c r="IXX48" s="47"/>
      <c r="IXY48" s="47"/>
      <c r="IXZ48" s="47"/>
      <c r="IYA48" s="47"/>
      <c r="IYB48" s="47"/>
      <c r="IYC48" s="47"/>
      <c r="IYD48" s="47"/>
      <c r="IYE48" s="47"/>
      <c r="IYF48" s="47"/>
      <c r="IYG48" s="47"/>
      <c r="IYH48" s="47"/>
      <c r="IYI48" s="47"/>
      <c r="IYJ48" s="47"/>
      <c r="IYK48" s="47"/>
      <c r="IYL48" s="47"/>
      <c r="IYM48" s="47"/>
      <c r="IYN48" s="47"/>
      <c r="IYO48" s="47"/>
      <c r="IYP48" s="47"/>
      <c r="IYQ48" s="47"/>
      <c r="IYR48" s="47"/>
      <c r="IYS48" s="47"/>
      <c r="IYT48" s="47"/>
      <c r="IYU48" s="47"/>
      <c r="IYV48" s="47"/>
      <c r="IYW48" s="47"/>
      <c r="IYX48" s="47"/>
      <c r="IYY48" s="47"/>
      <c r="IYZ48" s="47"/>
      <c r="IZA48" s="47"/>
      <c r="IZB48" s="47"/>
      <c r="IZC48" s="47"/>
      <c r="IZD48" s="47"/>
      <c r="IZE48" s="47"/>
      <c r="IZF48" s="47"/>
      <c r="IZG48" s="47"/>
      <c r="IZH48" s="47"/>
      <c r="IZI48" s="47"/>
      <c r="IZJ48" s="47"/>
      <c r="IZK48" s="47"/>
      <c r="IZL48" s="47"/>
      <c r="IZM48" s="47"/>
      <c r="IZN48" s="47"/>
      <c r="IZO48" s="47"/>
      <c r="IZP48" s="47"/>
      <c r="IZQ48" s="47"/>
      <c r="IZR48" s="47"/>
      <c r="IZS48" s="47"/>
      <c r="IZT48" s="47"/>
      <c r="IZU48" s="47"/>
      <c r="IZV48" s="47"/>
      <c r="IZW48" s="47"/>
      <c r="IZX48" s="47"/>
      <c r="IZY48" s="47"/>
      <c r="IZZ48" s="47"/>
      <c r="JAA48" s="47"/>
      <c r="JAB48" s="47"/>
      <c r="JAC48" s="47"/>
      <c r="JAD48" s="47"/>
      <c r="JAE48" s="47"/>
      <c r="JAF48" s="47"/>
      <c r="JAG48" s="47"/>
      <c r="JAH48" s="47"/>
      <c r="JAI48" s="47"/>
      <c r="JAJ48" s="47"/>
      <c r="JAK48" s="47"/>
      <c r="JAL48" s="47"/>
      <c r="JAM48" s="47"/>
      <c r="JAN48" s="47"/>
      <c r="JAO48" s="47"/>
      <c r="JAP48" s="47"/>
      <c r="JAQ48" s="47"/>
      <c r="JAR48" s="47"/>
      <c r="JAS48" s="47"/>
      <c r="JAT48" s="47"/>
      <c r="JAU48" s="47"/>
      <c r="JAV48" s="47"/>
      <c r="JAW48" s="47"/>
      <c r="JAX48" s="47"/>
      <c r="JAY48" s="47"/>
      <c r="JAZ48" s="47"/>
      <c r="JBA48" s="47"/>
      <c r="JBB48" s="47"/>
      <c r="JBC48" s="47"/>
      <c r="JBD48" s="47"/>
      <c r="JBE48" s="47"/>
      <c r="JBF48" s="47"/>
      <c r="JBG48" s="47"/>
      <c r="JBH48" s="47"/>
      <c r="JBI48" s="47"/>
      <c r="JBJ48" s="47"/>
      <c r="JBK48" s="47"/>
      <c r="JBL48" s="47"/>
      <c r="JBM48" s="47"/>
      <c r="JBN48" s="47"/>
      <c r="JBO48" s="47"/>
      <c r="JBP48" s="47"/>
      <c r="JBQ48" s="47"/>
      <c r="JBR48" s="47"/>
      <c r="JBS48" s="47"/>
      <c r="JBT48" s="47"/>
      <c r="JBU48" s="47"/>
      <c r="JBV48" s="47"/>
      <c r="JBW48" s="47"/>
      <c r="JBX48" s="47"/>
      <c r="JBY48" s="47"/>
      <c r="JBZ48" s="47"/>
      <c r="JCA48" s="47"/>
      <c r="JCB48" s="47"/>
      <c r="JCC48" s="47"/>
      <c r="JCD48" s="47"/>
      <c r="JCE48" s="47"/>
      <c r="JCF48" s="47"/>
      <c r="JCG48" s="47"/>
      <c r="JCH48" s="47"/>
      <c r="JCI48" s="47"/>
      <c r="JCJ48" s="47"/>
      <c r="JCK48" s="47"/>
      <c r="JCL48" s="47"/>
      <c r="JCM48" s="47"/>
      <c r="JCN48" s="47"/>
      <c r="JCO48" s="47"/>
      <c r="JCP48" s="47"/>
      <c r="JCQ48" s="47"/>
      <c r="JCR48" s="47"/>
      <c r="JCS48" s="47"/>
      <c r="JCT48" s="47"/>
      <c r="JCU48" s="47"/>
      <c r="JCV48" s="47"/>
      <c r="JCW48" s="47"/>
      <c r="JCX48" s="47"/>
      <c r="JCY48" s="47"/>
      <c r="JCZ48" s="47"/>
      <c r="JDA48" s="47"/>
      <c r="JDB48" s="47"/>
      <c r="JDC48" s="47"/>
      <c r="JDD48" s="47"/>
      <c r="JDE48" s="47"/>
      <c r="JDF48" s="47"/>
      <c r="JDG48" s="47"/>
      <c r="JDH48" s="47"/>
      <c r="JDI48" s="47"/>
      <c r="JDJ48" s="47"/>
      <c r="JDK48" s="47"/>
      <c r="JDL48" s="47"/>
      <c r="JDM48" s="47"/>
      <c r="JDN48" s="47"/>
      <c r="JDO48" s="47"/>
      <c r="JDP48" s="47"/>
      <c r="JDQ48" s="47"/>
      <c r="JDR48" s="47"/>
      <c r="JDS48" s="47"/>
      <c r="JDT48" s="47"/>
      <c r="JDU48" s="47"/>
      <c r="JDV48" s="47"/>
      <c r="JDW48" s="47"/>
      <c r="JDX48" s="47"/>
      <c r="JDY48" s="47"/>
      <c r="JDZ48" s="47"/>
      <c r="JEA48" s="47"/>
      <c r="JEB48" s="47"/>
      <c r="JEC48" s="47"/>
      <c r="JED48" s="47"/>
      <c r="JEE48" s="47"/>
      <c r="JEF48" s="47"/>
      <c r="JEG48" s="47"/>
      <c r="JEH48" s="47"/>
      <c r="JEI48" s="47"/>
      <c r="JEJ48" s="47"/>
      <c r="JEK48" s="47"/>
      <c r="JEL48" s="47"/>
      <c r="JEM48" s="47"/>
      <c r="JEN48" s="47"/>
      <c r="JEO48" s="47"/>
      <c r="JEP48" s="47"/>
      <c r="JEQ48" s="47"/>
      <c r="JER48" s="47"/>
      <c r="JES48" s="47"/>
      <c r="JET48" s="47"/>
      <c r="JEU48" s="47"/>
      <c r="JEV48" s="47"/>
      <c r="JEW48" s="47"/>
      <c r="JEX48" s="47"/>
      <c r="JEY48" s="47"/>
      <c r="JEZ48" s="47"/>
      <c r="JFA48" s="47"/>
      <c r="JFB48" s="47"/>
      <c r="JFC48" s="47"/>
      <c r="JFD48" s="47"/>
      <c r="JFE48" s="47"/>
      <c r="JFF48" s="47"/>
      <c r="JFG48" s="47"/>
      <c r="JFH48" s="47"/>
      <c r="JFI48" s="47"/>
      <c r="JFJ48" s="47"/>
      <c r="JFK48" s="47"/>
      <c r="JFL48" s="47"/>
      <c r="JFM48" s="47"/>
      <c r="JFN48" s="47"/>
      <c r="JFO48" s="47"/>
      <c r="JFP48" s="47"/>
      <c r="JFQ48" s="47"/>
      <c r="JFR48" s="47"/>
      <c r="JFS48" s="47"/>
      <c r="JFT48" s="47"/>
      <c r="JFU48" s="47"/>
      <c r="JFV48" s="47"/>
      <c r="JFW48" s="47"/>
      <c r="JFX48" s="47"/>
      <c r="JFY48" s="47"/>
      <c r="JFZ48" s="47"/>
      <c r="JGA48" s="47"/>
      <c r="JGB48" s="47"/>
      <c r="JGC48" s="47"/>
      <c r="JGD48" s="47"/>
      <c r="JGE48" s="47"/>
      <c r="JGF48" s="47"/>
      <c r="JGG48" s="47"/>
      <c r="JGH48" s="47"/>
      <c r="JGI48" s="47"/>
      <c r="JGJ48" s="47"/>
      <c r="JGK48" s="47"/>
      <c r="JGL48" s="47"/>
      <c r="JGM48" s="47"/>
      <c r="JGN48" s="47"/>
      <c r="JGO48" s="47"/>
      <c r="JGP48" s="47"/>
      <c r="JGQ48" s="47"/>
      <c r="JGR48" s="47"/>
      <c r="JGS48" s="47"/>
      <c r="JGT48" s="47"/>
      <c r="JGU48" s="47"/>
      <c r="JGV48" s="47"/>
      <c r="JGW48" s="47"/>
      <c r="JGX48" s="47"/>
      <c r="JGY48" s="47"/>
      <c r="JGZ48" s="47"/>
      <c r="JHA48" s="47"/>
      <c r="JHB48" s="47"/>
      <c r="JHC48" s="47"/>
      <c r="JHD48" s="47"/>
      <c r="JHE48" s="47"/>
      <c r="JHF48" s="47"/>
      <c r="JHG48" s="47"/>
      <c r="JHH48" s="47"/>
      <c r="JHI48" s="47"/>
      <c r="JHJ48" s="47"/>
      <c r="JHK48" s="47"/>
      <c r="JHL48" s="47"/>
      <c r="JHM48" s="47"/>
      <c r="JHN48" s="47"/>
      <c r="JHO48" s="47"/>
      <c r="JHP48" s="47"/>
      <c r="JHQ48" s="47"/>
      <c r="JHR48" s="47"/>
      <c r="JHS48" s="47"/>
      <c r="JHT48" s="47"/>
      <c r="JHU48" s="47"/>
      <c r="JHV48" s="47"/>
      <c r="JHW48" s="47"/>
      <c r="JHX48" s="47"/>
      <c r="JHY48" s="47"/>
      <c r="JHZ48" s="47"/>
      <c r="JIA48" s="47"/>
      <c r="JIB48" s="47"/>
      <c r="JIC48" s="47"/>
      <c r="JID48" s="47"/>
      <c r="JIE48" s="47"/>
      <c r="JIF48" s="47"/>
      <c r="JIG48" s="47"/>
      <c r="JIH48" s="47"/>
      <c r="JII48" s="47"/>
      <c r="JIJ48" s="47"/>
      <c r="JIK48" s="47"/>
      <c r="JIL48" s="47"/>
      <c r="JIM48" s="47"/>
      <c r="JIN48" s="47"/>
      <c r="JIO48" s="47"/>
      <c r="JIP48" s="47"/>
      <c r="JIQ48" s="47"/>
      <c r="JIR48" s="47"/>
      <c r="JIS48" s="47"/>
      <c r="JIT48" s="47"/>
      <c r="JIU48" s="47"/>
      <c r="JIV48" s="47"/>
      <c r="JIW48" s="47"/>
      <c r="JIX48" s="47"/>
      <c r="JIY48" s="47"/>
      <c r="JIZ48" s="47"/>
      <c r="JJA48" s="47"/>
      <c r="JJB48" s="47"/>
      <c r="JJC48" s="47"/>
      <c r="JJD48" s="47"/>
      <c r="JJE48" s="47"/>
      <c r="JJF48" s="47"/>
      <c r="JJG48" s="47"/>
      <c r="JJH48" s="47"/>
      <c r="JJI48" s="47"/>
      <c r="JJJ48" s="47"/>
      <c r="JJK48" s="47"/>
      <c r="JJL48" s="47"/>
      <c r="JJM48" s="47"/>
      <c r="JJN48" s="47"/>
      <c r="JJO48" s="47"/>
      <c r="JJP48" s="47"/>
      <c r="JJQ48" s="47"/>
      <c r="JJR48" s="47"/>
      <c r="JJS48" s="47"/>
      <c r="JJT48" s="47"/>
      <c r="JJU48" s="47"/>
      <c r="JJV48" s="47"/>
      <c r="JJW48" s="47"/>
      <c r="JJX48" s="47"/>
      <c r="JJY48" s="47"/>
      <c r="JJZ48" s="47"/>
      <c r="JKA48" s="47"/>
      <c r="JKB48" s="47"/>
      <c r="JKC48" s="47"/>
      <c r="JKD48" s="47"/>
      <c r="JKE48" s="47"/>
      <c r="JKF48" s="47"/>
      <c r="JKG48" s="47"/>
      <c r="JKH48" s="47"/>
      <c r="JKI48" s="47"/>
      <c r="JKJ48" s="47"/>
      <c r="JKK48" s="47"/>
      <c r="JKL48" s="47"/>
      <c r="JKM48" s="47"/>
      <c r="JKN48" s="47"/>
      <c r="JKO48" s="47"/>
      <c r="JKP48" s="47"/>
      <c r="JKQ48" s="47"/>
      <c r="JKR48" s="47"/>
      <c r="JKS48" s="47"/>
      <c r="JKT48" s="47"/>
      <c r="JKU48" s="47"/>
      <c r="JKV48" s="47"/>
      <c r="JKW48" s="47"/>
      <c r="JKX48" s="47"/>
      <c r="JKY48" s="47"/>
      <c r="JKZ48" s="47"/>
      <c r="JLA48" s="47"/>
      <c r="JLB48" s="47"/>
      <c r="JLC48" s="47"/>
      <c r="JLD48" s="47"/>
      <c r="JLE48" s="47"/>
      <c r="JLF48" s="47"/>
      <c r="JLG48" s="47"/>
      <c r="JLH48" s="47"/>
      <c r="JLI48" s="47"/>
      <c r="JLJ48" s="47"/>
      <c r="JLK48" s="47"/>
      <c r="JLL48" s="47"/>
      <c r="JLM48" s="47"/>
      <c r="JLN48" s="47"/>
      <c r="JLO48" s="47"/>
      <c r="JLP48" s="47"/>
      <c r="JLQ48" s="47"/>
      <c r="JLR48" s="47"/>
      <c r="JLS48" s="47"/>
      <c r="JLT48" s="47"/>
      <c r="JLU48" s="47"/>
      <c r="JLV48" s="47"/>
      <c r="JLW48" s="47"/>
      <c r="JLX48" s="47"/>
      <c r="JLY48" s="47"/>
      <c r="JLZ48" s="47"/>
      <c r="JMA48" s="47"/>
      <c r="JMB48" s="47"/>
      <c r="JMC48" s="47"/>
      <c r="JMD48" s="47"/>
      <c r="JME48" s="47"/>
      <c r="JMF48" s="47"/>
      <c r="JMG48" s="47"/>
      <c r="JMH48" s="47"/>
      <c r="JMI48" s="47"/>
      <c r="JMJ48" s="47"/>
      <c r="JMK48" s="47"/>
      <c r="JML48" s="47"/>
      <c r="JMM48" s="47"/>
      <c r="JMN48" s="47"/>
      <c r="JMO48" s="47"/>
      <c r="JMP48" s="47"/>
      <c r="JMQ48" s="47"/>
      <c r="JMR48" s="47"/>
      <c r="JMS48" s="47"/>
      <c r="JMT48" s="47"/>
      <c r="JMU48" s="47"/>
      <c r="JMV48" s="47"/>
      <c r="JMW48" s="47"/>
      <c r="JMX48" s="47"/>
      <c r="JMY48" s="47"/>
      <c r="JMZ48" s="47"/>
      <c r="JNA48" s="47"/>
      <c r="JNB48" s="47"/>
      <c r="JNC48" s="47"/>
      <c r="JND48" s="47"/>
      <c r="JNE48" s="47"/>
      <c r="JNF48" s="47"/>
      <c r="JNG48" s="47"/>
      <c r="JNH48" s="47"/>
      <c r="JNI48" s="47"/>
      <c r="JNJ48" s="47"/>
      <c r="JNK48" s="47"/>
      <c r="JNL48" s="47"/>
      <c r="JNM48" s="47"/>
      <c r="JNN48" s="47"/>
      <c r="JNO48" s="47"/>
      <c r="JNP48" s="47"/>
      <c r="JNQ48" s="47"/>
      <c r="JNR48" s="47"/>
      <c r="JNS48" s="47"/>
      <c r="JNT48" s="47"/>
      <c r="JNU48" s="47"/>
      <c r="JNV48" s="47"/>
      <c r="JNW48" s="47"/>
      <c r="JNX48" s="47"/>
      <c r="JNY48" s="47"/>
      <c r="JNZ48" s="47"/>
      <c r="JOA48" s="47"/>
      <c r="JOB48" s="47"/>
      <c r="JOC48" s="47"/>
      <c r="JOD48" s="47"/>
      <c r="JOE48" s="47"/>
      <c r="JOF48" s="47"/>
      <c r="JOG48" s="47"/>
      <c r="JOH48" s="47"/>
      <c r="JOI48" s="47"/>
      <c r="JOJ48" s="47"/>
      <c r="JOK48" s="47"/>
      <c r="JOL48" s="47"/>
      <c r="JOM48" s="47"/>
      <c r="JON48" s="47"/>
      <c r="JOO48" s="47"/>
      <c r="JOP48" s="47"/>
      <c r="JOQ48" s="47"/>
      <c r="JOR48" s="47"/>
      <c r="JOS48" s="47"/>
      <c r="JOT48" s="47"/>
      <c r="JOU48" s="47"/>
      <c r="JOV48" s="47"/>
      <c r="JOW48" s="47"/>
      <c r="JOX48" s="47"/>
      <c r="JOY48" s="47"/>
      <c r="JOZ48" s="47"/>
      <c r="JPA48" s="47"/>
      <c r="JPB48" s="47"/>
      <c r="JPC48" s="47"/>
      <c r="JPD48" s="47"/>
      <c r="JPE48" s="47"/>
      <c r="JPF48" s="47"/>
      <c r="JPG48" s="47"/>
      <c r="JPH48" s="47"/>
      <c r="JPI48" s="47"/>
      <c r="JPJ48" s="47"/>
      <c r="JPK48" s="47"/>
      <c r="JPL48" s="47"/>
      <c r="JPM48" s="47"/>
      <c r="JPN48" s="47"/>
      <c r="JPO48" s="47"/>
      <c r="JPP48" s="47"/>
      <c r="JPQ48" s="47"/>
      <c r="JPR48" s="47"/>
      <c r="JPS48" s="47"/>
      <c r="JPT48" s="47"/>
      <c r="JPU48" s="47"/>
      <c r="JPV48" s="47"/>
      <c r="JPW48" s="47"/>
      <c r="JPX48" s="47"/>
      <c r="JPY48" s="47"/>
      <c r="JPZ48" s="47"/>
      <c r="JQA48" s="47"/>
      <c r="JQB48" s="47"/>
      <c r="JQC48" s="47"/>
      <c r="JQD48" s="47"/>
      <c r="JQE48" s="47"/>
      <c r="JQF48" s="47"/>
      <c r="JQG48" s="47"/>
      <c r="JQH48" s="47"/>
      <c r="JQI48" s="47"/>
      <c r="JQJ48" s="47"/>
      <c r="JQK48" s="47"/>
      <c r="JQL48" s="47"/>
      <c r="JQM48" s="47"/>
      <c r="JQN48" s="47"/>
      <c r="JQO48" s="47"/>
      <c r="JQP48" s="47"/>
      <c r="JQQ48" s="47"/>
      <c r="JQR48" s="47"/>
      <c r="JQS48" s="47"/>
      <c r="JQT48" s="47"/>
      <c r="JQU48" s="47"/>
      <c r="JQV48" s="47"/>
      <c r="JQW48" s="47"/>
      <c r="JQX48" s="47"/>
      <c r="JQY48" s="47"/>
      <c r="JQZ48" s="47"/>
      <c r="JRA48" s="47"/>
      <c r="JRB48" s="47"/>
      <c r="JRC48" s="47"/>
      <c r="JRD48" s="47"/>
      <c r="JRE48" s="47"/>
      <c r="JRF48" s="47"/>
      <c r="JRG48" s="47"/>
      <c r="JRH48" s="47"/>
      <c r="JRI48" s="47"/>
      <c r="JRJ48" s="47"/>
      <c r="JRK48" s="47"/>
      <c r="JRL48" s="47"/>
      <c r="JRM48" s="47"/>
      <c r="JRN48" s="47"/>
      <c r="JRO48" s="47"/>
      <c r="JRP48" s="47"/>
      <c r="JRQ48" s="47"/>
      <c r="JRR48" s="47"/>
      <c r="JRS48" s="47"/>
      <c r="JRT48" s="47"/>
      <c r="JRU48" s="47"/>
      <c r="JRV48" s="47"/>
      <c r="JRW48" s="47"/>
      <c r="JRX48" s="47"/>
      <c r="JRY48" s="47"/>
      <c r="JRZ48" s="47"/>
      <c r="JSA48" s="47"/>
      <c r="JSB48" s="47"/>
      <c r="JSC48" s="47"/>
      <c r="JSD48" s="47"/>
      <c r="JSE48" s="47"/>
      <c r="JSF48" s="47"/>
      <c r="JSG48" s="47"/>
      <c r="JSH48" s="47"/>
      <c r="JSI48" s="47"/>
      <c r="JSJ48" s="47"/>
      <c r="JSK48" s="47"/>
      <c r="JSL48" s="47"/>
      <c r="JSM48" s="47"/>
      <c r="JSN48" s="47"/>
      <c r="JSO48" s="47"/>
      <c r="JSP48" s="47"/>
      <c r="JSQ48" s="47"/>
      <c r="JSR48" s="47"/>
      <c r="JSS48" s="47"/>
      <c r="JST48" s="47"/>
      <c r="JSU48" s="47"/>
      <c r="JSV48" s="47"/>
      <c r="JSW48" s="47"/>
      <c r="JSX48" s="47"/>
      <c r="JSY48" s="47"/>
      <c r="JSZ48" s="47"/>
      <c r="JTA48" s="47"/>
      <c r="JTB48" s="47"/>
      <c r="JTC48" s="47"/>
      <c r="JTD48" s="47"/>
      <c r="JTE48" s="47"/>
      <c r="JTF48" s="47"/>
      <c r="JTG48" s="47"/>
      <c r="JTH48" s="47"/>
      <c r="JTI48" s="47"/>
      <c r="JTJ48" s="47"/>
      <c r="JTK48" s="47"/>
      <c r="JTL48" s="47"/>
      <c r="JTM48" s="47"/>
      <c r="JTN48" s="47"/>
      <c r="JTO48" s="47"/>
      <c r="JTP48" s="47"/>
      <c r="JTQ48" s="47"/>
      <c r="JTR48" s="47"/>
      <c r="JTS48" s="47"/>
      <c r="JTT48" s="47"/>
      <c r="JTU48" s="47"/>
      <c r="JTV48" s="47"/>
      <c r="JTW48" s="47"/>
      <c r="JTX48" s="47"/>
      <c r="JTY48" s="47"/>
      <c r="JTZ48" s="47"/>
      <c r="JUA48" s="47"/>
      <c r="JUB48" s="47"/>
      <c r="JUC48" s="47"/>
      <c r="JUD48" s="47"/>
      <c r="JUE48" s="47"/>
      <c r="JUF48" s="47"/>
      <c r="JUG48" s="47"/>
      <c r="JUH48" s="47"/>
      <c r="JUI48" s="47"/>
      <c r="JUJ48" s="47"/>
      <c r="JUK48" s="47"/>
      <c r="JUL48" s="47"/>
      <c r="JUM48" s="47"/>
      <c r="JUN48" s="47"/>
      <c r="JUO48" s="47"/>
      <c r="JUP48" s="47"/>
      <c r="JUQ48" s="47"/>
      <c r="JUR48" s="47"/>
      <c r="JUS48" s="47"/>
      <c r="JUT48" s="47"/>
      <c r="JUU48" s="47"/>
      <c r="JUV48" s="47"/>
      <c r="JUW48" s="47"/>
      <c r="JUX48" s="47"/>
      <c r="JUY48" s="47"/>
      <c r="JUZ48" s="47"/>
      <c r="JVA48" s="47"/>
      <c r="JVB48" s="47"/>
      <c r="JVC48" s="47"/>
      <c r="JVD48" s="47"/>
      <c r="JVE48" s="47"/>
      <c r="JVF48" s="47"/>
      <c r="JVG48" s="47"/>
      <c r="JVH48" s="47"/>
      <c r="JVI48" s="47"/>
      <c r="JVJ48" s="47"/>
      <c r="JVK48" s="47"/>
      <c r="JVL48" s="47"/>
      <c r="JVM48" s="47"/>
      <c r="JVN48" s="47"/>
      <c r="JVO48" s="47"/>
      <c r="JVP48" s="47"/>
      <c r="JVQ48" s="47"/>
      <c r="JVR48" s="47"/>
      <c r="JVS48" s="47"/>
      <c r="JVT48" s="47"/>
      <c r="JVU48" s="47"/>
      <c r="JVV48" s="47"/>
      <c r="JVW48" s="47"/>
      <c r="JVX48" s="47"/>
      <c r="JVY48" s="47"/>
      <c r="JVZ48" s="47"/>
      <c r="JWA48" s="47"/>
      <c r="JWB48" s="47"/>
      <c r="JWC48" s="47"/>
      <c r="JWD48" s="47"/>
      <c r="JWE48" s="47"/>
      <c r="JWF48" s="47"/>
      <c r="JWG48" s="47"/>
      <c r="JWH48" s="47"/>
      <c r="JWI48" s="47"/>
      <c r="JWJ48" s="47"/>
      <c r="JWK48" s="47"/>
      <c r="JWL48" s="47"/>
      <c r="JWM48" s="47"/>
      <c r="JWN48" s="47"/>
      <c r="JWO48" s="47"/>
      <c r="JWP48" s="47"/>
      <c r="JWQ48" s="47"/>
      <c r="JWR48" s="47"/>
      <c r="JWS48" s="47"/>
      <c r="JWT48" s="47"/>
      <c r="JWU48" s="47"/>
      <c r="JWV48" s="47"/>
      <c r="JWW48" s="47"/>
      <c r="JWX48" s="47"/>
      <c r="JWY48" s="47"/>
      <c r="JWZ48" s="47"/>
      <c r="JXA48" s="47"/>
      <c r="JXB48" s="47"/>
      <c r="JXC48" s="47"/>
      <c r="JXD48" s="47"/>
      <c r="JXE48" s="47"/>
      <c r="JXF48" s="47"/>
      <c r="JXG48" s="47"/>
      <c r="JXH48" s="47"/>
      <c r="JXI48" s="47"/>
      <c r="JXJ48" s="47"/>
      <c r="JXK48" s="47"/>
      <c r="JXL48" s="47"/>
      <c r="JXM48" s="47"/>
      <c r="JXN48" s="47"/>
      <c r="JXO48" s="47"/>
      <c r="JXP48" s="47"/>
      <c r="JXQ48" s="47"/>
      <c r="JXR48" s="47"/>
      <c r="JXS48" s="47"/>
      <c r="JXT48" s="47"/>
      <c r="JXU48" s="47"/>
      <c r="JXV48" s="47"/>
      <c r="JXW48" s="47"/>
      <c r="JXX48" s="47"/>
      <c r="JXY48" s="47"/>
      <c r="JXZ48" s="47"/>
      <c r="JYA48" s="47"/>
      <c r="JYB48" s="47"/>
      <c r="JYC48" s="47"/>
      <c r="JYD48" s="47"/>
      <c r="JYE48" s="47"/>
      <c r="JYF48" s="47"/>
      <c r="JYG48" s="47"/>
      <c r="JYH48" s="47"/>
      <c r="JYI48" s="47"/>
      <c r="JYJ48" s="47"/>
      <c r="JYK48" s="47"/>
      <c r="JYL48" s="47"/>
      <c r="JYM48" s="47"/>
      <c r="JYN48" s="47"/>
      <c r="JYO48" s="47"/>
      <c r="JYP48" s="47"/>
      <c r="JYQ48" s="47"/>
      <c r="JYR48" s="47"/>
      <c r="JYS48" s="47"/>
      <c r="JYT48" s="47"/>
      <c r="JYU48" s="47"/>
      <c r="JYV48" s="47"/>
      <c r="JYW48" s="47"/>
      <c r="JYX48" s="47"/>
      <c r="JYY48" s="47"/>
      <c r="JYZ48" s="47"/>
      <c r="JZA48" s="47"/>
      <c r="JZB48" s="47"/>
      <c r="JZC48" s="47"/>
      <c r="JZD48" s="47"/>
      <c r="JZE48" s="47"/>
      <c r="JZF48" s="47"/>
      <c r="JZG48" s="47"/>
      <c r="JZH48" s="47"/>
      <c r="JZI48" s="47"/>
      <c r="JZJ48" s="47"/>
      <c r="JZK48" s="47"/>
      <c r="JZL48" s="47"/>
      <c r="JZM48" s="47"/>
      <c r="JZN48" s="47"/>
      <c r="JZO48" s="47"/>
      <c r="JZP48" s="47"/>
      <c r="JZQ48" s="47"/>
      <c r="JZR48" s="47"/>
      <c r="JZS48" s="47"/>
      <c r="JZT48" s="47"/>
      <c r="JZU48" s="47"/>
      <c r="JZV48" s="47"/>
      <c r="JZW48" s="47"/>
      <c r="JZX48" s="47"/>
      <c r="JZY48" s="47"/>
      <c r="JZZ48" s="47"/>
      <c r="KAA48" s="47"/>
      <c r="KAB48" s="47"/>
      <c r="KAC48" s="47"/>
      <c r="KAD48" s="47"/>
      <c r="KAE48" s="47"/>
      <c r="KAF48" s="47"/>
      <c r="KAG48" s="47"/>
      <c r="KAH48" s="47"/>
      <c r="KAI48" s="47"/>
      <c r="KAJ48" s="47"/>
      <c r="KAK48" s="47"/>
      <c r="KAL48" s="47"/>
      <c r="KAM48" s="47"/>
      <c r="KAN48" s="47"/>
      <c r="KAO48" s="47"/>
      <c r="KAP48" s="47"/>
      <c r="KAQ48" s="47"/>
      <c r="KAR48" s="47"/>
      <c r="KAS48" s="47"/>
      <c r="KAT48" s="47"/>
      <c r="KAU48" s="47"/>
      <c r="KAV48" s="47"/>
      <c r="KAW48" s="47"/>
      <c r="KAX48" s="47"/>
      <c r="KAY48" s="47"/>
      <c r="KAZ48" s="47"/>
      <c r="KBA48" s="47"/>
      <c r="KBB48" s="47"/>
      <c r="KBC48" s="47"/>
      <c r="KBD48" s="47"/>
      <c r="KBE48" s="47"/>
      <c r="KBF48" s="47"/>
      <c r="KBG48" s="47"/>
      <c r="KBH48" s="47"/>
      <c r="KBI48" s="47"/>
      <c r="KBJ48" s="47"/>
      <c r="KBK48" s="47"/>
      <c r="KBL48" s="47"/>
      <c r="KBM48" s="47"/>
      <c r="KBN48" s="47"/>
      <c r="KBO48" s="47"/>
      <c r="KBP48" s="47"/>
      <c r="KBQ48" s="47"/>
      <c r="KBR48" s="47"/>
      <c r="KBS48" s="47"/>
      <c r="KBT48" s="47"/>
      <c r="KBU48" s="47"/>
      <c r="KBV48" s="47"/>
      <c r="KBW48" s="47"/>
      <c r="KBX48" s="47"/>
      <c r="KBY48" s="47"/>
      <c r="KBZ48" s="47"/>
      <c r="KCA48" s="47"/>
      <c r="KCB48" s="47"/>
      <c r="KCC48" s="47"/>
      <c r="KCD48" s="47"/>
      <c r="KCE48" s="47"/>
      <c r="KCF48" s="47"/>
      <c r="KCG48" s="47"/>
      <c r="KCH48" s="47"/>
      <c r="KCI48" s="47"/>
      <c r="KCJ48" s="47"/>
      <c r="KCK48" s="47"/>
      <c r="KCL48" s="47"/>
      <c r="KCM48" s="47"/>
      <c r="KCN48" s="47"/>
      <c r="KCO48" s="47"/>
      <c r="KCP48" s="47"/>
      <c r="KCQ48" s="47"/>
      <c r="KCR48" s="47"/>
      <c r="KCS48" s="47"/>
      <c r="KCT48" s="47"/>
      <c r="KCU48" s="47"/>
      <c r="KCV48" s="47"/>
      <c r="KCW48" s="47"/>
      <c r="KCX48" s="47"/>
      <c r="KCY48" s="47"/>
      <c r="KCZ48" s="47"/>
      <c r="KDA48" s="47"/>
      <c r="KDB48" s="47"/>
      <c r="KDC48" s="47"/>
      <c r="KDD48" s="47"/>
      <c r="KDE48" s="47"/>
      <c r="KDF48" s="47"/>
      <c r="KDG48" s="47"/>
      <c r="KDH48" s="47"/>
      <c r="KDI48" s="47"/>
      <c r="KDJ48" s="47"/>
      <c r="KDK48" s="47"/>
      <c r="KDL48" s="47"/>
      <c r="KDM48" s="47"/>
      <c r="KDN48" s="47"/>
      <c r="KDO48" s="47"/>
      <c r="KDP48" s="47"/>
      <c r="KDQ48" s="47"/>
      <c r="KDR48" s="47"/>
      <c r="KDS48" s="47"/>
      <c r="KDT48" s="47"/>
      <c r="KDU48" s="47"/>
      <c r="KDV48" s="47"/>
      <c r="KDW48" s="47"/>
      <c r="KDX48" s="47"/>
      <c r="KDY48" s="47"/>
      <c r="KDZ48" s="47"/>
      <c r="KEA48" s="47"/>
      <c r="KEB48" s="47"/>
      <c r="KEC48" s="47"/>
      <c r="KED48" s="47"/>
      <c r="KEE48" s="47"/>
      <c r="KEF48" s="47"/>
      <c r="KEG48" s="47"/>
      <c r="KEH48" s="47"/>
      <c r="KEI48" s="47"/>
      <c r="KEJ48" s="47"/>
      <c r="KEK48" s="47"/>
      <c r="KEL48" s="47"/>
      <c r="KEM48" s="47"/>
      <c r="KEN48" s="47"/>
      <c r="KEO48" s="47"/>
      <c r="KEP48" s="47"/>
      <c r="KEQ48" s="47"/>
      <c r="KER48" s="47"/>
      <c r="KES48" s="47"/>
      <c r="KET48" s="47"/>
      <c r="KEU48" s="47"/>
      <c r="KEV48" s="47"/>
      <c r="KEW48" s="47"/>
      <c r="KEX48" s="47"/>
      <c r="KEY48" s="47"/>
      <c r="KEZ48" s="47"/>
      <c r="KFA48" s="47"/>
      <c r="KFB48" s="47"/>
      <c r="KFC48" s="47"/>
      <c r="KFD48" s="47"/>
      <c r="KFE48" s="47"/>
      <c r="KFF48" s="47"/>
      <c r="KFG48" s="47"/>
      <c r="KFH48" s="47"/>
      <c r="KFI48" s="47"/>
      <c r="KFJ48" s="47"/>
      <c r="KFK48" s="47"/>
      <c r="KFL48" s="47"/>
      <c r="KFM48" s="47"/>
      <c r="KFN48" s="47"/>
      <c r="KFO48" s="47"/>
      <c r="KFP48" s="47"/>
      <c r="KFQ48" s="47"/>
      <c r="KFR48" s="47"/>
      <c r="KFS48" s="47"/>
      <c r="KFT48" s="47"/>
      <c r="KFU48" s="47"/>
      <c r="KFV48" s="47"/>
      <c r="KFW48" s="47"/>
      <c r="KFX48" s="47"/>
      <c r="KFY48" s="47"/>
      <c r="KFZ48" s="47"/>
      <c r="KGA48" s="47"/>
      <c r="KGB48" s="47"/>
      <c r="KGC48" s="47"/>
      <c r="KGD48" s="47"/>
      <c r="KGE48" s="47"/>
      <c r="KGF48" s="47"/>
      <c r="KGG48" s="47"/>
      <c r="KGH48" s="47"/>
      <c r="KGI48" s="47"/>
      <c r="KGJ48" s="47"/>
      <c r="KGK48" s="47"/>
      <c r="KGL48" s="47"/>
      <c r="KGM48" s="47"/>
      <c r="KGN48" s="47"/>
      <c r="KGO48" s="47"/>
      <c r="KGP48" s="47"/>
      <c r="KGQ48" s="47"/>
      <c r="KGR48" s="47"/>
      <c r="KGS48" s="47"/>
      <c r="KGT48" s="47"/>
      <c r="KGU48" s="47"/>
      <c r="KGV48" s="47"/>
      <c r="KGW48" s="47"/>
      <c r="KGX48" s="47"/>
      <c r="KGY48" s="47"/>
      <c r="KGZ48" s="47"/>
      <c r="KHA48" s="47"/>
      <c r="KHB48" s="47"/>
      <c r="KHC48" s="47"/>
      <c r="KHD48" s="47"/>
      <c r="KHE48" s="47"/>
      <c r="KHF48" s="47"/>
      <c r="KHG48" s="47"/>
      <c r="KHH48" s="47"/>
      <c r="KHI48" s="47"/>
      <c r="KHJ48" s="47"/>
      <c r="KHK48" s="47"/>
      <c r="KHL48" s="47"/>
      <c r="KHM48" s="47"/>
      <c r="KHN48" s="47"/>
      <c r="KHO48" s="47"/>
      <c r="KHP48" s="47"/>
      <c r="KHQ48" s="47"/>
      <c r="KHR48" s="47"/>
      <c r="KHS48" s="47"/>
      <c r="KHT48" s="47"/>
      <c r="KHU48" s="47"/>
      <c r="KHV48" s="47"/>
      <c r="KHW48" s="47"/>
      <c r="KHX48" s="47"/>
      <c r="KHY48" s="47"/>
      <c r="KHZ48" s="47"/>
      <c r="KIA48" s="47"/>
      <c r="KIB48" s="47"/>
      <c r="KIC48" s="47"/>
      <c r="KID48" s="47"/>
      <c r="KIE48" s="47"/>
      <c r="KIF48" s="47"/>
      <c r="KIG48" s="47"/>
      <c r="KIH48" s="47"/>
      <c r="KII48" s="47"/>
      <c r="KIJ48" s="47"/>
      <c r="KIK48" s="47"/>
      <c r="KIL48" s="47"/>
      <c r="KIM48" s="47"/>
      <c r="KIN48" s="47"/>
      <c r="KIO48" s="47"/>
      <c r="KIP48" s="47"/>
      <c r="KIQ48" s="47"/>
      <c r="KIR48" s="47"/>
      <c r="KIS48" s="47"/>
      <c r="KIT48" s="47"/>
      <c r="KIU48" s="47"/>
      <c r="KIV48" s="47"/>
      <c r="KIW48" s="47"/>
      <c r="KIX48" s="47"/>
      <c r="KIY48" s="47"/>
      <c r="KIZ48" s="47"/>
      <c r="KJA48" s="47"/>
      <c r="KJB48" s="47"/>
      <c r="KJC48" s="47"/>
      <c r="KJD48" s="47"/>
      <c r="KJE48" s="47"/>
      <c r="KJF48" s="47"/>
      <c r="KJG48" s="47"/>
      <c r="KJH48" s="47"/>
      <c r="KJI48" s="47"/>
      <c r="KJJ48" s="47"/>
      <c r="KJK48" s="47"/>
      <c r="KJL48" s="47"/>
      <c r="KJM48" s="47"/>
      <c r="KJN48" s="47"/>
      <c r="KJO48" s="47"/>
      <c r="KJP48" s="47"/>
      <c r="KJQ48" s="47"/>
      <c r="KJR48" s="47"/>
      <c r="KJS48" s="47"/>
      <c r="KJT48" s="47"/>
      <c r="KJU48" s="47"/>
      <c r="KJV48" s="47"/>
      <c r="KJW48" s="47"/>
      <c r="KJX48" s="47"/>
      <c r="KJY48" s="47"/>
      <c r="KJZ48" s="47"/>
      <c r="KKA48" s="47"/>
      <c r="KKB48" s="47"/>
      <c r="KKC48" s="47"/>
      <c r="KKD48" s="47"/>
      <c r="KKE48" s="47"/>
      <c r="KKF48" s="47"/>
      <c r="KKG48" s="47"/>
      <c r="KKH48" s="47"/>
      <c r="KKI48" s="47"/>
      <c r="KKJ48" s="47"/>
      <c r="KKK48" s="47"/>
      <c r="KKL48" s="47"/>
      <c r="KKM48" s="47"/>
      <c r="KKN48" s="47"/>
      <c r="KKO48" s="47"/>
      <c r="KKP48" s="47"/>
      <c r="KKQ48" s="47"/>
      <c r="KKR48" s="47"/>
      <c r="KKS48" s="47"/>
      <c r="KKT48" s="47"/>
      <c r="KKU48" s="47"/>
      <c r="KKV48" s="47"/>
      <c r="KKW48" s="47"/>
      <c r="KKX48" s="47"/>
      <c r="KKY48" s="47"/>
      <c r="KKZ48" s="47"/>
      <c r="KLA48" s="47"/>
      <c r="KLB48" s="47"/>
      <c r="KLC48" s="47"/>
      <c r="KLD48" s="47"/>
      <c r="KLE48" s="47"/>
      <c r="KLF48" s="47"/>
      <c r="KLG48" s="47"/>
      <c r="KLH48" s="47"/>
      <c r="KLI48" s="47"/>
      <c r="KLJ48" s="47"/>
      <c r="KLK48" s="47"/>
      <c r="KLL48" s="47"/>
      <c r="KLM48" s="47"/>
      <c r="KLN48" s="47"/>
      <c r="KLO48" s="47"/>
      <c r="KLP48" s="47"/>
      <c r="KLQ48" s="47"/>
      <c r="KLR48" s="47"/>
      <c r="KLS48" s="47"/>
      <c r="KLT48" s="47"/>
      <c r="KLU48" s="47"/>
      <c r="KLV48" s="47"/>
      <c r="KLW48" s="47"/>
      <c r="KLX48" s="47"/>
      <c r="KLY48" s="47"/>
      <c r="KLZ48" s="47"/>
      <c r="KMA48" s="47"/>
      <c r="KMB48" s="47"/>
      <c r="KMC48" s="47"/>
      <c r="KMD48" s="47"/>
      <c r="KME48" s="47"/>
      <c r="KMF48" s="47"/>
      <c r="KMG48" s="47"/>
      <c r="KMH48" s="47"/>
      <c r="KMI48" s="47"/>
      <c r="KMJ48" s="47"/>
      <c r="KMK48" s="47"/>
      <c r="KML48" s="47"/>
      <c r="KMM48" s="47"/>
      <c r="KMN48" s="47"/>
      <c r="KMO48" s="47"/>
      <c r="KMP48" s="47"/>
      <c r="KMQ48" s="47"/>
      <c r="KMR48" s="47"/>
      <c r="KMS48" s="47"/>
      <c r="KMT48" s="47"/>
      <c r="KMU48" s="47"/>
      <c r="KMV48" s="47"/>
      <c r="KMW48" s="47"/>
      <c r="KMX48" s="47"/>
      <c r="KMY48" s="47"/>
      <c r="KMZ48" s="47"/>
      <c r="KNA48" s="47"/>
      <c r="KNB48" s="47"/>
      <c r="KNC48" s="47"/>
      <c r="KND48" s="47"/>
      <c r="KNE48" s="47"/>
      <c r="KNF48" s="47"/>
      <c r="KNG48" s="47"/>
      <c r="KNH48" s="47"/>
      <c r="KNI48" s="47"/>
      <c r="KNJ48" s="47"/>
      <c r="KNK48" s="47"/>
      <c r="KNL48" s="47"/>
      <c r="KNM48" s="47"/>
      <c r="KNN48" s="47"/>
      <c r="KNO48" s="47"/>
      <c r="KNP48" s="47"/>
      <c r="KNQ48" s="47"/>
      <c r="KNR48" s="47"/>
      <c r="KNS48" s="47"/>
      <c r="KNT48" s="47"/>
      <c r="KNU48" s="47"/>
      <c r="KNV48" s="47"/>
      <c r="KNW48" s="47"/>
      <c r="KNX48" s="47"/>
      <c r="KNY48" s="47"/>
      <c r="KNZ48" s="47"/>
      <c r="KOA48" s="47"/>
      <c r="KOB48" s="47"/>
      <c r="KOC48" s="47"/>
      <c r="KOD48" s="47"/>
      <c r="KOE48" s="47"/>
      <c r="KOF48" s="47"/>
      <c r="KOG48" s="47"/>
      <c r="KOH48" s="47"/>
      <c r="KOI48" s="47"/>
      <c r="KOJ48" s="47"/>
      <c r="KOK48" s="47"/>
      <c r="KOL48" s="47"/>
      <c r="KOM48" s="47"/>
      <c r="KON48" s="47"/>
      <c r="KOO48" s="47"/>
      <c r="KOP48" s="47"/>
      <c r="KOQ48" s="47"/>
      <c r="KOR48" s="47"/>
      <c r="KOS48" s="47"/>
      <c r="KOT48" s="47"/>
      <c r="KOU48" s="47"/>
      <c r="KOV48" s="47"/>
      <c r="KOW48" s="47"/>
      <c r="KOX48" s="47"/>
      <c r="KOY48" s="47"/>
      <c r="KOZ48" s="47"/>
      <c r="KPA48" s="47"/>
      <c r="KPB48" s="47"/>
      <c r="KPC48" s="47"/>
      <c r="KPD48" s="47"/>
      <c r="KPE48" s="47"/>
      <c r="KPF48" s="47"/>
      <c r="KPG48" s="47"/>
      <c r="KPH48" s="47"/>
      <c r="KPI48" s="47"/>
      <c r="KPJ48" s="47"/>
      <c r="KPK48" s="47"/>
      <c r="KPL48" s="47"/>
      <c r="KPM48" s="47"/>
      <c r="KPN48" s="47"/>
      <c r="KPO48" s="47"/>
      <c r="KPP48" s="47"/>
      <c r="KPQ48" s="47"/>
      <c r="KPR48" s="47"/>
      <c r="KPS48" s="47"/>
      <c r="KPT48" s="47"/>
      <c r="KPU48" s="47"/>
      <c r="KPV48" s="47"/>
      <c r="KPW48" s="47"/>
      <c r="KPX48" s="47"/>
      <c r="KPY48" s="47"/>
      <c r="KPZ48" s="47"/>
      <c r="KQA48" s="47"/>
      <c r="KQB48" s="47"/>
      <c r="KQC48" s="47"/>
      <c r="KQD48" s="47"/>
      <c r="KQE48" s="47"/>
      <c r="KQF48" s="47"/>
      <c r="KQG48" s="47"/>
      <c r="KQH48" s="47"/>
      <c r="KQI48" s="47"/>
      <c r="KQJ48" s="47"/>
      <c r="KQK48" s="47"/>
      <c r="KQL48" s="47"/>
      <c r="KQM48" s="47"/>
      <c r="KQN48" s="47"/>
      <c r="KQO48" s="47"/>
      <c r="KQP48" s="47"/>
      <c r="KQQ48" s="47"/>
      <c r="KQR48" s="47"/>
      <c r="KQS48" s="47"/>
      <c r="KQT48" s="47"/>
      <c r="KQU48" s="47"/>
      <c r="KQV48" s="47"/>
      <c r="KQW48" s="47"/>
      <c r="KQX48" s="47"/>
      <c r="KQY48" s="47"/>
      <c r="KQZ48" s="47"/>
      <c r="KRA48" s="47"/>
      <c r="KRB48" s="47"/>
      <c r="KRC48" s="47"/>
      <c r="KRD48" s="47"/>
      <c r="KRE48" s="47"/>
      <c r="KRF48" s="47"/>
      <c r="KRG48" s="47"/>
      <c r="KRH48" s="47"/>
      <c r="KRI48" s="47"/>
      <c r="KRJ48" s="47"/>
      <c r="KRK48" s="47"/>
      <c r="KRL48" s="47"/>
      <c r="KRM48" s="47"/>
      <c r="KRN48" s="47"/>
      <c r="KRO48" s="47"/>
      <c r="KRP48" s="47"/>
      <c r="KRQ48" s="47"/>
      <c r="KRR48" s="47"/>
      <c r="KRS48" s="47"/>
      <c r="KRT48" s="47"/>
      <c r="KRU48" s="47"/>
      <c r="KRV48" s="47"/>
      <c r="KRW48" s="47"/>
      <c r="KRX48" s="47"/>
      <c r="KRY48" s="47"/>
      <c r="KRZ48" s="47"/>
      <c r="KSA48" s="47"/>
      <c r="KSB48" s="47"/>
      <c r="KSC48" s="47"/>
      <c r="KSD48" s="47"/>
      <c r="KSE48" s="47"/>
      <c r="KSF48" s="47"/>
      <c r="KSG48" s="47"/>
      <c r="KSH48" s="47"/>
      <c r="KSI48" s="47"/>
      <c r="KSJ48" s="47"/>
      <c r="KSK48" s="47"/>
      <c r="KSL48" s="47"/>
      <c r="KSM48" s="47"/>
      <c r="KSN48" s="47"/>
      <c r="KSO48" s="47"/>
      <c r="KSP48" s="47"/>
      <c r="KSQ48" s="47"/>
      <c r="KSR48" s="47"/>
      <c r="KSS48" s="47"/>
      <c r="KST48" s="47"/>
      <c r="KSU48" s="47"/>
      <c r="KSV48" s="47"/>
      <c r="KSW48" s="47"/>
      <c r="KSX48" s="47"/>
      <c r="KSY48" s="47"/>
      <c r="KSZ48" s="47"/>
      <c r="KTA48" s="47"/>
      <c r="KTB48" s="47"/>
      <c r="KTC48" s="47"/>
      <c r="KTD48" s="47"/>
      <c r="KTE48" s="47"/>
      <c r="KTF48" s="47"/>
      <c r="KTG48" s="47"/>
      <c r="KTH48" s="47"/>
      <c r="KTI48" s="47"/>
      <c r="KTJ48" s="47"/>
      <c r="KTK48" s="47"/>
      <c r="KTL48" s="47"/>
      <c r="KTM48" s="47"/>
      <c r="KTN48" s="47"/>
      <c r="KTO48" s="47"/>
      <c r="KTP48" s="47"/>
      <c r="KTQ48" s="47"/>
      <c r="KTR48" s="47"/>
      <c r="KTS48" s="47"/>
      <c r="KTT48" s="47"/>
      <c r="KTU48" s="47"/>
      <c r="KTV48" s="47"/>
      <c r="KTW48" s="47"/>
      <c r="KTX48" s="47"/>
      <c r="KTY48" s="47"/>
      <c r="KTZ48" s="47"/>
      <c r="KUA48" s="47"/>
      <c r="KUB48" s="47"/>
      <c r="KUC48" s="47"/>
      <c r="KUD48" s="47"/>
      <c r="KUE48" s="47"/>
      <c r="KUF48" s="47"/>
      <c r="KUG48" s="47"/>
      <c r="KUH48" s="47"/>
      <c r="KUI48" s="47"/>
      <c r="KUJ48" s="47"/>
      <c r="KUK48" s="47"/>
      <c r="KUL48" s="47"/>
      <c r="KUM48" s="47"/>
      <c r="KUN48" s="47"/>
      <c r="KUO48" s="47"/>
      <c r="KUP48" s="47"/>
      <c r="KUQ48" s="47"/>
      <c r="KUR48" s="47"/>
      <c r="KUS48" s="47"/>
      <c r="KUT48" s="47"/>
      <c r="KUU48" s="47"/>
      <c r="KUV48" s="47"/>
      <c r="KUW48" s="47"/>
      <c r="KUX48" s="47"/>
      <c r="KUY48" s="47"/>
      <c r="KUZ48" s="47"/>
      <c r="KVA48" s="47"/>
      <c r="KVB48" s="47"/>
      <c r="KVC48" s="47"/>
      <c r="KVD48" s="47"/>
      <c r="KVE48" s="47"/>
      <c r="KVF48" s="47"/>
      <c r="KVG48" s="47"/>
      <c r="KVH48" s="47"/>
      <c r="KVI48" s="47"/>
      <c r="KVJ48" s="47"/>
      <c r="KVK48" s="47"/>
      <c r="KVL48" s="47"/>
      <c r="KVM48" s="47"/>
      <c r="KVN48" s="47"/>
      <c r="KVO48" s="47"/>
      <c r="KVP48" s="47"/>
      <c r="KVQ48" s="47"/>
      <c r="KVR48" s="47"/>
      <c r="KVS48" s="47"/>
      <c r="KVT48" s="47"/>
      <c r="KVU48" s="47"/>
      <c r="KVV48" s="47"/>
      <c r="KVW48" s="47"/>
      <c r="KVX48" s="47"/>
      <c r="KVY48" s="47"/>
      <c r="KVZ48" s="47"/>
      <c r="KWA48" s="47"/>
      <c r="KWB48" s="47"/>
      <c r="KWC48" s="47"/>
      <c r="KWD48" s="47"/>
      <c r="KWE48" s="47"/>
      <c r="KWF48" s="47"/>
      <c r="KWG48" s="47"/>
      <c r="KWH48" s="47"/>
      <c r="KWI48" s="47"/>
      <c r="KWJ48" s="47"/>
      <c r="KWK48" s="47"/>
      <c r="KWL48" s="47"/>
      <c r="KWM48" s="47"/>
      <c r="KWN48" s="47"/>
      <c r="KWO48" s="47"/>
      <c r="KWP48" s="47"/>
      <c r="KWQ48" s="47"/>
      <c r="KWR48" s="47"/>
      <c r="KWS48" s="47"/>
      <c r="KWT48" s="47"/>
      <c r="KWU48" s="47"/>
      <c r="KWV48" s="47"/>
      <c r="KWW48" s="47"/>
      <c r="KWX48" s="47"/>
      <c r="KWY48" s="47"/>
      <c r="KWZ48" s="47"/>
      <c r="KXA48" s="47"/>
      <c r="KXB48" s="47"/>
      <c r="KXC48" s="47"/>
      <c r="KXD48" s="47"/>
      <c r="KXE48" s="47"/>
      <c r="KXF48" s="47"/>
      <c r="KXG48" s="47"/>
      <c r="KXH48" s="47"/>
      <c r="KXI48" s="47"/>
      <c r="KXJ48" s="47"/>
      <c r="KXK48" s="47"/>
      <c r="KXL48" s="47"/>
      <c r="KXM48" s="47"/>
      <c r="KXN48" s="47"/>
      <c r="KXO48" s="47"/>
      <c r="KXP48" s="47"/>
      <c r="KXQ48" s="47"/>
      <c r="KXR48" s="47"/>
      <c r="KXS48" s="47"/>
      <c r="KXT48" s="47"/>
      <c r="KXU48" s="47"/>
      <c r="KXV48" s="47"/>
      <c r="KXW48" s="47"/>
      <c r="KXX48" s="47"/>
      <c r="KXY48" s="47"/>
      <c r="KXZ48" s="47"/>
      <c r="KYA48" s="47"/>
      <c r="KYB48" s="47"/>
      <c r="KYC48" s="47"/>
      <c r="KYD48" s="47"/>
      <c r="KYE48" s="47"/>
      <c r="KYF48" s="47"/>
      <c r="KYG48" s="47"/>
      <c r="KYH48" s="47"/>
      <c r="KYI48" s="47"/>
      <c r="KYJ48" s="47"/>
      <c r="KYK48" s="47"/>
      <c r="KYL48" s="47"/>
      <c r="KYM48" s="47"/>
      <c r="KYN48" s="47"/>
      <c r="KYO48" s="47"/>
      <c r="KYP48" s="47"/>
      <c r="KYQ48" s="47"/>
      <c r="KYR48" s="47"/>
      <c r="KYS48" s="47"/>
      <c r="KYT48" s="47"/>
      <c r="KYU48" s="47"/>
      <c r="KYV48" s="47"/>
      <c r="KYW48" s="47"/>
      <c r="KYX48" s="47"/>
      <c r="KYY48" s="47"/>
      <c r="KYZ48" s="47"/>
      <c r="KZA48" s="47"/>
      <c r="KZB48" s="47"/>
      <c r="KZC48" s="47"/>
      <c r="KZD48" s="47"/>
      <c r="KZE48" s="47"/>
      <c r="KZF48" s="47"/>
      <c r="KZG48" s="47"/>
      <c r="KZH48" s="47"/>
      <c r="KZI48" s="47"/>
      <c r="KZJ48" s="47"/>
      <c r="KZK48" s="47"/>
      <c r="KZL48" s="47"/>
      <c r="KZM48" s="47"/>
      <c r="KZN48" s="47"/>
      <c r="KZO48" s="47"/>
      <c r="KZP48" s="47"/>
      <c r="KZQ48" s="47"/>
      <c r="KZR48" s="47"/>
      <c r="KZS48" s="47"/>
      <c r="KZT48" s="47"/>
      <c r="KZU48" s="47"/>
      <c r="KZV48" s="47"/>
      <c r="KZW48" s="47"/>
      <c r="KZX48" s="47"/>
      <c r="KZY48" s="47"/>
      <c r="KZZ48" s="47"/>
      <c r="LAA48" s="47"/>
      <c r="LAB48" s="47"/>
      <c r="LAC48" s="47"/>
      <c r="LAD48" s="47"/>
      <c r="LAE48" s="47"/>
      <c r="LAF48" s="47"/>
      <c r="LAG48" s="47"/>
      <c r="LAH48" s="47"/>
      <c r="LAI48" s="47"/>
      <c r="LAJ48" s="47"/>
      <c r="LAK48" s="47"/>
      <c r="LAL48" s="47"/>
      <c r="LAM48" s="47"/>
      <c r="LAN48" s="47"/>
      <c r="LAO48" s="47"/>
      <c r="LAP48" s="47"/>
      <c r="LAQ48" s="47"/>
      <c r="LAR48" s="47"/>
      <c r="LAS48" s="47"/>
      <c r="LAT48" s="47"/>
      <c r="LAU48" s="47"/>
      <c r="LAV48" s="47"/>
      <c r="LAW48" s="47"/>
      <c r="LAX48" s="47"/>
      <c r="LAY48" s="47"/>
      <c r="LAZ48" s="47"/>
      <c r="LBA48" s="47"/>
      <c r="LBB48" s="47"/>
      <c r="LBC48" s="47"/>
      <c r="LBD48" s="47"/>
      <c r="LBE48" s="47"/>
      <c r="LBF48" s="47"/>
      <c r="LBG48" s="47"/>
      <c r="LBH48" s="47"/>
      <c r="LBI48" s="47"/>
      <c r="LBJ48" s="47"/>
      <c r="LBK48" s="47"/>
      <c r="LBL48" s="47"/>
      <c r="LBM48" s="47"/>
      <c r="LBN48" s="47"/>
      <c r="LBO48" s="47"/>
      <c r="LBP48" s="47"/>
      <c r="LBQ48" s="47"/>
      <c r="LBR48" s="47"/>
      <c r="LBS48" s="47"/>
      <c r="LBT48" s="47"/>
      <c r="LBU48" s="47"/>
      <c r="LBV48" s="47"/>
      <c r="LBW48" s="47"/>
      <c r="LBX48" s="47"/>
      <c r="LBY48" s="47"/>
      <c r="LBZ48" s="47"/>
      <c r="LCA48" s="47"/>
      <c r="LCB48" s="47"/>
      <c r="LCC48" s="47"/>
      <c r="LCD48" s="47"/>
      <c r="LCE48" s="47"/>
      <c r="LCF48" s="47"/>
      <c r="LCG48" s="47"/>
      <c r="LCH48" s="47"/>
      <c r="LCI48" s="47"/>
      <c r="LCJ48" s="47"/>
      <c r="LCK48" s="47"/>
      <c r="LCL48" s="47"/>
      <c r="LCM48" s="47"/>
      <c r="LCN48" s="47"/>
      <c r="LCO48" s="47"/>
      <c r="LCP48" s="47"/>
      <c r="LCQ48" s="47"/>
      <c r="LCR48" s="47"/>
      <c r="LCS48" s="47"/>
      <c r="LCT48" s="47"/>
      <c r="LCU48" s="47"/>
      <c r="LCV48" s="47"/>
      <c r="LCW48" s="47"/>
      <c r="LCX48" s="47"/>
      <c r="LCY48" s="47"/>
      <c r="LCZ48" s="47"/>
      <c r="LDA48" s="47"/>
      <c r="LDB48" s="47"/>
      <c r="LDC48" s="47"/>
      <c r="LDD48" s="47"/>
      <c r="LDE48" s="47"/>
      <c r="LDF48" s="47"/>
      <c r="LDG48" s="47"/>
      <c r="LDH48" s="47"/>
      <c r="LDI48" s="47"/>
      <c r="LDJ48" s="47"/>
      <c r="LDK48" s="47"/>
      <c r="LDL48" s="47"/>
      <c r="LDM48" s="47"/>
      <c r="LDN48" s="47"/>
      <c r="LDO48" s="47"/>
      <c r="LDP48" s="47"/>
      <c r="LDQ48" s="47"/>
      <c r="LDR48" s="47"/>
      <c r="LDS48" s="47"/>
      <c r="LDT48" s="47"/>
      <c r="LDU48" s="47"/>
      <c r="LDV48" s="47"/>
      <c r="LDW48" s="47"/>
      <c r="LDX48" s="47"/>
      <c r="LDY48" s="47"/>
      <c r="LDZ48" s="47"/>
      <c r="LEA48" s="47"/>
      <c r="LEB48" s="47"/>
      <c r="LEC48" s="47"/>
      <c r="LED48" s="47"/>
      <c r="LEE48" s="47"/>
      <c r="LEF48" s="47"/>
      <c r="LEG48" s="47"/>
      <c r="LEH48" s="47"/>
      <c r="LEI48" s="47"/>
      <c r="LEJ48" s="47"/>
      <c r="LEK48" s="47"/>
      <c r="LEL48" s="47"/>
      <c r="LEM48" s="47"/>
      <c r="LEN48" s="47"/>
      <c r="LEO48" s="47"/>
      <c r="LEP48" s="47"/>
      <c r="LEQ48" s="47"/>
      <c r="LER48" s="47"/>
      <c r="LES48" s="47"/>
      <c r="LET48" s="47"/>
      <c r="LEU48" s="47"/>
      <c r="LEV48" s="47"/>
      <c r="LEW48" s="47"/>
      <c r="LEX48" s="47"/>
      <c r="LEY48" s="47"/>
      <c r="LEZ48" s="47"/>
      <c r="LFA48" s="47"/>
      <c r="LFB48" s="47"/>
      <c r="LFC48" s="47"/>
      <c r="LFD48" s="47"/>
      <c r="LFE48" s="47"/>
      <c r="LFF48" s="47"/>
      <c r="LFG48" s="47"/>
      <c r="LFH48" s="47"/>
      <c r="LFI48" s="47"/>
      <c r="LFJ48" s="47"/>
      <c r="LFK48" s="47"/>
      <c r="LFL48" s="47"/>
      <c r="LFM48" s="47"/>
      <c r="LFN48" s="47"/>
      <c r="LFO48" s="47"/>
      <c r="LFP48" s="47"/>
      <c r="LFQ48" s="47"/>
      <c r="LFR48" s="47"/>
      <c r="LFS48" s="47"/>
      <c r="LFT48" s="47"/>
      <c r="LFU48" s="47"/>
      <c r="LFV48" s="47"/>
      <c r="LFW48" s="47"/>
      <c r="LFX48" s="47"/>
      <c r="LFY48" s="47"/>
      <c r="LFZ48" s="47"/>
      <c r="LGA48" s="47"/>
      <c r="LGB48" s="47"/>
      <c r="LGC48" s="47"/>
      <c r="LGD48" s="47"/>
      <c r="LGE48" s="47"/>
      <c r="LGF48" s="47"/>
      <c r="LGG48" s="47"/>
      <c r="LGH48" s="47"/>
      <c r="LGI48" s="47"/>
      <c r="LGJ48" s="47"/>
      <c r="LGK48" s="47"/>
      <c r="LGL48" s="47"/>
      <c r="LGM48" s="47"/>
      <c r="LGN48" s="47"/>
      <c r="LGO48" s="47"/>
      <c r="LGP48" s="47"/>
      <c r="LGQ48" s="47"/>
      <c r="LGR48" s="47"/>
      <c r="LGS48" s="47"/>
      <c r="LGT48" s="47"/>
      <c r="LGU48" s="47"/>
      <c r="LGV48" s="47"/>
      <c r="LGW48" s="47"/>
      <c r="LGX48" s="47"/>
      <c r="LGY48" s="47"/>
      <c r="LGZ48" s="47"/>
      <c r="LHA48" s="47"/>
      <c r="LHB48" s="47"/>
      <c r="LHC48" s="47"/>
      <c r="LHD48" s="47"/>
      <c r="LHE48" s="47"/>
      <c r="LHF48" s="47"/>
      <c r="LHG48" s="47"/>
      <c r="LHH48" s="47"/>
      <c r="LHI48" s="47"/>
      <c r="LHJ48" s="47"/>
      <c r="LHK48" s="47"/>
      <c r="LHL48" s="47"/>
      <c r="LHM48" s="47"/>
      <c r="LHN48" s="47"/>
      <c r="LHO48" s="47"/>
      <c r="LHP48" s="47"/>
      <c r="LHQ48" s="47"/>
      <c r="LHR48" s="47"/>
      <c r="LHS48" s="47"/>
      <c r="LHT48" s="47"/>
      <c r="LHU48" s="47"/>
      <c r="LHV48" s="47"/>
      <c r="LHW48" s="47"/>
      <c r="LHX48" s="47"/>
      <c r="LHY48" s="47"/>
      <c r="LHZ48" s="47"/>
      <c r="LIA48" s="47"/>
      <c r="LIB48" s="47"/>
      <c r="LIC48" s="47"/>
      <c r="LID48" s="47"/>
      <c r="LIE48" s="47"/>
      <c r="LIF48" s="47"/>
      <c r="LIG48" s="47"/>
      <c r="LIH48" s="47"/>
      <c r="LII48" s="47"/>
      <c r="LIJ48" s="47"/>
      <c r="LIK48" s="47"/>
      <c r="LIL48" s="47"/>
      <c r="LIM48" s="47"/>
      <c r="LIN48" s="47"/>
      <c r="LIO48" s="47"/>
      <c r="LIP48" s="47"/>
      <c r="LIQ48" s="47"/>
      <c r="LIR48" s="47"/>
      <c r="LIS48" s="47"/>
      <c r="LIT48" s="47"/>
      <c r="LIU48" s="47"/>
      <c r="LIV48" s="47"/>
      <c r="LIW48" s="47"/>
      <c r="LIX48" s="47"/>
      <c r="LIY48" s="47"/>
      <c r="LIZ48" s="47"/>
      <c r="LJA48" s="47"/>
      <c r="LJB48" s="47"/>
      <c r="LJC48" s="47"/>
      <c r="LJD48" s="47"/>
      <c r="LJE48" s="47"/>
      <c r="LJF48" s="47"/>
      <c r="LJG48" s="47"/>
      <c r="LJH48" s="47"/>
      <c r="LJI48" s="47"/>
      <c r="LJJ48" s="47"/>
      <c r="LJK48" s="47"/>
      <c r="LJL48" s="47"/>
      <c r="LJM48" s="47"/>
      <c r="LJN48" s="47"/>
      <c r="LJO48" s="47"/>
      <c r="LJP48" s="47"/>
      <c r="LJQ48" s="47"/>
      <c r="LJR48" s="47"/>
      <c r="LJS48" s="47"/>
      <c r="LJT48" s="47"/>
      <c r="LJU48" s="47"/>
      <c r="LJV48" s="47"/>
      <c r="LJW48" s="47"/>
      <c r="LJX48" s="47"/>
      <c r="LJY48" s="47"/>
      <c r="LJZ48" s="47"/>
      <c r="LKA48" s="47"/>
      <c r="LKB48" s="47"/>
      <c r="LKC48" s="47"/>
      <c r="LKD48" s="47"/>
      <c r="LKE48" s="47"/>
      <c r="LKF48" s="47"/>
      <c r="LKG48" s="47"/>
      <c r="LKH48" s="47"/>
      <c r="LKI48" s="47"/>
      <c r="LKJ48" s="47"/>
      <c r="LKK48" s="47"/>
      <c r="LKL48" s="47"/>
      <c r="LKM48" s="47"/>
      <c r="LKN48" s="47"/>
      <c r="LKO48" s="47"/>
      <c r="LKP48" s="47"/>
      <c r="LKQ48" s="47"/>
      <c r="LKR48" s="47"/>
      <c r="LKS48" s="47"/>
      <c r="LKT48" s="47"/>
      <c r="LKU48" s="47"/>
      <c r="LKV48" s="47"/>
      <c r="LKW48" s="47"/>
      <c r="LKX48" s="47"/>
      <c r="LKY48" s="47"/>
      <c r="LKZ48" s="47"/>
      <c r="LLA48" s="47"/>
      <c r="LLB48" s="47"/>
      <c r="LLC48" s="47"/>
      <c r="LLD48" s="47"/>
      <c r="LLE48" s="47"/>
      <c r="LLF48" s="47"/>
      <c r="LLG48" s="47"/>
      <c r="LLH48" s="47"/>
      <c r="LLI48" s="47"/>
      <c r="LLJ48" s="47"/>
      <c r="LLK48" s="47"/>
      <c r="LLL48" s="47"/>
      <c r="LLM48" s="47"/>
      <c r="LLN48" s="47"/>
      <c r="LLO48" s="47"/>
      <c r="LLP48" s="47"/>
      <c r="LLQ48" s="47"/>
      <c r="LLR48" s="47"/>
      <c r="LLS48" s="47"/>
      <c r="LLT48" s="47"/>
      <c r="LLU48" s="47"/>
      <c r="LLV48" s="47"/>
      <c r="LLW48" s="47"/>
      <c r="LLX48" s="47"/>
      <c r="LLY48" s="47"/>
      <c r="LLZ48" s="47"/>
      <c r="LMA48" s="47"/>
      <c r="LMB48" s="47"/>
      <c r="LMC48" s="47"/>
      <c r="LMD48" s="47"/>
      <c r="LME48" s="47"/>
      <c r="LMF48" s="47"/>
      <c r="LMG48" s="47"/>
      <c r="LMH48" s="47"/>
      <c r="LMI48" s="47"/>
      <c r="LMJ48" s="47"/>
      <c r="LMK48" s="47"/>
      <c r="LML48" s="47"/>
      <c r="LMM48" s="47"/>
      <c r="LMN48" s="47"/>
      <c r="LMO48" s="47"/>
      <c r="LMP48" s="47"/>
      <c r="LMQ48" s="47"/>
      <c r="LMR48" s="47"/>
      <c r="LMS48" s="47"/>
      <c r="LMT48" s="47"/>
      <c r="LMU48" s="47"/>
      <c r="LMV48" s="47"/>
      <c r="LMW48" s="47"/>
      <c r="LMX48" s="47"/>
      <c r="LMY48" s="47"/>
      <c r="LMZ48" s="47"/>
      <c r="LNA48" s="47"/>
      <c r="LNB48" s="47"/>
      <c r="LNC48" s="47"/>
      <c r="LND48" s="47"/>
      <c r="LNE48" s="47"/>
      <c r="LNF48" s="47"/>
      <c r="LNG48" s="47"/>
      <c r="LNH48" s="47"/>
      <c r="LNI48" s="47"/>
      <c r="LNJ48" s="47"/>
      <c r="LNK48" s="47"/>
      <c r="LNL48" s="47"/>
      <c r="LNM48" s="47"/>
      <c r="LNN48" s="47"/>
      <c r="LNO48" s="47"/>
      <c r="LNP48" s="47"/>
      <c r="LNQ48" s="47"/>
      <c r="LNR48" s="47"/>
      <c r="LNS48" s="47"/>
      <c r="LNT48" s="47"/>
      <c r="LNU48" s="47"/>
      <c r="LNV48" s="47"/>
      <c r="LNW48" s="47"/>
      <c r="LNX48" s="47"/>
      <c r="LNY48" s="47"/>
      <c r="LNZ48" s="47"/>
      <c r="LOA48" s="47"/>
      <c r="LOB48" s="47"/>
      <c r="LOC48" s="47"/>
      <c r="LOD48" s="47"/>
      <c r="LOE48" s="47"/>
      <c r="LOF48" s="47"/>
      <c r="LOG48" s="47"/>
      <c r="LOH48" s="47"/>
      <c r="LOI48" s="47"/>
      <c r="LOJ48" s="47"/>
      <c r="LOK48" s="47"/>
      <c r="LOL48" s="47"/>
      <c r="LOM48" s="47"/>
      <c r="LON48" s="47"/>
      <c r="LOO48" s="47"/>
      <c r="LOP48" s="47"/>
      <c r="LOQ48" s="47"/>
      <c r="LOR48" s="47"/>
      <c r="LOS48" s="47"/>
      <c r="LOT48" s="47"/>
      <c r="LOU48" s="47"/>
      <c r="LOV48" s="47"/>
      <c r="LOW48" s="47"/>
      <c r="LOX48" s="47"/>
      <c r="LOY48" s="47"/>
      <c r="LOZ48" s="47"/>
      <c r="LPA48" s="47"/>
      <c r="LPB48" s="47"/>
      <c r="LPC48" s="47"/>
      <c r="LPD48" s="47"/>
      <c r="LPE48" s="47"/>
      <c r="LPF48" s="47"/>
      <c r="LPG48" s="47"/>
      <c r="LPH48" s="47"/>
      <c r="LPI48" s="47"/>
      <c r="LPJ48" s="47"/>
      <c r="LPK48" s="47"/>
      <c r="LPL48" s="47"/>
      <c r="LPM48" s="47"/>
      <c r="LPN48" s="47"/>
      <c r="LPO48" s="47"/>
      <c r="LPP48" s="47"/>
      <c r="LPQ48" s="47"/>
      <c r="LPR48" s="47"/>
      <c r="LPS48" s="47"/>
      <c r="LPT48" s="47"/>
      <c r="LPU48" s="47"/>
      <c r="LPV48" s="47"/>
      <c r="LPW48" s="47"/>
      <c r="LPX48" s="47"/>
      <c r="LPY48" s="47"/>
      <c r="LPZ48" s="47"/>
      <c r="LQA48" s="47"/>
      <c r="LQB48" s="47"/>
      <c r="LQC48" s="47"/>
      <c r="LQD48" s="47"/>
      <c r="LQE48" s="47"/>
      <c r="LQF48" s="47"/>
      <c r="LQG48" s="47"/>
      <c r="LQH48" s="47"/>
      <c r="LQI48" s="47"/>
      <c r="LQJ48" s="47"/>
      <c r="LQK48" s="47"/>
      <c r="LQL48" s="47"/>
      <c r="LQM48" s="47"/>
      <c r="LQN48" s="47"/>
      <c r="LQO48" s="47"/>
      <c r="LQP48" s="47"/>
      <c r="LQQ48" s="47"/>
      <c r="LQR48" s="47"/>
      <c r="LQS48" s="47"/>
      <c r="LQT48" s="47"/>
      <c r="LQU48" s="47"/>
      <c r="LQV48" s="47"/>
      <c r="LQW48" s="47"/>
      <c r="LQX48" s="47"/>
      <c r="LQY48" s="47"/>
      <c r="LQZ48" s="47"/>
      <c r="LRA48" s="47"/>
      <c r="LRB48" s="47"/>
      <c r="LRC48" s="47"/>
      <c r="LRD48" s="47"/>
      <c r="LRE48" s="47"/>
      <c r="LRF48" s="47"/>
      <c r="LRG48" s="47"/>
      <c r="LRH48" s="47"/>
      <c r="LRI48" s="47"/>
      <c r="LRJ48" s="47"/>
      <c r="LRK48" s="47"/>
      <c r="LRL48" s="47"/>
      <c r="LRM48" s="47"/>
      <c r="LRN48" s="47"/>
      <c r="LRO48" s="47"/>
      <c r="LRP48" s="47"/>
      <c r="LRQ48" s="47"/>
      <c r="LRR48" s="47"/>
      <c r="LRS48" s="47"/>
      <c r="LRT48" s="47"/>
      <c r="LRU48" s="47"/>
      <c r="LRV48" s="47"/>
      <c r="LRW48" s="47"/>
      <c r="LRX48" s="47"/>
      <c r="LRY48" s="47"/>
      <c r="LRZ48" s="47"/>
      <c r="LSA48" s="47"/>
      <c r="LSB48" s="47"/>
      <c r="LSC48" s="47"/>
      <c r="LSD48" s="47"/>
      <c r="LSE48" s="47"/>
      <c r="LSF48" s="47"/>
      <c r="LSG48" s="47"/>
      <c r="LSH48" s="47"/>
      <c r="LSI48" s="47"/>
      <c r="LSJ48" s="47"/>
      <c r="LSK48" s="47"/>
      <c r="LSL48" s="47"/>
      <c r="LSM48" s="47"/>
      <c r="LSN48" s="47"/>
      <c r="LSO48" s="47"/>
      <c r="LSP48" s="47"/>
      <c r="LSQ48" s="47"/>
      <c r="LSR48" s="47"/>
      <c r="LSS48" s="47"/>
      <c r="LST48" s="47"/>
      <c r="LSU48" s="47"/>
      <c r="LSV48" s="47"/>
      <c r="LSW48" s="47"/>
      <c r="LSX48" s="47"/>
      <c r="LSY48" s="47"/>
      <c r="LSZ48" s="47"/>
      <c r="LTA48" s="47"/>
      <c r="LTB48" s="47"/>
      <c r="LTC48" s="47"/>
      <c r="LTD48" s="47"/>
      <c r="LTE48" s="47"/>
      <c r="LTF48" s="47"/>
      <c r="LTG48" s="47"/>
      <c r="LTH48" s="47"/>
      <c r="LTI48" s="47"/>
      <c r="LTJ48" s="47"/>
      <c r="LTK48" s="47"/>
      <c r="LTL48" s="47"/>
      <c r="LTM48" s="47"/>
      <c r="LTN48" s="47"/>
      <c r="LTO48" s="47"/>
      <c r="LTP48" s="47"/>
      <c r="LTQ48" s="47"/>
      <c r="LTR48" s="47"/>
      <c r="LTS48" s="47"/>
      <c r="LTT48" s="47"/>
      <c r="LTU48" s="47"/>
      <c r="LTV48" s="47"/>
      <c r="LTW48" s="47"/>
      <c r="LTX48" s="47"/>
      <c r="LTY48" s="47"/>
      <c r="LTZ48" s="47"/>
      <c r="LUA48" s="47"/>
      <c r="LUB48" s="47"/>
      <c r="LUC48" s="47"/>
      <c r="LUD48" s="47"/>
      <c r="LUE48" s="47"/>
      <c r="LUF48" s="47"/>
      <c r="LUG48" s="47"/>
      <c r="LUH48" s="47"/>
      <c r="LUI48" s="47"/>
      <c r="LUJ48" s="47"/>
      <c r="LUK48" s="47"/>
      <c r="LUL48" s="47"/>
      <c r="LUM48" s="47"/>
      <c r="LUN48" s="47"/>
      <c r="LUO48" s="47"/>
      <c r="LUP48" s="47"/>
      <c r="LUQ48" s="47"/>
      <c r="LUR48" s="47"/>
      <c r="LUS48" s="47"/>
      <c r="LUT48" s="47"/>
      <c r="LUU48" s="47"/>
      <c r="LUV48" s="47"/>
      <c r="LUW48" s="47"/>
      <c r="LUX48" s="47"/>
      <c r="LUY48" s="47"/>
      <c r="LUZ48" s="47"/>
      <c r="LVA48" s="47"/>
      <c r="LVB48" s="47"/>
      <c r="LVC48" s="47"/>
      <c r="LVD48" s="47"/>
      <c r="LVE48" s="47"/>
      <c r="LVF48" s="47"/>
      <c r="LVG48" s="47"/>
      <c r="LVH48" s="47"/>
      <c r="LVI48" s="47"/>
      <c r="LVJ48" s="47"/>
      <c r="LVK48" s="47"/>
      <c r="LVL48" s="47"/>
      <c r="LVM48" s="47"/>
      <c r="LVN48" s="47"/>
      <c r="LVO48" s="47"/>
      <c r="LVP48" s="47"/>
      <c r="LVQ48" s="47"/>
      <c r="LVR48" s="47"/>
      <c r="LVS48" s="47"/>
      <c r="LVT48" s="47"/>
      <c r="LVU48" s="47"/>
      <c r="LVV48" s="47"/>
      <c r="LVW48" s="47"/>
      <c r="LVX48" s="47"/>
      <c r="LVY48" s="47"/>
      <c r="LVZ48" s="47"/>
      <c r="LWA48" s="47"/>
      <c r="LWB48" s="47"/>
      <c r="LWC48" s="47"/>
      <c r="LWD48" s="47"/>
      <c r="LWE48" s="47"/>
      <c r="LWF48" s="47"/>
      <c r="LWG48" s="47"/>
      <c r="LWH48" s="47"/>
      <c r="LWI48" s="47"/>
      <c r="LWJ48" s="47"/>
      <c r="LWK48" s="47"/>
      <c r="LWL48" s="47"/>
      <c r="LWM48" s="47"/>
      <c r="LWN48" s="47"/>
      <c r="LWO48" s="47"/>
      <c r="LWP48" s="47"/>
      <c r="LWQ48" s="47"/>
      <c r="LWR48" s="47"/>
      <c r="LWS48" s="47"/>
      <c r="LWT48" s="47"/>
      <c r="LWU48" s="47"/>
      <c r="LWV48" s="47"/>
      <c r="LWW48" s="47"/>
      <c r="LWX48" s="47"/>
      <c r="LWY48" s="47"/>
      <c r="LWZ48" s="47"/>
      <c r="LXA48" s="47"/>
      <c r="LXB48" s="47"/>
      <c r="LXC48" s="47"/>
      <c r="LXD48" s="47"/>
      <c r="LXE48" s="47"/>
      <c r="LXF48" s="47"/>
      <c r="LXG48" s="47"/>
      <c r="LXH48" s="47"/>
      <c r="LXI48" s="47"/>
      <c r="LXJ48" s="47"/>
      <c r="LXK48" s="47"/>
      <c r="LXL48" s="47"/>
      <c r="LXM48" s="47"/>
      <c r="LXN48" s="47"/>
      <c r="LXO48" s="47"/>
      <c r="LXP48" s="47"/>
      <c r="LXQ48" s="47"/>
      <c r="LXR48" s="47"/>
      <c r="LXS48" s="47"/>
      <c r="LXT48" s="47"/>
      <c r="LXU48" s="47"/>
      <c r="LXV48" s="47"/>
      <c r="LXW48" s="47"/>
      <c r="LXX48" s="47"/>
      <c r="LXY48" s="47"/>
      <c r="LXZ48" s="47"/>
      <c r="LYA48" s="47"/>
      <c r="LYB48" s="47"/>
      <c r="LYC48" s="47"/>
      <c r="LYD48" s="47"/>
      <c r="LYE48" s="47"/>
      <c r="LYF48" s="47"/>
      <c r="LYG48" s="47"/>
      <c r="LYH48" s="47"/>
      <c r="LYI48" s="47"/>
      <c r="LYJ48" s="47"/>
      <c r="LYK48" s="47"/>
      <c r="LYL48" s="47"/>
      <c r="LYM48" s="47"/>
      <c r="LYN48" s="47"/>
      <c r="LYO48" s="47"/>
      <c r="LYP48" s="47"/>
      <c r="LYQ48" s="47"/>
      <c r="LYR48" s="47"/>
      <c r="LYS48" s="47"/>
      <c r="LYT48" s="47"/>
      <c r="LYU48" s="47"/>
      <c r="LYV48" s="47"/>
      <c r="LYW48" s="47"/>
      <c r="LYX48" s="47"/>
      <c r="LYY48" s="47"/>
      <c r="LYZ48" s="47"/>
      <c r="LZA48" s="47"/>
      <c r="LZB48" s="47"/>
      <c r="LZC48" s="47"/>
      <c r="LZD48" s="47"/>
      <c r="LZE48" s="47"/>
      <c r="LZF48" s="47"/>
      <c r="LZG48" s="47"/>
      <c r="LZH48" s="47"/>
      <c r="LZI48" s="47"/>
      <c r="LZJ48" s="47"/>
      <c r="LZK48" s="47"/>
      <c r="LZL48" s="47"/>
      <c r="LZM48" s="47"/>
      <c r="LZN48" s="47"/>
      <c r="LZO48" s="47"/>
      <c r="LZP48" s="47"/>
      <c r="LZQ48" s="47"/>
      <c r="LZR48" s="47"/>
      <c r="LZS48" s="47"/>
      <c r="LZT48" s="47"/>
      <c r="LZU48" s="47"/>
      <c r="LZV48" s="47"/>
      <c r="LZW48" s="47"/>
      <c r="LZX48" s="47"/>
      <c r="LZY48" s="47"/>
      <c r="LZZ48" s="47"/>
      <c r="MAA48" s="47"/>
      <c r="MAB48" s="47"/>
      <c r="MAC48" s="47"/>
      <c r="MAD48" s="47"/>
      <c r="MAE48" s="47"/>
      <c r="MAF48" s="47"/>
      <c r="MAG48" s="47"/>
      <c r="MAH48" s="47"/>
      <c r="MAI48" s="47"/>
      <c r="MAJ48" s="47"/>
      <c r="MAK48" s="47"/>
      <c r="MAL48" s="47"/>
      <c r="MAM48" s="47"/>
      <c r="MAN48" s="47"/>
      <c r="MAO48" s="47"/>
      <c r="MAP48" s="47"/>
      <c r="MAQ48" s="47"/>
      <c r="MAR48" s="47"/>
      <c r="MAS48" s="47"/>
      <c r="MAT48" s="47"/>
      <c r="MAU48" s="47"/>
      <c r="MAV48" s="47"/>
      <c r="MAW48" s="47"/>
      <c r="MAX48" s="47"/>
      <c r="MAY48" s="47"/>
      <c r="MAZ48" s="47"/>
      <c r="MBA48" s="47"/>
      <c r="MBB48" s="47"/>
      <c r="MBC48" s="47"/>
      <c r="MBD48" s="47"/>
      <c r="MBE48" s="47"/>
      <c r="MBF48" s="47"/>
      <c r="MBG48" s="47"/>
      <c r="MBH48" s="47"/>
      <c r="MBI48" s="47"/>
      <c r="MBJ48" s="47"/>
      <c r="MBK48" s="47"/>
      <c r="MBL48" s="47"/>
      <c r="MBM48" s="47"/>
      <c r="MBN48" s="47"/>
      <c r="MBO48" s="47"/>
      <c r="MBP48" s="47"/>
      <c r="MBQ48" s="47"/>
      <c r="MBR48" s="47"/>
      <c r="MBS48" s="47"/>
      <c r="MBT48" s="47"/>
      <c r="MBU48" s="47"/>
      <c r="MBV48" s="47"/>
      <c r="MBW48" s="47"/>
      <c r="MBX48" s="47"/>
      <c r="MBY48" s="47"/>
      <c r="MBZ48" s="47"/>
      <c r="MCA48" s="47"/>
      <c r="MCB48" s="47"/>
      <c r="MCC48" s="47"/>
      <c r="MCD48" s="47"/>
      <c r="MCE48" s="47"/>
      <c r="MCF48" s="47"/>
      <c r="MCG48" s="47"/>
      <c r="MCH48" s="47"/>
      <c r="MCI48" s="47"/>
      <c r="MCJ48" s="47"/>
      <c r="MCK48" s="47"/>
      <c r="MCL48" s="47"/>
      <c r="MCM48" s="47"/>
      <c r="MCN48" s="47"/>
      <c r="MCO48" s="47"/>
      <c r="MCP48" s="47"/>
      <c r="MCQ48" s="47"/>
      <c r="MCR48" s="47"/>
      <c r="MCS48" s="47"/>
      <c r="MCT48" s="47"/>
      <c r="MCU48" s="47"/>
      <c r="MCV48" s="47"/>
      <c r="MCW48" s="47"/>
      <c r="MCX48" s="47"/>
      <c r="MCY48" s="47"/>
      <c r="MCZ48" s="47"/>
      <c r="MDA48" s="47"/>
      <c r="MDB48" s="47"/>
      <c r="MDC48" s="47"/>
      <c r="MDD48" s="47"/>
      <c r="MDE48" s="47"/>
      <c r="MDF48" s="47"/>
      <c r="MDG48" s="47"/>
      <c r="MDH48" s="47"/>
      <c r="MDI48" s="47"/>
      <c r="MDJ48" s="47"/>
      <c r="MDK48" s="47"/>
      <c r="MDL48" s="47"/>
      <c r="MDM48" s="47"/>
      <c r="MDN48" s="47"/>
      <c r="MDO48" s="47"/>
      <c r="MDP48" s="47"/>
      <c r="MDQ48" s="47"/>
      <c r="MDR48" s="47"/>
      <c r="MDS48" s="47"/>
      <c r="MDT48" s="47"/>
      <c r="MDU48" s="47"/>
      <c r="MDV48" s="47"/>
      <c r="MDW48" s="47"/>
      <c r="MDX48" s="47"/>
      <c r="MDY48" s="47"/>
      <c r="MDZ48" s="47"/>
      <c r="MEA48" s="47"/>
      <c r="MEB48" s="47"/>
      <c r="MEC48" s="47"/>
      <c r="MED48" s="47"/>
      <c r="MEE48" s="47"/>
      <c r="MEF48" s="47"/>
      <c r="MEG48" s="47"/>
      <c r="MEH48" s="47"/>
      <c r="MEI48" s="47"/>
      <c r="MEJ48" s="47"/>
      <c r="MEK48" s="47"/>
      <c r="MEL48" s="47"/>
      <c r="MEM48" s="47"/>
      <c r="MEN48" s="47"/>
      <c r="MEO48" s="47"/>
      <c r="MEP48" s="47"/>
      <c r="MEQ48" s="47"/>
      <c r="MER48" s="47"/>
      <c r="MES48" s="47"/>
      <c r="MET48" s="47"/>
      <c r="MEU48" s="47"/>
      <c r="MEV48" s="47"/>
      <c r="MEW48" s="47"/>
      <c r="MEX48" s="47"/>
      <c r="MEY48" s="47"/>
      <c r="MEZ48" s="47"/>
      <c r="MFA48" s="47"/>
      <c r="MFB48" s="47"/>
      <c r="MFC48" s="47"/>
      <c r="MFD48" s="47"/>
      <c r="MFE48" s="47"/>
      <c r="MFF48" s="47"/>
      <c r="MFG48" s="47"/>
      <c r="MFH48" s="47"/>
      <c r="MFI48" s="47"/>
      <c r="MFJ48" s="47"/>
      <c r="MFK48" s="47"/>
      <c r="MFL48" s="47"/>
      <c r="MFM48" s="47"/>
      <c r="MFN48" s="47"/>
      <c r="MFO48" s="47"/>
      <c r="MFP48" s="47"/>
      <c r="MFQ48" s="47"/>
      <c r="MFR48" s="47"/>
      <c r="MFS48" s="47"/>
      <c r="MFT48" s="47"/>
      <c r="MFU48" s="47"/>
      <c r="MFV48" s="47"/>
      <c r="MFW48" s="47"/>
      <c r="MFX48" s="47"/>
      <c r="MFY48" s="47"/>
      <c r="MFZ48" s="47"/>
      <c r="MGA48" s="47"/>
      <c r="MGB48" s="47"/>
      <c r="MGC48" s="47"/>
      <c r="MGD48" s="47"/>
      <c r="MGE48" s="47"/>
      <c r="MGF48" s="47"/>
      <c r="MGG48" s="47"/>
      <c r="MGH48" s="47"/>
      <c r="MGI48" s="47"/>
      <c r="MGJ48" s="47"/>
      <c r="MGK48" s="47"/>
      <c r="MGL48" s="47"/>
      <c r="MGM48" s="47"/>
      <c r="MGN48" s="47"/>
      <c r="MGO48" s="47"/>
      <c r="MGP48" s="47"/>
      <c r="MGQ48" s="47"/>
      <c r="MGR48" s="47"/>
      <c r="MGS48" s="47"/>
      <c r="MGT48" s="47"/>
      <c r="MGU48" s="47"/>
      <c r="MGV48" s="47"/>
      <c r="MGW48" s="47"/>
      <c r="MGX48" s="47"/>
      <c r="MGY48" s="47"/>
      <c r="MGZ48" s="47"/>
      <c r="MHA48" s="47"/>
      <c r="MHB48" s="47"/>
      <c r="MHC48" s="47"/>
      <c r="MHD48" s="47"/>
      <c r="MHE48" s="47"/>
      <c r="MHF48" s="47"/>
      <c r="MHG48" s="47"/>
      <c r="MHH48" s="47"/>
      <c r="MHI48" s="47"/>
      <c r="MHJ48" s="47"/>
      <c r="MHK48" s="47"/>
      <c r="MHL48" s="47"/>
      <c r="MHM48" s="47"/>
      <c r="MHN48" s="47"/>
      <c r="MHO48" s="47"/>
      <c r="MHP48" s="47"/>
      <c r="MHQ48" s="47"/>
      <c r="MHR48" s="47"/>
      <c r="MHS48" s="47"/>
      <c r="MHT48" s="47"/>
      <c r="MHU48" s="47"/>
      <c r="MHV48" s="47"/>
      <c r="MHW48" s="47"/>
      <c r="MHX48" s="47"/>
      <c r="MHY48" s="47"/>
      <c r="MHZ48" s="47"/>
      <c r="MIA48" s="47"/>
      <c r="MIB48" s="47"/>
      <c r="MIC48" s="47"/>
      <c r="MID48" s="47"/>
      <c r="MIE48" s="47"/>
      <c r="MIF48" s="47"/>
      <c r="MIG48" s="47"/>
      <c r="MIH48" s="47"/>
      <c r="MII48" s="47"/>
      <c r="MIJ48" s="47"/>
      <c r="MIK48" s="47"/>
      <c r="MIL48" s="47"/>
      <c r="MIM48" s="47"/>
      <c r="MIN48" s="47"/>
      <c r="MIO48" s="47"/>
      <c r="MIP48" s="47"/>
      <c r="MIQ48" s="47"/>
      <c r="MIR48" s="47"/>
      <c r="MIS48" s="47"/>
      <c r="MIT48" s="47"/>
      <c r="MIU48" s="47"/>
      <c r="MIV48" s="47"/>
      <c r="MIW48" s="47"/>
      <c r="MIX48" s="47"/>
      <c r="MIY48" s="47"/>
      <c r="MIZ48" s="47"/>
      <c r="MJA48" s="47"/>
      <c r="MJB48" s="47"/>
      <c r="MJC48" s="47"/>
      <c r="MJD48" s="47"/>
      <c r="MJE48" s="47"/>
      <c r="MJF48" s="47"/>
      <c r="MJG48" s="47"/>
      <c r="MJH48" s="47"/>
      <c r="MJI48" s="47"/>
      <c r="MJJ48" s="47"/>
      <c r="MJK48" s="47"/>
      <c r="MJL48" s="47"/>
      <c r="MJM48" s="47"/>
      <c r="MJN48" s="47"/>
      <c r="MJO48" s="47"/>
      <c r="MJP48" s="47"/>
      <c r="MJQ48" s="47"/>
      <c r="MJR48" s="47"/>
      <c r="MJS48" s="47"/>
      <c r="MJT48" s="47"/>
      <c r="MJU48" s="47"/>
      <c r="MJV48" s="47"/>
      <c r="MJW48" s="47"/>
      <c r="MJX48" s="47"/>
      <c r="MJY48" s="47"/>
      <c r="MJZ48" s="47"/>
      <c r="MKA48" s="47"/>
      <c r="MKB48" s="47"/>
      <c r="MKC48" s="47"/>
      <c r="MKD48" s="47"/>
      <c r="MKE48" s="47"/>
      <c r="MKF48" s="47"/>
      <c r="MKG48" s="47"/>
      <c r="MKH48" s="47"/>
      <c r="MKI48" s="47"/>
      <c r="MKJ48" s="47"/>
      <c r="MKK48" s="47"/>
      <c r="MKL48" s="47"/>
      <c r="MKM48" s="47"/>
      <c r="MKN48" s="47"/>
      <c r="MKO48" s="47"/>
      <c r="MKP48" s="47"/>
      <c r="MKQ48" s="47"/>
      <c r="MKR48" s="47"/>
      <c r="MKS48" s="47"/>
      <c r="MKT48" s="47"/>
      <c r="MKU48" s="47"/>
      <c r="MKV48" s="47"/>
      <c r="MKW48" s="47"/>
      <c r="MKX48" s="47"/>
      <c r="MKY48" s="47"/>
      <c r="MKZ48" s="47"/>
      <c r="MLA48" s="47"/>
      <c r="MLB48" s="47"/>
      <c r="MLC48" s="47"/>
      <c r="MLD48" s="47"/>
      <c r="MLE48" s="47"/>
      <c r="MLF48" s="47"/>
      <c r="MLG48" s="47"/>
      <c r="MLH48" s="47"/>
      <c r="MLI48" s="47"/>
      <c r="MLJ48" s="47"/>
      <c r="MLK48" s="47"/>
      <c r="MLL48" s="47"/>
      <c r="MLM48" s="47"/>
      <c r="MLN48" s="47"/>
      <c r="MLO48" s="47"/>
      <c r="MLP48" s="47"/>
      <c r="MLQ48" s="47"/>
      <c r="MLR48" s="47"/>
      <c r="MLS48" s="47"/>
      <c r="MLT48" s="47"/>
      <c r="MLU48" s="47"/>
      <c r="MLV48" s="47"/>
      <c r="MLW48" s="47"/>
      <c r="MLX48" s="47"/>
      <c r="MLY48" s="47"/>
      <c r="MLZ48" s="47"/>
      <c r="MMA48" s="47"/>
      <c r="MMB48" s="47"/>
      <c r="MMC48" s="47"/>
      <c r="MMD48" s="47"/>
      <c r="MME48" s="47"/>
      <c r="MMF48" s="47"/>
      <c r="MMG48" s="47"/>
      <c r="MMH48" s="47"/>
      <c r="MMI48" s="47"/>
      <c r="MMJ48" s="47"/>
      <c r="MMK48" s="47"/>
      <c r="MML48" s="47"/>
      <c r="MMM48" s="47"/>
      <c r="MMN48" s="47"/>
      <c r="MMO48" s="47"/>
      <c r="MMP48" s="47"/>
      <c r="MMQ48" s="47"/>
      <c r="MMR48" s="47"/>
      <c r="MMS48" s="47"/>
      <c r="MMT48" s="47"/>
      <c r="MMU48" s="47"/>
      <c r="MMV48" s="47"/>
      <c r="MMW48" s="47"/>
      <c r="MMX48" s="47"/>
      <c r="MMY48" s="47"/>
      <c r="MMZ48" s="47"/>
      <c r="MNA48" s="47"/>
      <c r="MNB48" s="47"/>
      <c r="MNC48" s="47"/>
      <c r="MND48" s="47"/>
      <c r="MNE48" s="47"/>
      <c r="MNF48" s="47"/>
      <c r="MNG48" s="47"/>
      <c r="MNH48" s="47"/>
      <c r="MNI48" s="47"/>
      <c r="MNJ48" s="47"/>
      <c r="MNK48" s="47"/>
      <c r="MNL48" s="47"/>
      <c r="MNM48" s="47"/>
      <c r="MNN48" s="47"/>
      <c r="MNO48" s="47"/>
      <c r="MNP48" s="47"/>
      <c r="MNQ48" s="47"/>
      <c r="MNR48" s="47"/>
      <c r="MNS48" s="47"/>
      <c r="MNT48" s="47"/>
      <c r="MNU48" s="47"/>
      <c r="MNV48" s="47"/>
      <c r="MNW48" s="47"/>
      <c r="MNX48" s="47"/>
      <c r="MNY48" s="47"/>
      <c r="MNZ48" s="47"/>
      <c r="MOA48" s="47"/>
      <c r="MOB48" s="47"/>
      <c r="MOC48" s="47"/>
      <c r="MOD48" s="47"/>
      <c r="MOE48" s="47"/>
      <c r="MOF48" s="47"/>
      <c r="MOG48" s="47"/>
      <c r="MOH48" s="47"/>
      <c r="MOI48" s="47"/>
      <c r="MOJ48" s="47"/>
      <c r="MOK48" s="47"/>
      <c r="MOL48" s="47"/>
      <c r="MOM48" s="47"/>
      <c r="MON48" s="47"/>
      <c r="MOO48" s="47"/>
      <c r="MOP48" s="47"/>
      <c r="MOQ48" s="47"/>
      <c r="MOR48" s="47"/>
      <c r="MOS48" s="47"/>
      <c r="MOT48" s="47"/>
      <c r="MOU48" s="47"/>
      <c r="MOV48" s="47"/>
      <c r="MOW48" s="47"/>
      <c r="MOX48" s="47"/>
      <c r="MOY48" s="47"/>
      <c r="MOZ48" s="47"/>
      <c r="MPA48" s="47"/>
      <c r="MPB48" s="47"/>
      <c r="MPC48" s="47"/>
      <c r="MPD48" s="47"/>
      <c r="MPE48" s="47"/>
      <c r="MPF48" s="47"/>
      <c r="MPG48" s="47"/>
      <c r="MPH48" s="47"/>
      <c r="MPI48" s="47"/>
      <c r="MPJ48" s="47"/>
      <c r="MPK48" s="47"/>
      <c r="MPL48" s="47"/>
      <c r="MPM48" s="47"/>
      <c r="MPN48" s="47"/>
      <c r="MPO48" s="47"/>
      <c r="MPP48" s="47"/>
      <c r="MPQ48" s="47"/>
      <c r="MPR48" s="47"/>
      <c r="MPS48" s="47"/>
      <c r="MPT48" s="47"/>
      <c r="MPU48" s="47"/>
      <c r="MPV48" s="47"/>
      <c r="MPW48" s="47"/>
      <c r="MPX48" s="47"/>
      <c r="MPY48" s="47"/>
      <c r="MPZ48" s="47"/>
      <c r="MQA48" s="47"/>
      <c r="MQB48" s="47"/>
      <c r="MQC48" s="47"/>
      <c r="MQD48" s="47"/>
      <c r="MQE48" s="47"/>
      <c r="MQF48" s="47"/>
      <c r="MQG48" s="47"/>
      <c r="MQH48" s="47"/>
      <c r="MQI48" s="47"/>
      <c r="MQJ48" s="47"/>
      <c r="MQK48" s="47"/>
      <c r="MQL48" s="47"/>
      <c r="MQM48" s="47"/>
      <c r="MQN48" s="47"/>
      <c r="MQO48" s="47"/>
      <c r="MQP48" s="47"/>
      <c r="MQQ48" s="47"/>
      <c r="MQR48" s="47"/>
      <c r="MQS48" s="47"/>
      <c r="MQT48" s="47"/>
      <c r="MQU48" s="47"/>
      <c r="MQV48" s="47"/>
      <c r="MQW48" s="47"/>
      <c r="MQX48" s="47"/>
      <c r="MQY48" s="47"/>
      <c r="MQZ48" s="47"/>
      <c r="MRA48" s="47"/>
      <c r="MRB48" s="47"/>
      <c r="MRC48" s="47"/>
      <c r="MRD48" s="47"/>
      <c r="MRE48" s="47"/>
      <c r="MRF48" s="47"/>
      <c r="MRG48" s="47"/>
      <c r="MRH48" s="47"/>
      <c r="MRI48" s="47"/>
      <c r="MRJ48" s="47"/>
      <c r="MRK48" s="47"/>
      <c r="MRL48" s="47"/>
      <c r="MRM48" s="47"/>
      <c r="MRN48" s="47"/>
      <c r="MRO48" s="47"/>
      <c r="MRP48" s="47"/>
      <c r="MRQ48" s="47"/>
      <c r="MRR48" s="47"/>
      <c r="MRS48" s="47"/>
      <c r="MRT48" s="47"/>
      <c r="MRU48" s="47"/>
      <c r="MRV48" s="47"/>
      <c r="MRW48" s="47"/>
      <c r="MRX48" s="47"/>
      <c r="MRY48" s="47"/>
      <c r="MRZ48" s="47"/>
      <c r="MSA48" s="47"/>
      <c r="MSB48" s="47"/>
      <c r="MSC48" s="47"/>
      <c r="MSD48" s="47"/>
      <c r="MSE48" s="47"/>
      <c r="MSF48" s="47"/>
      <c r="MSG48" s="47"/>
      <c r="MSH48" s="47"/>
      <c r="MSI48" s="47"/>
      <c r="MSJ48" s="47"/>
      <c r="MSK48" s="47"/>
      <c r="MSL48" s="47"/>
      <c r="MSM48" s="47"/>
      <c r="MSN48" s="47"/>
      <c r="MSO48" s="47"/>
      <c r="MSP48" s="47"/>
      <c r="MSQ48" s="47"/>
      <c r="MSR48" s="47"/>
      <c r="MSS48" s="47"/>
      <c r="MST48" s="47"/>
      <c r="MSU48" s="47"/>
      <c r="MSV48" s="47"/>
      <c r="MSW48" s="47"/>
      <c r="MSX48" s="47"/>
      <c r="MSY48" s="47"/>
      <c r="MSZ48" s="47"/>
      <c r="MTA48" s="47"/>
      <c r="MTB48" s="47"/>
      <c r="MTC48" s="47"/>
      <c r="MTD48" s="47"/>
      <c r="MTE48" s="47"/>
      <c r="MTF48" s="47"/>
      <c r="MTG48" s="47"/>
      <c r="MTH48" s="47"/>
      <c r="MTI48" s="47"/>
      <c r="MTJ48" s="47"/>
      <c r="MTK48" s="47"/>
      <c r="MTL48" s="47"/>
      <c r="MTM48" s="47"/>
      <c r="MTN48" s="47"/>
      <c r="MTO48" s="47"/>
      <c r="MTP48" s="47"/>
      <c r="MTQ48" s="47"/>
      <c r="MTR48" s="47"/>
      <c r="MTS48" s="47"/>
      <c r="MTT48" s="47"/>
      <c r="MTU48" s="47"/>
      <c r="MTV48" s="47"/>
      <c r="MTW48" s="47"/>
      <c r="MTX48" s="47"/>
      <c r="MTY48" s="47"/>
      <c r="MTZ48" s="47"/>
      <c r="MUA48" s="47"/>
      <c r="MUB48" s="47"/>
      <c r="MUC48" s="47"/>
      <c r="MUD48" s="47"/>
      <c r="MUE48" s="47"/>
      <c r="MUF48" s="47"/>
      <c r="MUG48" s="47"/>
      <c r="MUH48" s="47"/>
      <c r="MUI48" s="47"/>
      <c r="MUJ48" s="47"/>
      <c r="MUK48" s="47"/>
      <c r="MUL48" s="47"/>
      <c r="MUM48" s="47"/>
      <c r="MUN48" s="47"/>
      <c r="MUO48" s="47"/>
      <c r="MUP48" s="47"/>
      <c r="MUQ48" s="47"/>
      <c r="MUR48" s="47"/>
      <c r="MUS48" s="47"/>
      <c r="MUT48" s="47"/>
      <c r="MUU48" s="47"/>
      <c r="MUV48" s="47"/>
      <c r="MUW48" s="47"/>
      <c r="MUX48" s="47"/>
      <c r="MUY48" s="47"/>
      <c r="MUZ48" s="47"/>
      <c r="MVA48" s="47"/>
      <c r="MVB48" s="47"/>
      <c r="MVC48" s="47"/>
      <c r="MVD48" s="47"/>
      <c r="MVE48" s="47"/>
      <c r="MVF48" s="47"/>
      <c r="MVG48" s="47"/>
      <c r="MVH48" s="47"/>
      <c r="MVI48" s="47"/>
      <c r="MVJ48" s="47"/>
      <c r="MVK48" s="47"/>
      <c r="MVL48" s="47"/>
      <c r="MVM48" s="47"/>
      <c r="MVN48" s="47"/>
      <c r="MVO48" s="47"/>
      <c r="MVP48" s="47"/>
      <c r="MVQ48" s="47"/>
      <c r="MVR48" s="47"/>
      <c r="MVS48" s="47"/>
      <c r="MVT48" s="47"/>
      <c r="MVU48" s="47"/>
      <c r="MVV48" s="47"/>
      <c r="MVW48" s="47"/>
      <c r="MVX48" s="47"/>
      <c r="MVY48" s="47"/>
      <c r="MVZ48" s="47"/>
      <c r="MWA48" s="47"/>
      <c r="MWB48" s="47"/>
      <c r="MWC48" s="47"/>
      <c r="MWD48" s="47"/>
      <c r="MWE48" s="47"/>
      <c r="MWF48" s="47"/>
      <c r="MWG48" s="47"/>
      <c r="MWH48" s="47"/>
      <c r="MWI48" s="47"/>
      <c r="MWJ48" s="47"/>
      <c r="MWK48" s="47"/>
      <c r="MWL48" s="47"/>
      <c r="MWM48" s="47"/>
      <c r="MWN48" s="47"/>
      <c r="MWO48" s="47"/>
      <c r="MWP48" s="47"/>
      <c r="MWQ48" s="47"/>
      <c r="MWR48" s="47"/>
      <c r="MWS48" s="47"/>
      <c r="MWT48" s="47"/>
      <c r="MWU48" s="47"/>
      <c r="MWV48" s="47"/>
      <c r="MWW48" s="47"/>
      <c r="MWX48" s="47"/>
      <c r="MWY48" s="47"/>
      <c r="MWZ48" s="47"/>
      <c r="MXA48" s="47"/>
      <c r="MXB48" s="47"/>
      <c r="MXC48" s="47"/>
      <c r="MXD48" s="47"/>
      <c r="MXE48" s="47"/>
      <c r="MXF48" s="47"/>
      <c r="MXG48" s="47"/>
      <c r="MXH48" s="47"/>
      <c r="MXI48" s="47"/>
      <c r="MXJ48" s="47"/>
      <c r="MXK48" s="47"/>
      <c r="MXL48" s="47"/>
      <c r="MXM48" s="47"/>
      <c r="MXN48" s="47"/>
      <c r="MXO48" s="47"/>
      <c r="MXP48" s="47"/>
      <c r="MXQ48" s="47"/>
      <c r="MXR48" s="47"/>
      <c r="MXS48" s="47"/>
      <c r="MXT48" s="47"/>
      <c r="MXU48" s="47"/>
      <c r="MXV48" s="47"/>
      <c r="MXW48" s="47"/>
      <c r="MXX48" s="47"/>
      <c r="MXY48" s="47"/>
      <c r="MXZ48" s="47"/>
      <c r="MYA48" s="47"/>
      <c r="MYB48" s="47"/>
      <c r="MYC48" s="47"/>
      <c r="MYD48" s="47"/>
      <c r="MYE48" s="47"/>
      <c r="MYF48" s="47"/>
      <c r="MYG48" s="47"/>
      <c r="MYH48" s="47"/>
      <c r="MYI48" s="47"/>
      <c r="MYJ48" s="47"/>
      <c r="MYK48" s="47"/>
      <c r="MYL48" s="47"/>
      <c r="MYM48" s="47"/>
      <c r="MYN48" s="47"/>
      <c r="MYO48" s="47"/>
      <c r="MYP48" s="47"/>
      <c r="MYQ48" s="47"/>
      <c r="MYR48" s="47"/>
      <c r="MYS48" s="47"/>
      <c r="MYT48" s="47"/>
      <c r="MYU48" s="47"/>
      <c r="MYV48" s="47"/>
      <c r="MYW48" s="47"/>
      <c r="MYX48" s="47"/>
      <c r="MYY48" s="47"/>
      <c r="MYZ48" s="47"/>
      <c r="MZA48" s="47"/>
      <c r="MZB48" s="47"/>
      <c r="MZC48" s="47"/>
      <c r="MZD48" s="47"/>
      <c r="MZE48" s="47"/>
      <c r="MZF48" s="47"/>
      <c r="MZG48" s="47"/>
      <c r="MZH48" s="47"/>
      <c r="MZI48" s="47"/>
      <c r="MZJ48" s="47"/>
      <c r="MZK48" s="47"/>
      <c r="MZL48" s="47"/>
      <c r="MZM48" s="47"/>
      <c r="MZN48" s="47"/>
      <c r="MZO48" s="47"/>
      <c r="MZP48" s="47"/>
      <c r="MZQ48" s="47"/>
      <c r="MZR48" s="47"/>
      <c r="MZS48" s="47"/>
      <c r="MZT48" s="47"/>
      <c r="MZU48" s="47"/>
      <c r="MZV48" s="47"/>
      <c r="MZW48" s="47"/>
      <c r="MZX48" s="47"/>
      <c r="MZY48" s="47"/>
      <c r="MZZ48" s="47"/>
      <c r="NAA48" s="47"/>
      <c r="NAB48" s="47"/>
      <c r="NAC48" s="47"/>
      <c r="NAD48" s="47"/>
      <c r="NAE48" s="47"/>
      <c r="NAF48" s="47"/>
      <c r="NAG48" s="47"/>
      <c r="NAH48" s="47"/>
      <c r="NAI48" s="47"/>
      <c r="NAJ48" s="47"/>
      <c r="NAK48" s="47"/>
      <c r="NAL48" s="47"/>
      <c r="NAM48" s="47"/>
      <c r="NAN48" s="47"/>
      <c r="NAO48" s="47"/>
      <c r="NAP48" s="47"/>
      <c r="NAQ48" s="47"/>
      <c r="NAR48" s="47"/>
      <c r="NAS48" s="47"/>
      <c r="NAT48" s="47"/>
      <c r="NAU48" s="47"/>
      <c r="NAV48" s="47"/>
      <c r="NAW48" s="47"/>
      <c r="NAX48" s="47"/>
      <c r="NAY48" s="47"/>
      <c r="NAZ48" s="47"/>
      <c r="NBA48" s="47"/>
      <c r="NBB48" s="47"/>
      <c r="NBC48" s="47"/>
      <c r="NBD48" s="47"/>
      <c r="NBE48" s="47"/>
      <c r="NBF48" s="47"/>
      <c r="NBG48" s="47"/>
      <c r="NBH48" s="47"/>
      <c r="NBI48" s="47"/>
      <c r="NBJ48" s="47"/>
      <c r="NBK48" s="47"/>
      <c r="NBL48" s="47"/>
      <c r="NBM48" s="47"/>
      <c r="NBN48" s="47"/>
      <c r="NBO48" s="47"/>
      <c r="NBP48" s="47"/>
      <c r="NBQ48" s="47"/>
      <c r="NBR48" s="47"/>
      <c r="NBS48" s="47"/>
      <c r="NBT48" s="47"/>
      <c r="NBU48" s="47"/>
      <c r="NBV48" s="47"/>
      <c r="NBW48" s="47"/>
      <c r="NBX48" s="47"/>
      <c r="NBY48" s="47"/>
      <c r="NBZ48" s="47"/>
      <c r="NCA48" s="47"/>
      <c r="NCB48" s="47"/>
      <c r="NCC48" s="47"/>
      <c r="NCD48" s="47"/>
      <c r="NCE48" s="47"/>
      <c r="NCF48" s="47"/>
      <c r="NCG48" s="47"/>
      <c r="NCH48" s="47"/>
      <c r="NCI48" s="47"/>
      <c r="NCJ48" s="47"/>
      <c r="NCK48" s="47"/>
      <c r="NCL48" s="47"/>
      <c r="NCM48" s="47"/>
      <c r="NCN48" s="47"/>
      <c r="NCO48" s="47"/>
      <c r="NCP48" s="47"/>
      <c r="NCQ48" s="47"/>
      <c r="NCR48" s="47"/>
      <c r="NCS48" s="47"/>
      <c r="NCT48" s="47"/>
      <c r="NCU48" s="47"/>
      <c r="NCV48" s="47"/>
      <c r="NCW48" s="47"/>
      <c r="NCX48" s="47"/>
      <c r="NCY48" s="47"/>
      <c r="NCZ48" s="47"/>
      <c r="NDA48" s="47"/>
      <c r="NDB48" s="47"/>
      <c r="NDC48" s="47"/>
      <c r="NDD48" s="47"/>
      <c r="NDE48" s="47"/>
      <c r="NDF48" s="47"/>
      <c r="NDG48" s="47"/>
      <c r="NDH48" s="47"/>
      <c r="NDI48" s="47"/>
      <c r="NDJ48" s="47"/>
      <c r="NDK48" s="47"/>
      <c r="NDL48" s="47"/>
      <c r="NDM48" s="47"/>
      <c r="NDN48" s="47"/>
      <c r="NDO48" s="47"/>
      <c r="NDP48" s="47"/>
      <c r="NDQ48" s="47"/>
      <c r="NDR48" s="47"/>
      <c r="NDS48" s="47"/>
      <c r="NDT48" s="47"/>
      <c r="NDU48" s="47"/>
      <c r="NDV48" s="47"/>
      <c r="NDW48" s="47"/>
      <c r="NDX48" s="47"/>
      <c r="NDY48" s="47"/>
      <c r="NDZ48" s="47"/>
      <c r="NEA48" s="47"/>
      <c r="NEB48" s="47"/>
      <c r="NEC48" s="47"/>
      <c r="NED48" s="47"/>
      <c r="NEE48" s="47"/>
      <c r="NEF48" s="47"/>
      <c r="NEG48" s="47"/>
      <c r="NEH48" s="47"/>
      <c r="NEI48" s="47"/>
      <c r="NEJ48" s="47"/>
      <c r="NEK48" s="47"/>
      <c r="NEL48" s="47"/>
      <c r="NEM48" s="47"/>
      <c r="NEN48" s="47"/>
      <c r="NEO48" s="47"/>
      <c r="NEP48" s="47"/>
      <c r="NEQ48" s="47"/>
      <c r="NER48" s="47"/>
      <c r="NES48" s="47"/>
      <c r="NET48" s="47"/>
      <c r="NEU48" s="47"/>
      <c r="NEV48" s="47"/>
      <c r="NEW48" s="47"/>
      <c r="NEX48" s="47"/>
      <c r="NEY48" s="47"/>
      <c r="NEZ48" s="47"/>
      <c r="NFA48" s="47"/>
      <c r="NFB48" s="47"/>
      <c r="NFC48" s="47"/>
      <c r="NFD48" s="47"/>
      <c r="NFE48" s="47"/>
      <c r="NFF48" s="47"/>
      <c r="NFG48" s="47"/>
      <c r="NFH48" s="47"/>
      <c r="NFI48" s="47"/>
      <c r="NFJ48" s="47"/>
      <c r="NFK48" s="47"/>
      <c r="NFL48" s="47"/>
      <c r="NFM48" s="47"/>
      <c r="NFN48" s="47"/>
      <c r="NFO48" s="47"/>
      <c r="NFP48" s="47"/>
      <c r="NFQ48" s="47"/>
      <c r="NFR48" s="47"/>
      <c r="NFS48" s="47"/>
      <c r="NFT48" s="47"/>
      <c r="NFU48" s="47"/>
      <c r="NFV48" s="47"/>
      <c r="NFW48" s="47"/>
      <c r="NFX48" s="47"/>
      <c r="NFY48" s="47"/>
      <c r="NFZ48" s="47"/>
      <c r="NGA48" s="47"/>
      <c r="NGB48" s="47"/>
      <c r="NGC48" s="47"/>
      <c r="NGD48" s="47"/>
      <c r="NGE48" s="47"/>
      <c r="NGF48" s="47"/>
      <c r="NGG48" s="47"/>
      <c r="NGH48" s="47"/>
      <c r="NGI48" s="47"/>
      <c r="NGJ48" s="47"/>
      <c r="NGK48" s="47"/>
      <c r="NGL48" s="47"/>
      <c r="NGM48" s="47"/>
      <c r="NGN48" s="47"/>
      <c r="NGO48" s="47"/>
      <c r="NGP48" s="47"/>
      <c r="NGQ48" s="47"/>
      <c r="NGR48" s="47"/>
      <c r="NGS48" s="47"/>
      <c r="NGT48" s="47"/>
      <c r="NGU48" s="47"/>
      <c r="NGV48" s="47"/>
      <c r="NGW48" s="47"/>
      <c r="NGX48" s="47"/>
      <c r="NGY48" s="47"/>
      <c r="NGZ48" s="47"/>
      <c r="NHA48" s="47"/>
      <c r="NHB48" s="47"/>
      <c r="NHC48" s="47"/>
      <c r="NHD48" s="47"/>
      <c r="NHE48" s="47"/>
      <c r="NHF48" s="47"/>
      <c r="NHG48" s="47"/>
      <c r="NHH48" s="47"/>
      <c r="NHI48" s="47"/>
      <c r="NHJ48" s="47"/>
      <c r="NHK48" s="47"/>
      <c r="NHL48" s="47"/>
      <c r="NHM48" s="47"/>
      <c r="NHN48" s="47"/>
      <c r="NHO48" s="47"/>
      <c r="NHP48" s="47"/>
      <c r="NHQ48" s="47"/>
      <c r="NHR48" s="47"/>
      <c r="NHS48" s="47"/>
      <c r="NHT48" s="47"/>
      <c r="NHU48" s="47"/>
      <c r="NHV48" s="47"/>
      <c r="NHW48" s="47"/>
      <c r="NHX48" s="47"/>
      <c r="NHY48" s="47"/>
      <c r="NHZ48" s="47"/>
      <c r="NIA48" s="47"/>
      <c r="NIB48" s="47"/>
      <c r="NIC48" s="47"/>
      <c r="NID48" s="47"/>
      <c r="NIE48" s="47"/>
      <c r="NIF48" s="47"/>
      <c r="NIG48" s="47"/>
      <c r="NIH48" s="47"/>
      <c r="NII48" s="47"/>
      <c r="NIJ48" s="47"/>
      <c r="NIK48" s="47"/>
      <c r="NIL48" s="47"/>
      <c r="NIM48" s="47"/>
      <c r="NIN48" s="47"/>
      <c r="NIO48" s="47"/>
      <c r="NIP48" s="47"/>
      <c r="NIQ48" s="47"/>
      <c r="NIR48" s="47"/>
      <c r="NIS48" s="47"/>
      <c r="NIT48" s="47"/>
      <c r="NIU48" s="47"/>
      <c r="NIV48" s="47"/>
      <c r="NIW48" s="47"/>
      <c r="NIX48" s="47"/>
      <c r="NIY48" s="47"/>
      <c r="NIZ48" s="47"/>
      <c r="NJA48" s="47"/>
      <c r="NJB48" s="47"/>
      <c r="NJC48" s="47"/>
      <c r="NJD48" s="47"/>
      <c r="NJE48" s="47"/>
      <c r="NJF48" s="47"/>
      <c r="NJG48" s="47"/>
      <c r="NJH48" s="47"/>
      <c r="NJI48" s="47"/>
      <c r="NJJ48" s="47"/>
      <c r="NJK48" s="47"/>
      <c r="NJL48" s="47"/>
      <c r="NJM48" s="47"/>
      <c r="NJN48" s="47"/>
      <c r="NJO48" s="47"/>
      <c r="NJP48" s="47"/>
      <c r="NJQ48" s="47"/>
      <c r="NJR48" s="47"/>
      <c r="NJS48" s="47"/>
      <c r="NJT48" s="47"/>
      <c r="NJU48" s="47"/>
      <c r="NJV48" s="47"/>
      <c r="NJW48" s="47"/>
      <c r="NJX48" s="47"/>
      <c r="NJY48" s="47"/>
      <c r="NJZ48" s="47"/>
      <c r="NKA48" s="47"/>
      <c r="NKB48" s="47"/>
      <c r="NKC48" s="47"/>
      <c r="NKD48" s="47"/>
      <c r="NKE48" s="47"/>
      <c r="NKF48" s="47"/>
      <c r="NKG48" s="47"/>
      <c r="NKH48" s="47"/>
      <c r="NKI48" s="47"/>
      <c r="NKJ48" s="47"/>
      <c r="NKK48" s="47"/>
      <c r="NKL48" s="47"/>
      <c r="NKM48" s="47"/>
      <c r="NKN48" s="47"/>
      <c r="NKO48" s="47"/>
      <c r="NKP48" s="47"/>
      <c r="NKQ48" s="47"/>
      <c r="NKR48" s="47"/>
      <c r="NKS48" s="47"/>
      <c r="NKT48" s="47"/>
      <c r="NKU48" s="47"/>
      <c r="NKV48" s="47"/>
      <c r="NKW48" s="47"/>
      <c r="NKX48" s="47"/>
      <c r="NKY48" s="47"/>
      <c r="NKZ48" s="47"/>
      <c r="NLA48" s="47"/>
      <c r="NLB48" s="47"/>
      <c r="NLC48" s="47"/>
      <c r="NLD48" s="47"/>
      <c r="NLE48" s="47"/>
      <c r="NLF48" s="47"/>
      <c r="NLG48" s="47"/>
      <c r="NLH48" s="47"/>
      <c r="NLI48" s="47"/>
      <c r="NLJ48" s="47"/>
      <c r="NLK48" s="47"/>
      <c r="NLL48" s="47"/>
      <c r="NLM48" s="47"/>
      <c r="NLN48" s="47"/>
      <c r="NLO48" s="47"/>
      <c r="NLP48" s="47"/>
      <c r="NLQ48" s="47"/>
      <c r="NLR48" s="47"/>
      <c r="NLS48" s="47"/>
      <c r="NLT48" s="47"/>
      <c r="NLU48" s="47"/>
      <c r="NLV48" s="47"/>
      <c r="NLW48" s="47"/>
      <c r="NLX48" s="47"/>
      <c r="NLY48" s="47"/>
      <c r="NLZ48" s="47"/>
      <c r="NMA48" s="47"/>
      <c r="NMB48" s="47"/>
      <c r="NMC48" s="47"/>
      <c r="NMD48" s="47"/>
      <c r="NME48" s="47"/>
      <c r="NMF48" s="47"/>
      <c r="NMG48" s="47"/>
      <c r="NMH48" s="47"/>
      <c r="NMI48" s="47"/>
      <c r="NMJ48" s="47"/>
      <c r="NMK48" s="47"/>
      <c r="NML48" s="47"/>
      <c r="NMM48" s="47"/>
      <c r="NMN48" s="47"/>
      <c r="NMO48" s="47"/>
      <c r="NMP48" s="47"/>
      <c r="NMQ48" s="47"/>
      <c r="NMR48" s="47"/>
      <c r="NMS48" s="47"/>
      <c r="NMT48" s="47"/>
      <c r="NMU48" s="47"/>
      <c r="NMV48" s="47"/>
      <c r="NMW48" s="47"/>
      <c r="NMX48" s="47"/>
      <c r="NMY48" s="47"/>
      <c r="NMZ48" s="47"/>
      <c r="NNA48" s="47"/>
      <c r="NNB48" s="47"/>
      <c r="NNC48" s="47"/>
      <c r="NND48" s="47"/>
      <c r="NNE48" s="47"/>
      <c r="NNF48" s="47"/>
      <c r="NNG48" s="47"/>
      <c r="NNH48" s="47"/>
      <c r="NNI48" s="47"/>
      <c r="NNJ48" s="47"/>
      <c r="NNK48" s="47"/>
      <c r="NNL48" s="47"/>
      <c r="NNM48" s="47"/>
      <c r="NNN48" s="47"/>
      <c r="NNO48" s="47"/>
      <c r="NNP48" s="47"/>
      <c r="NNQ48" s="47"/>
      <c r="NNR48" s="47"/>
      <c r="NNS48" s="47"/>
      <c r="NNT48" s="47"/>
      <c r="NNU48" s="47"/>
      <c r="NNV48" s="47"/>
      <c r="NNW48" s="47"/>
      <c r="NNX48" s="47"/>
      <c r="NNY48" s="47"/>
      <c r="NNZ48" s="47"/>
      <c r="NOA48" s="47"/>
      <c r="NOB48" s="47"/>
      <c r="NOC48" s="47"/>
      <c r="NOD48" s="47"/>
      <c r="NOE48" s="47"/>
      <c r="NOF48" s="47"/>
      <c r="NOG48" s="47"/>
      <c r="NOH48" s="47"/>
      <c r="NOI48" s="47"/>
      <c r="NOJ48" s="47"/>
      <c r="NOK48" s="47"/>
      <c r="NOL48" s="47"/>
      <c r="NOM48" s="47"/>
      <c r="NON48" s="47"/>
      <c r="NOO48" s="47"/>
      <c r="NOP48" s="47"/>
      <c r="NOQ48" s="47"/>
      <c r="NOR48" s="47"/>
      <c r="NOS48" s="47"/>
      <c r="NOT48" s="47"/>
      <c r="NOU48" s="47"/>
      <c r="NOV48" s="47"/>
      <c r="NOW48" s="47"/>
      <c r="NOX48" s="47"/>
      <c r="NOY48" s="47"/>
      <c r="NOZ48" s="47"/>
      <c r="NPA48" s="47"/>
      <c r="NPB48" s="47"/>
      <c r="NPC48" s="47"/>
      <c r="NPD48" s="47"/>
      <c r="NPE48" s="47"/>
      <c r="NPF48" s="47"/>
      <c r="NPG48" s="47"/>
      <c r="NPH48" s="47"/>
      <c r="NPI48" s="47"/>
      <c r="NPJ48" s="47"/>
      <c r="NPK48" s="47"/>
      <c r="NPL48" s="47"/>
      <c r="NPM48" s="47"/>
      <c r="NPN48" s="47"/>
      <c r="NPO48" s="47"/>
      <c r="NPP48" s="47"/>
      <c r="NPQ48" s="47"/>
      <c r="NPR48" s="47"/>
      <c r="NPS48" s="47"/>
      <c r="NPT48" s="47"/>
      <c r="NPU48" s="47"/>
      <c r="NPV48" s="47"/>
      <c r="NPW48" s="47"/>
      <c r="NPX48" s="47"/>
      <c r="NPY48" s="47"/>
      <c r="NPZ48" s="47"/>
      <c r="NQA48" s="47"/>
      <c r="NQB48" s="47"/>
      <c r="NQC48" s="47"/>
      <c r="NQD48" s="47"/>
      <c r="NQE48" s="47"/>
      <c r="NQF48" s="47"/>
      <c r="NQG48" s="47"/>
      <c r="NQH48" s="47"/>
      <c r="NQI48" s="47"/>
      <c r="NQJ48" s="47"/>
      <c r="NQK48" s="47"/>
      <c r="NQL48" s="47"/>
      <c r="NQM48" s="47"/>
      <c r="NQN48" s="47"/>
      <c r="NQO48" s="47"/>
      <c r="NQP48" s="47"/>
      <c r="NQQ48" s="47"/>
      <c r="NQR48" s="47"/>
      <c r="NQS48" s="47"/>
      <c r="NQT48" s="47"/>
      <c r="NQU48" s="47"/>
      <c r="NQV48" s="47"/>
      <c r="NQW48" s="47"/>
      <c r="NQX48" s="47"/>
      <c r="NQY48" s="47"/>
      <c r="NQZ48" s="47"/>
      <c r="NRA48" s="47"/>
      <c r="NRB48" s="47"/>
      <c r="NRC48" s="47"/>
      <c r="NRD48" s="47"/>
      <c r="NRE48" s="47"/>
      <c r="NRF48" s="47"/>
      <c r="NRG48" s="47"/>
      <c r="NRH48" s="47"/>
      <c r="NRI48" s="47"/>
      <c r="NRJ48" s="47"/>
      <c r="NRK48" s="47"/>
      <c r="NRL48" s="47"/>
      <c r="NRM48" s="47"/>
      <c r="NRN48" s="47"/>
      <c r="NRO48" s="47"/>
      <c r="NRP48" s="47"/>
      <c r="NRQ48" s="47"/>
      <c r="NRR48" s="47"/>
      <c r="NRS48" s="47"/>
      <c r="NRT48" s="47"/>
      <c r="NRU48" s="47"/>
      <c r="NRV48" s="47"/>
      <c r="NRW48" s="47"/>
      <c r="NRX48" s="47"/>
      <c r="NRY48" s="47"/>
      <c r="NRZ48" s="47"/>
      <c r="NSA48" s="47"/>
      <c r="NSB48" s="47"/>
      <c r="NSC48" s="47"/>
      <c r="NSD48" s="47"/>
      <c r="NSE48" s="47"/>
      <c r="NSF48" s="47"/>
      <c r="NSG48" s="47"/>
      <c r="NSH48" s="47"/>
      <c r="NSI48" s="47"/>
      <c r="NSJ48" s="47"/>
      <c r="NSK48" s="47"/>
      <c r="NSL48" s="47"/>
      <c r="NSM48" s="47"/>
      <c r="NSN48" s="47"/>
      <c r="NSO48" s="47"/>
      <c r="NSP48" s="47"/>
      <c r="NSQ48" s="47"/>
      <c r="NSR48" s="47"/>
      <c r="NSS48" s="47"/>
      <c r="NST48" s="47"/>
      <c r="NSU48" s="47"/>
      <c r="NSV48" s="47"/>
      <c r="NSW48" s="47"/>
      <c r="NSX48" s="47"/>
      <c r="NSY48" s="47"/>
      <c r="NSZ48" s="47"/>
      <c r="NTA48" s="47"/>
      <c r="NTB48" s="47"/>
      <c r="NTC48" s="47"/>
      <c r="NTD48" s="47"/>
      <c r="NTE48" s="47"/>
      <c r="NTF48" s="47"/>
      <c r="NTG48" s="47"/>
      <c r="NTH48" s="47"/>
      <c r="NTI48" s="47"/>
      <c r="NTJ48" s="47"/>
      <c r="NTK48" s="47"/>
      <c r="NTL48" s="47"/>
      <c r="NTM48" s="47"/>
      <c r="NTN48" s="47"/>
      <c r="NTO48" s="47"/>
      <c r="NTP48" s="47"/>
      <c r="NTQ48" s="47"/>
      <c r="NTR48" s="47"/>
      <c r="NTS48" s="47"/>
      <c r="NTT48" s="47"/>
      <c r="NTU48" s="47"/>
      <c r="NTV48" s="47"/>
      <c r="NTW48" s="47"/>
      <c r="NTX48" s="47"/>
      <c r="NTY48" s="47"/>
      <c r="NTZ48" s="47"/>
      <c r="NUA48" s="47"/>
      <c r="NUB48" s="47"/>
      <c r="NUC48" s="47"/>
      <c r="NUD48" s="47"/>
      <c r="NUE48" s="47"/>
      <c r="NUF48" s="47"/>
      <c r="NUG48" s="47"/>
      <c r="NUH48" s="47"/>
      <c r="NUI48" s="47"/>
      <c r="NUJ48" s="47"/>
      <c r="NUK48" s="47"/>
      <c r="NUL48" s="47"/>
      <c r="NUM48" s="47"/>
      <c r="NUN48" s="47"/>
      <c r="NUO48" s="47"/>
      <c r="NUP48" s="47"/>
      <c r="NUQ48" s="47"/>
      <c r="NUR48" s="47"/>
      <c r="NUS48" s="47"/>
      <c r="NUT48" s="47"/>
      <c r="NUU48" s="47"/>
      <c r="NUV48" s="47"/>
      <c r="NUW48" s="47"/>
      <c r="NUX48" s="47"/>
      <c r="NUY48" s="47"/>
      <c r="NUZ48" s="47"/>
      <c r="NVA48" s="47"/>
      <c r="NVB48" s="47"/>
      <c r="NVC48" s="47"/>
      <c r="NVD48" s="47"/>
      <c r="NVE48" s="47"/>
      <c r="NVF48" s="47"/>
      <c r="NVG48" s="47"/>
      <c r="NVH48" s="47"/>
      <c r="NVI48" s="47"/>
      <c r="NVJ48" s="47"/>
      <c r="NVK48" s="47"/>
      <c r="NVL48" s="47"/>
      <c r="NVM48" s="47"/>
      <c r="NVN48" s="47"/>
      <c r="NVO48" s="47"/>
      <c r="NVP48" s="47"/>
      <c r="NVQ48" s="47"/>
      <c r="NVR48" s="47"/>
      <c r="NVS48" s="47"/>
      <c r="NVT48" s="47"/>
      <c r="NVU48" s="47"/>
      <c r="NVV48" s="47"/>
      <c r="NVW48" s="47"/>
      <c r="NVX48" s="47"/>
      <c r="NVY48" s="47"/>
      <c r="NVZ48" s="47"/>
      <c r="NWA48" s="47"/>
      <c r="NWB48" s="47"/>
      <c r="NWC48" s="47"/>
      <c r="NWD48" s="47"/>
      <c r="NWE48" s="47"/>
      <c r="NWF48" s="47"/>
      <c r="NWG48" s="47"/>
      <c r="NWH48" s="47"/>
      <c r="NWI48" s="47"/>
      <c r="NWJ48" s="47"/>
      <c r="NWK48" s="47"/>
      <c r="NWL48" s="47"/>
      <c r="NWM48" s="47"/>
      <c r="NWN48" s="47"/>
      <c r="NWO48" s="47"/>
      <c r="NWP48" s="47"/>
      <c r="NWQ48" s="47"/>
      <c r="NWR48" s="47"/>
      <c r="NWS48" s="47"/>
      <c r="NWT48" s="47"/>
      <c r="NWU48" s="47"/>
      <c r="NWV48" s="47"/>
      <c r="NWW48" s="47"/>
      <c r="NWX48" s="47"/>
      <c r="NWY48" s="47"/>
      <c r="NWZ48" s="47"/>
      <c r="NXA48" s="47"/>
      <c r="NXB48" s="47"/>
      <c r="NXC48" s="47"/>
      <c r="NXD48" s="47"/>
      <c r="NXE48" s="47"/>
      <c r="NXF48" s="47"/>
      <c r="NXG48" s="47"/>
      <c r="NXH48" s="47"/>
      <c r="NXI48" s="47"/>
      <c r="NXJ48" s="47"/>
      <c r="NXK48" s="47"/>
      <c r="NXL48" s="47"/>
      <c r="NXM48" s="47"/>
      <c r="NXN48" s="47"/>
      <c r="NXO48" s="47"/>
      <c r="NXP48" s="47"/>
      <c r="NXQ48" s="47"/>
      <c r="NXR48" s="47"/>
      <c r="NXS48" s="47"/>
      <c r="NXT48" s="47"/>
      <c r="NXU48" s="47"/>
      <c r="NXV48" s="47"/>
      <c r="NXW48" s="47"/>
      <c r="NXX48" s="47"/>
      <c r="NXY48" s="47"/>
      <c r="NXZ48" s="47"/>
      <c r="NYA48" s="47"/>
      <c r="NYB48" s="47"/>
      <c r="NYC48" s="47"/>
      <c r="NYD48" s="47"/>
      <c r="NYE48" s="47"/>
      <c r="NYF48" s="47"/>
      <c r="NYG48" s="47"/>
      <c r="NYH48" s="47"/>
      <c r="NYI48" s="47"/>
      <c r="NYJ48" s="47"/>
      <c r="NYK48" s="47"/>
      <c r="NYL48" s="47"/>
      <c r="NYM48" s="47"/>
      <c r="NYN48" s="47"/>
      <c r="NYO48" s="47"/>
      <c r="NYP48" s="47"/>
      <c r="NYQ48" s="47"/>
      <c r="NYR48" s="47"/>
      <c r="NYS48" s="47"/>
      <c r="NYT48" s="47"/>
      <c r="NYU48" s="47"/>
      <c r="NYV48" s="47"/>
      <c r="NYW48" s="47"/>
      <c r="NYX48" s="47"/>
      <c r="NYY48" s="47"/>
      <c r="NYZ48" s="47"/>
      <c r="NZA48" s="47"/>
      <c r="NZB48" s="47"/>
      <c r="NZC48" s="47"/>
      <c r="NZD48" s="47"/>
      <c r="NZE48" s="47"/>
      <c r="NZF48" s="47"/>
      <c r="NZG48" s="47"/>
      <c r="NZH48" s="47"/>
      <c r="NZI48" s="47"/>
      <c r="NZJ48" s="47"/>
      <c r="NZK48" s="47"/>
      <c r="NZL48" s="47"/>
      <c r="NZM48" s="47"/>
      <c r="NZN48" s="47"/>
      <c r="NZO48" s="47"/>
      <c r="NZP48" s="47"/>
      <c r="NZQ48" s="47"/>
      <c r="NZR48" s="47"/>
      <c r="NZS48" s="47"/>
      <c r="NZT48" s="47"/>
      <c r="NZU48" s="47"/>
      <c r="NZV48" s="47"/>
      <c r="NZW48" s="47"/>
      <c r="NZX48" s="47"/>
      <c r="NZY48" s="47"/>
      <c r="NZZ48" s="47"/>
      <c r="OAA48" s="47"/>
      <c r="OAB48" s="47"/>
      <c r="OAC48" s="47"/>
      <c r="OAD48" s="47"/>
      <c r="OAE48" s="47"/>
      <c r="OAF48" s="47"/>
      <c r="OAG48" s="47"/>
      <c r="OAH48" s="47"/>
      <c r="OAI48" s="47"/>
      <c r="OAJ48" s="47"/>
      <c r="OAK48" s="47"/>
      <c r="OAL48" s="47"/>
      <c r="OAM48" s="47"/>
      <c r="OAN48" s="47"/>
      <c r="OAO48" s="47"/>
      <c r="OAP48" s="47"/>
      <c r="OAQ48" s="47"/>
      <c r="OAR48" s="47"/>
      <c r="OAS48" s="47"/>
      <c r="OAT48" s="47"/>
      <c r="OAU48" s="47"/>
      <c r="OAV48" s="47"/>
      <c r="OAW48" s="47"/>
      <c r="OAX48" s="47"/>
      <c r="OAY48" s="47"/>
      <c r="OAZ48" s="47"/>
      <c r="OBA48" s="47"/>
      <c r="OBB48" s="47"/>
      <c r="OBC48" s="47"/>
      <c r="OBD48" s="47"/>
      <c r="OBE48" s="47"/>
      <c r="OBF48" s="47"/>
      <c r="OBG48" s="47"/>
      <c r="OBH48" s="47"/>
      <c r="OBI48" s="47"/>
      <c r="OBJ48" s="47"/>
      <c r="OBK48" s="47"/>
      <c r="OBL48" s="47"/>
      <c r="OBM48" s="47"/>
      <c r="OBN48" s="47"/>
      <c r="OBO48" s="47"/>
      <c r="OBP48" s="47"/>
      <c r="OBQ48" s="47"/>
      <c r="OBR48" s="47"/>
      <c r="OBS48" s="47"/>
      <c r="OBT48" s="47"/>
      <c r="OBU48" s="47"/>
      <c r="OBV48" s="47"/>
      <c r="OBW48" s="47"/>
      <c r="OBX48" s="47"/>
      <c r="OBY48" s="47"/>
      <c r="OBZ48" s="47"/>
      <c r="OCA48" s="47"/>
      <c r="OCB48" s="47"/>
      <c r="OCC48" s="47"/>
      <c r="OCD48" s="47"/>
      <c r="OCE48" s="47"/>
      <c r="OCF48" s="47"/>
      <c r="OCG48" s="47"/>
      <c r="OCH48" s="47"/>
      <c r="OCI48" s="47"/>
      <c r="OCJ48" s="47"/>
      <c r="OCK48" s="47"/>
      <c r="OCL48" s="47"/>
      <c r="OCM48" s="47"/>
      <c r="OCN48" s="47"/>
      <c r="OCO48" s="47"/>
      <c r="OCP48" s="47"/>
      <c r="OCQ48" s="47"/>
      <c r="OCR48" s="47"/>
      <c r="OCS48" s="47"/>
      <c r="OCT48" s="47"/>
      <c r="OCU48" s="47"/>
      <c r="OCV48" s="47"/>
      <c r="OCW48" s="47"/>
      <c r="OCX48" s="47"/>
      <c r="OCY48" s="47"/>
      <c r="OCZ48" s="47"/>
      <c r="ODA48" s="47"/>
      <c r="ODB48" s="47"/>
      <c r="ODC48" s="47"/>
      <c r="ODD48" s="47"/>
      <c r="ODE48" s="47"/>
      <c r="ODF48" s="47"/>
      <c r="ODG48" s="47"/>
      <c r="ODH48" s="47"/>
      <c r="ODI48" s="47"/>
      <c r="ODJ48" s="47"/>
      <c r="ODK48" s="47"/>
      <c r="ODL48" s="47"/>
      <c r="ODM48" s="47"/>
      <c r="ODN48" s="47"/>
      <c r="ODO48" s="47"/>
      <c r="ODP48" s="47"/>
      <c r="ODQ48" s="47"/>
      <c r="ODR48" s="47"/>
      <c r="ODS48" s="47"/>
      <c r="ODT48" s="47"/>
      <c r="ODU48" s="47"/>
      <c r="ODV48" s="47"/>
      <c r="ODW48" s="47"/>
      <c r="ODX48" s="47"/>
      <c r="ODY48" s="47"/>
      <c r="ODZ48" s="47"/>
      <c r="OEA48" s="47"/>
      <c r="OEB48" s="47"/>
      <c r="OEC48" s="47"/>
      <c r="OED48" s="47"/>
      <c r="OEE48" s="47"/>
      <c r="OEF48" s="47"/>
      <c r="OEG48" s="47"/>
      <c r="OEH48" s="47"/>
      <c r="OEI48" s="47"/>
      <c r="OEJ48" s="47"/>
      <c r="OEK48" s="47"/>
      <c r="OEL48" s="47"/>
      <c r="OEM48" s="47"/>
      <c r="OEN48" s="47"/>
      <c r="OEO48" s="47"/>
      <c r="OEP48" s="47"/>
      <c r="OEQ48" s="47"/>
      <c r="OER48" s="47"/>
      <c r="OES48" s="47"/>
      <c r="OET48" s="47"/>
      <c r="OEU48" s="47"/>
      <c r="OEV48" s="47"/>
      <c r="OEW48" s="47"/>
      <c r="OEX48" s="47"/>
      <c r="OEY48" s="47"/>
      <c r="OEZ48" s="47"/>
      <c r="OFA48" s="47"/>
      <c r="OFB48" s="47"/>
      <c r="OFC48" s="47"/>
      <c r="OFD48" s="47"/>
      <c r="OFE48" s="47"/>
      <c r="OFF48" s="47"/>
      <c r="OFG48" s="47"/>
      <c r="OFH48" s="47"/>
      <c r="OFI48" s="47"/>
      <c r="OFJ48" s="47"/>
      <c r="OFK48" s="47"/>
      <c r="OFL48" s="47"/>
      <c r="OFM48" s="47"/>
      <c r="OFN48" s="47"/>
      <c r="OFO48" s="47"/>
      <c r="OFP48" s="47"/>
      <c r="OFQ48" s="47"/>
      <c r="OFR48" s="47"/>
      <c r="OFS48" s="47"/>
      <c r="OFT48" s="47"/>
      <c r="OFU48" s="47"/>
      <c r="OFV48" s="47"/>
      <c r="OFW48" s="47"/>
      <c r="OFX48" s="47"/>
      <c r="OFY48" s="47"/>
      <c r="OFZ48" s="47"/>
      <c r="OGA48" s="47"/>
      <c r="OGB48" s="47"/>
      <c r="OGC48" s="47"/>
      <c r="OGD48" s="47"/>
      <c r="OGE48" s="47"/>
      <c r="OGF48" s="47"/>
      <c r="OGG48" s="47"/>
      <c r="OGH48" s="47"/>
      <c r="OGI48" s="47"/>
      <c r="OGJ48" s="47"/>
      <c r="OGK48" s="47"/>
      <c r="OGL48" s="47"/>
      <c r="OGM48" s="47"/>
      <c r="OGN48" s="47"/>
      <c r="OGO48" s="47"/>
      <c r="OGP48" s="47"/>
      <c r="OGQ48" s="47"/>
      <c r="OGR48" s="47"/>
      <c r="OGS48" s="47"/>
      <c r="OGT48" s="47"/>
      <c r="OGU48" s="47"/>
      <c r="OGV48" s="47"/>
      <c r="OGW48" s="47"/>
      <c r="OGX48" s="47"/>
      <c r="OGY48" s="47"/>
      <c r="OGZ48" s="47"/>
      <c r="OHA48" s="47"/>
      <c r="OHB48" s="47"/>
      <c r="OHC48" s="47"/>
      <c r="OHD48" s="47"/>
      <c r="OHE48" s="47"/>
      <c r="OHF48" s="47"/>
      <c r="OHG48" s="47"/>
      <c r="OHH48" s="47"/>
      <c r="OHI48" s="47"/>
      <c r="OHJ48" s="47"/>
      <c r="OHK48" s="47"/>
      <c r="OHL48" s="47"/>
      <c r="OHM48" s="47"/>
      <c r="OHN48" s="47"/>
      <c r="OHO48" s="47"/>
      <c r="OHP48" s="47"/>
      <c r="OHQ48" s="47"/>
      <c r="OHR48" s="47"/>
      <c r="OHS48" s="47"/>
      <c r="OHT48" s="47"/>
      <c r="OHU48" s="47"/>
      <c r="OHV48" s="47"/>
      <c r="OHW48" s="47"/>
      <c r="OHX48" s="47"/>
      <c r="OHY48" s="47"/>
      <c r="OHZ48" s="47"/>
      <c r="OIA48" s="47"/>
      <c r="OIB48" s="47"/>
      <c r="OIC48" s="47"/>
      <c r="OID48" s="47"/>
      <c r="OIE48" s="47"/>
      <c r="OIF48" s="47"/>
      <c r="OIG48" s="47"/>
      <c r="OIH48" s="47"/>
      <c r="OII48" s="47"/>
      <c r="OIJ48" s="47"/>
      <c r="OIK48" s="47"/>
      <c r="OIL48" s="47"/>
      <c r="OIM48" s="47"/>
      <c r="OIN48" s="47"/>
      <c r="OIO48" s="47"/>
      <c r="OIP48" s="47"/>
      <c r="OIQ48" s="47"/>
      <c r="OIR48" s="47"/>
      <c r="OIS48" s="47"/>
      <c r="OIT48" s="47"/>
      <c r="OIU48" s="47"/>
      <c r="OIV48" s="47"/>
      <c r="OIW48" s="47"/>
      <c r="OIX48" s="47"/>
      <c r="OIY48" s="47"/>
      <c r="OIZ48" s="47"/>
      <c r="OJA48" s="47"/>
      <c r="OJB48" s="47"/>
      <c r="OJC48" s="47"/>
      <c r="OJD48" s="47"/>
      <c r="OJE48" s="47"/>
      <c r="OJF48" s="47"/>
      <c r="OJG48" s="47"/>
      <c r="OJH48" s="47"/>
      <c r="OJI48" s="47"/>
      <c r="OJJ48" s="47"/>
      <c r="OJK48" s="47"/>
      <c r="OJL48" s="47"/>
      <c r="OJM48" s="47"/>
      <c r="OJN48" s="47"/>
      <c r="OJO48" s="47"/>
      <c r="OJP48" s="47"/>
      <c r="OJQ48" s="47"/>
      <c r="OJR48" s="47"/>
      <c r="OJS48" s="47"/>
      <c r="OJT48" s="47"/>
      <c r="OJU48" s="47"/>
      <c r="OJV48" s="47"/>
      <c r="OJW48" s="47"/>
      <c r="OJX48" s="47"/>
      <c r="OJY48" s="47"/>
      <c r="OJZ48" s="47"/>
      <c r="OKA48" s="47"/>
      <c r="OKB48" s="47"/>
      <c r="OKC48" s="47"/>
      <c r="OKD48" s="47"/>
      <c r="OKE48" s="47"/>
      <c r="OKF48" s="47"/>
      <c r="OKG48" s="47"/>
      <c r="OKH48" s="47"/>
      <c r="OKI48" s="47"/>
      <c r="OKJ48" s="47"/>
      <c r="OKK48" s="47"/>
      <c r="OKL48" s="47"/>
      <c r="OKM48" s="47"/>
      <c r="OKN48" s="47"/>
      <c r="OKO48" s="47"/>
      <c r="OKP48" s="47"/>
      <c r="OKQ48" s="47"/>
      <c r="OKR48" s="47"/>
      <c r="OKS48" s="47"/>
      <c r="OKT48" s="47"/>
      <c r="OKU48" s="47"/>
      <c r="OKV48" s="47"/>
      <c r="OKW48" s="47"/>
      <c r="OKX48" s="47"/>
      <c r="OKY48" s="47"/>
      <c r="OKZ48" s="47"/>
      <c r="OLA48" s="47"/>
      <c r="OLB48" s="47"/>
      <c r="OLC48" s="47"/>
      <c r="OLD48" s="47"/>
      <c r="OLE48" s="47"/>
      <c r="OLF48" s="47"/>
      <c r="OLG48" s="47"/>
      <c r="OLH48" s="47"/>
      <c r="OLI48" s="47"/>
      <c r="OLJ48" s="47"/>
      <c r="OLK48" s="47"/>
      <c r="OLL48" s="47"/>
      <c r="OLM48" s="47"/>
      <c r="OLN48" s="47"/>
      <c r="OLO48" s="47"/>
      <c r="OLP48" s="47"/>
      <c r="OLQ48" s="47"/>
      <c r="OLR48" s="47"/>
      <c r="OLS48" s="47"/>
      <c r="OLT48" s="47"/>
      <c r="OLU48" s="47"/>
      <c r="OLV48" s="47"/>
      <c r="OLW48" s="47"/>
      <c r="OLX48" s="47"/>
      <c r="OLY48" s="47"/>
      <c r="OLZ48" s="47"/>
      <c r="OMA48" s="47"/>
      <c r="OMB48" s="47"/>
      <c r="OMC48" s="47"/>
      <c r="OMD48" s="47"/>
      <c r="OME48" s="47"/>
      <c r="OMF48" s="47"/>
      <c r="OMG48" s="47"/>
      <c r="OMH48" s="47"/>
      <c r="OMI48" s="47"/>
      <c r="OMJ48" s="47"/>
      <c r="OMK48" s="47"/>
      <c r="OML48" s="47"/>
      <c r="OMM48" s="47"/>
      <c r="OMN48" s="47"/>
      <c r="OMO48" s="47"/>
      <c r="OMP48" s="47"/>
      <c r="OMQ48" s="47"/>
      <c r="OMR48" s="47"/>
      <c r="OMS48" s="47"/>
      <c r="OMT48" s="47"/>
      <c r="OMU48" s="47"/>
      <c r="OMV48" s="47"/>
      <c r="OMW48" s="47"/>
      <c r="OMX48" s="47"/>
      <c r="OMY48" s="47"/>
      <c r="OMZ48" s="47"/>
      <c r="ONA48" s="47"/>
      <c r="ONB48" s="47"/>
      <c r="ONC48" s="47"/>
      <c r="OND48" s="47"/>
      <c r="ONE48" s="47"/>
      <c r="ONF48" s="47"/>
      <c r="ONG48" s="47"/>
      <c r="ONH48" s="47"/>
      <c r="ONI48" s="47"/>
      <c r="ONJ48" s="47"/>
      <c r="ONK48" s="47"/>
      <c r="ONL48" s="47"/>
      <c r="ONM48" s="47"/>
      <c r="ONN48" s="47"/>
      <c r="ONO48" s="47"/>
      <c r="ONP48" s="47"/>
      <c r="ONQ48" s="47"/>
      <c r="ONR48" s="47"/>
      <c r="ONS48" s="47"/>
      <c r="ONT48" s="47"/>
      <c r="ONU48" s="47"/>
      <c r="ONV48" s="47"/>
      <c r="ONW48" s="47"/>
      <c r="ONX48" s="47"/>
      <c r="ONY48" s="47"/>
      <c r="ONZ48" s="47"/>
      <c r="OOA48" s="47"/>
      <c r="OOB48" s="47"/>
      <c r="OOC48" s="47"/>
      <c r="OOD48" s="47"/>
      <c r="OOE48" s="47"/>
      <c r="OOF48" s="47"/>
      <c r="OOG48" s="47"/>
      <c r="OOH48" s="47"/>
      <c r="OOI48" s="47"/>
      <c r="OOJ48" s="47"/>
      <c r="OOK48" s="47"/>
      <c r="OOL48" s="47"/>
      <c r="OOM48" s="47"/>
      <c r="OON48" s="47"/>
      <c r="OOO48" s="47"/>
      <c r="OOP48" s="47"/>
      <c r="OOQ48" s="47"/>
      <c r="OOR48" s="47"/>
      <c r="OOS48" s="47"/>
      <c r="OOT48" s="47"/>
      <c r="OOU48" s="47"/>
      <c r="OOV48" s="47"/>
      <c r="OOW48" s="47"/>
      <c r="OOX48" s="47"/>
      <c r="OOY48" s="47"/>
      <c r="OOZ48" s="47"/>
      <c r="OPA48" s="47"/>
      <c r="OPB48" s="47"/>
      <c r="OPC48" s="47"/>
      <c r="OPD48" s="47"/>
      <c r="OPE48" s="47"/>
      <c r="OPF48" s="47"/>
      <c r="OPG48" s="47"/>
      <c r="OPH48" s="47"/>
      <c r="OPI48" s="47"/>
      <c r="OPJ48" s="47"/>
      <c r="OPK48" s="47"/>
      <c r="OPL48" s="47"/>
      <c r="OPM48" s="47"/>
      <c r="OPN48" s="47"/>
      <c r="OPO48" s="47"/>
      <c r="OPP48" s="47"/>
      <c r="OPQ48" s="47"/>
      <c r="OPR48" s="47"/>
      <c r="OPS48" s="47"/>
      <c r="OPT48" s="47"/>
      <c r="OPU48" s="47"/>
      <c r="OPV48" s="47"/>
      <c r="OPW48" s="47"/>
      <c r="OPX48" s="47"/>
      <c r="OPY48" s="47"/>
      <c r="OPZ48" s="47"/>
      <c r="OQA48" s="47"/>
      <c r="OQB48" s="47"/>
      <c r="OQC48" s="47"/>
      <c r="OQD48" s="47"/>
      <c r="OQE48" s="47"/>
      <c r="OQF48" s="47"/>
      <c r="OQG48" s="47"/>
      <c r="OQH48" s="47"/>
      <c r="OQI48" s="47"/>
      <c r="OQJ48" s="47"/>
      <c r="OQK48" s="47"/>
      <c r="OQL48" s="47"/>
      <c r="OQM48" s="47"/>
      <c r="OQN48" s="47"/>
      <c r="OQO48" s="47"/>
      <c r="OQP48" s="47"/>
      <c r="OQQ48" s="47"/>
      <c r="OQR48" s="47"/>
      <c r="OQS48" s="47"/>
      <c r="OQT48" s="47"/>
      <c r="OQU48" s="47"/>
      <c r="OQV48" s="47"/>
      <c r="OQW48" s="47"/>
      <c r="OQX48" s="47"/>
      <c r="OQY48" s="47"/>
      <c r="OQZ48" s="47"/>
      <c r="ORA48" s="47"/>
      <c r="ORB48" s="47"/>
      <c r="ORC48" s="47"/>
      <c r="ORD48" s="47"/>
      <c r="ORE48" s="47"/>
      <c r="ORF48" s="47"/>
      <c r="ORG48" s="47"/>
      <c r="ORH48" s="47"/>
      <c r="ORI48" s="47"/>
      <c r="ORJ48" s="47"/>
      <c r="ORK48" s="47"/>
      <c r="ORL48" s="47"/>
      <c r="ORM48" s="47"/>
      <c r="ORN48" s="47"/>
      <c r="ORO48" s="47"/>
      <c r="ORP48" s="47"/>
      <c r="ORQ48" s="47"/>
      <c r="ORR48" s="47"/>
      <c r="ORS48" s="47"/>
      <c r="ORT48" s="47"/>
      <c r="ORU48" s="47"/>
      <c r="ORV48" s="47"/>
      <c r="ORW48" s="47"/>
      <c r="ORX48" s="47"/>
      <c r="ORY48" s="47"/>
      <c r="ORZ48" s="47"/>
      <c r="OSA48" s="47"/>
      <c r="OSB48" s="47"/>
      <c r="OSC48" s="47"/>
      <c r="OSD48" s="47"/>
      <c r="OSE48" s="47"/>
      <c r="OSF48" s="47"/>
      <c r="OSG48" s="47"/>
      <c r="OSH48" s="47"/>
      <c r="OSI48" s="47"/>
      <c r="OSJ48" s="47"/>
      <c r="OSK48" s="47"/>
      <c r="OSL48" s="47"/>
      <c r="OSM48" s="47"/>
      <c r="OSN48" s="47"/>
      <c r="OSO48" s="47"/>
      <c r="OSP48" s="47"/>
      <c r="OSQ48" s="47"/>
      <c r="OSR48" s="47"/>
      <c r="OSS48" s="47"/>
      <c r="OST48" s="47"/>
      <c r="OSU48" s="47"/>
      <c r="OSV48" s="47"/>
      <c r="OSW48" s="47"/>
      <c r="OSX48" s="47"/>
      <c r="OSY48" s="47"/>
      <c r="OSZ48" s="47"/>
      <c r="OTA48" s="47"/>
      <c r="OTB48" s="47"/>
      <c r="OTC48" s="47"/>
      <c r="OTD48" s="47"/>
      <c r="OTE48" s="47"/>
      <c r="OTF48" s="47"/>
      <c r="OTG48" s="47"/>
      <c r="OTH48" s="47"/>
      <c r="OTI48" s="47"/>
      <c r="OTJ48" s="47"/>
      <c r="OTK48" s="47"/>
      <c r="OTL48" s="47"/>
      <c r="OTM48" s="47"/>
      <c r="OTN48" s="47"/>
      <c r="OTO48" s="47"/>
      <c r="OTP48" s="47"/>
      <c r="OTQ48" s="47"/>
      <c r="OTR48" s="47"/>
      <c r="OTS48" s="47"/>
      <c r="OTT48" s="47"/>
      <c r="OTU48" s="47"/>
      <c r="OTV48" s="47"/>
      <c r="OTW48" s="47"/>
      <c r="OTX48" s="47"/>
      <c r="OTY48" s="47"/>
      <c r="OTZ48" s="47"/>
      <c r="OUA48" s="47"/>
      <c r="OUB48" s="47"/>
      <c r="OUC48" s="47"/>
      <c r="OUD48" s="47"/>
      <c r="OUE48" s="47"/>
      <c r="OUF48" s="47"/>
      <c r="OUG48" s="47"/>
      <c r="OUH48" s="47"/>
      <c r="OUI48" s="47"/>
      <c r="OUJ48" s="47"/>
      <c r="OUK48" s="47"/>
      <c r="OUL48" s="47"/>
      <c r="OUM48" s="47"/>
      <c r="OUN48" s="47"/>
      <c r="OUO48" s="47"/>
      <c r="OUP48" s="47"/>
      <c r="OUQ48" s="47"/>
      <c r="OUR48" s="47"/>
      <c r="OUS48" s="47"/>
      <c r="OUT48" s="47"/>
      <c r="OUU48" s="47"/>
      <c r="OUV48" s="47"/>
      <c r="OUW48" s="47"/>
      <c r="OUX48" s="47"/>
      <c r="OUY48" s="47"/>
      <c r="OUZ48" s="47"/>
      <c r="OVA48" s="47"/>
      <c r="OVB48" s="47"/>
      <c r="OVC48" s="47"/>
      <c r="OVD48" s="47"/>
      <c r="OVE48" s="47"/>
      <c r="OVF48" s="47"/>
      <c r="OVG48" s="47"/>
      <c r="OVH48" s="47"/>
      <c r="OVI48" s="47"/>
      <c r="OVJ48" s="47"/>
      <c r="OVK48" s="47"/>
      <c r="OVL48" s="47"/>
      <c r="OVM48" s="47"/>
      <c r="OVN48" s="47"/>
      <c r="OVO48" s="47"/>
      <c r="OVP48" s="47"/>
      <c r="OVQ48" s="47"/>
      <c r="OVR48" s="47"/>
      <c r="OVS48" s="47"/>
      <c r="OVT48" s="47"/>
      <c r="OVU48" s="47"/>
      <c r="OVV48" s="47"/>
      <c r="OVW48" s="47"/>
      <c r="OVX48" s="47"/>
      <c r="OVY48" s="47"/>
      <c r="OVZ48" s="47"/>
      <c r="OWA48" s="47"/>
      <c r="OWB48" s="47"/>
      <c r="OWC48" s="47"/>
      <c r="OWD48" s="47"/>
      <c r="OWE48" s="47"/>
      <c r="OWF48" s="47"/>
      <c r="OWG48" s="47"/>
      <c r="OWH48" s="47"/>
      <c r="OWI48" s="47"/>
      <c r="OWJ48" s="47"/>
      <c r="OWK48" s="47"/>
      <c r="OWL48" s="47"/>
      <c r="OWM48" s="47"/>
      <c r="OWN48" s="47"/>
      <c r="OWO48" s="47"/>
      <c r="OWP48" s="47"/>
      <c r="OWQ48" s="47"/>
      <c r="OWR48" s="47"/>
      <c r="OWS48" s="47"/>
      <c r="OWT48" s="47"/>
      <c r="OWU48" s="47"/>
      <c r="OWV48" s="47"/>
      <c r="OWW48" s="47"/>
      <c r="OWX48" s="47"/>
      <c r="OWY48" s="47"/>
      <c r="OWZ48" s="47"/>
      <c r="OXA48" s="47"/>
      <c r="OXB48" s="47"/>
      <c r="OXC48" s="47"/>
      <c r="OXD48" s="47"/>
      <c r="OXE48" s="47"/>
      <c r="OXF48" s="47"/>
      <c r="OXG48" s="47"/>
      <c r="OXH48" s="47"/>
      <c r="OXI48" s="47"/>
      <c r="OXJ48" s="47"/>
      <c r="OXK48" s="47"/>
      <c r="OXL48" s="47"/>
      <c r="OXM48" s="47"/>
      <c r="OXN48" s="47"/>
      <c r="OXO48" s="47"/>
      <c r="OXP48" s="47"/>
      <c r="OXQ48" s="47"/>
      <c r="OXR48" s="47"/>
      <c r="OXS48" s="47"/>
      <c r="OXT48" s="47"/>
      <c r="OXU48" s="47"/>
      <c r="OXV48" s="47"/>
      <c r="OXW48" s="47"/>
      <c r="OXX48" s="47"/>
      <c r="OXY48" s="47"/>
      <c r="OXZ48" s="47"/>
      <c r="OYA48" s="47"/>
      <c r="OYB48" s="47"/>
      <c r="OYC48" s="47"/>
      <c r="OYD48" s="47"/>
      <c r="OYE48" s="47"/>
      <c r="OYF48" s="47"/>
      <c r="OYG48" s="47"/>
      <c r="OYH48" s="47"/>
      <c r="OYI48" s="47"/>
      <c r="OYJ48" s="47"/>
      <c r="OYK48" s="47"/>
      <c r="OYL48" s="47"/>
      <c r="OYM48" s="47"/>
      <c r="OYN48" s="47"/>
      <c r="OYO48" s="47"/>
      <c r="OYP48" s="47"/>
      <c r="OYQ48" s="47"/>
      <c r="OYR48" s="47"/>
      <c r="OYS48" s="47"/>
      <c r="OYT48" s="47"/>
      <c r="OYU48" s="47"/>
      <c r="OYV48" s="47"/>
      <c r="OYW48" s="47"/>
      <c r="OYX48" s="47"/>
      <c r="OYY48" s="47"/>
      <c r="OYZ48" s="47"/>
      <c r="OZA48" s="47"/>
      <c r="OZB48" s="47"/>
      <c r="OZC48" s="47"/>
      <c r="OZD48" s="47"/>
      <c r="OZE48" s="47"/>
      <c r="OZF48" s="47"/>
      <c r="OZG48" s="47"/>
      <c r="OZH48" s="47"/>
      <c r="OZI48" s="47"/>
      <c r="OZJ48" s="47"/>
      <c r="OZK48" s="47"/>
      <c r="OZL48" s="47"/>
      <c r="OZM48" s="47"/>
      <c r="OZN48" s="47"/>
      <c r="OZO48" s="47"/>
      <c r="OZP48" s="47"/>
      <c r="OZQ48" s="47"/>
      <c r="OZR48" s="47"/>
      <c r="OZS48" s="47"/>
      <c r="OZT48" s="47"/>
      <c r="OZU48" s="47"/>
      <c r="OZV48" s="47"/>
      <c r="OZW48" s="47"/>
      <c r="OZX48" s="47"/>
      <c r="OZY48" s="47"/>
      <c r="OZZ48" s="47"/>
      <c r="PAA48" s="47"/>
      <c r="PAB48" s="47"/>
      <c r="PAC48" s="47"/>
      <c r="PAD48" s="47"/>
      <c r="PAE48" s="47"/>
      <c r="PAF48" s="47"/>
      <c r="PAG48" s="47"/>
      <c r="PAH48" s="47"/>
      <c r="PAI48" s="47"/>
      <c r="PAJ48" s="47"/>
      <c r="PAK48" s="47"/>
      <c r="PAL48" s="47"/>
      <c r="PAM48" s="47"/>
      <c r="PAN48" s="47"/>
      <c r="PAO48" s="47"/>
      <c r="PAP48" s="47"/>
      <c r="PAQ48" s="47"/>
      <c r="PAR48" s="47"/>
      <c r="PAS48" s="47"/>
      <c r="PAT48" s="47"/>
      <c r="PAU48" s="47"/>
      <c r="PAV48" s="47"/>
      <c r="PAW48" s="47"/>
      <c r="PAX48" s="47"/>
      <c r="PAY48" s="47"/>
      <c r="PAZ48" s="47"/>
      <c r="PBA48" s="47"/>
      <c r="PBB48" s="47"/>
      <c r="PBC48" s="47"/>
      <c r="PBD48" s="47"/>
      <c r="PBE48" s="47"/>
      <c r="PBF48" s="47"/>
      <c r="PBG48" s="47"/>
      <c r="PBH48" s="47"/>
      <c r="PBI48" s="47"/>
      <c r="PBJ48" s="47"/>
      <c r="PBK48" s="47"/>
      <c r="PBL48" s="47"/>
      <c r="PBM48" s="47"/>
      <c r="PBN48" s="47"/>
      <c r="PBO48" s="47"/>
      <c r="PBP48" s="47"/>
      <c r="PBQ48" s="47"/>
      <c r="PBR48" s="47"/>
      <c r="PBS48" s="47"/>
      <c r="PBT48" s="47"/>
      <c r="PBU48" s="47"/>
      <c r="PBV48" s="47"/>
      <c r="PBW48" s="47"/>
      <c r="PBX48" s="47"/>
      <c r="PBY48" s="47"/>
      <c r="PBZ48" s="47"/>
      <c r="PCA48" s="47"/>
      <c r="PCB48" s="47"/>
      <c r="PCC48" s="47"/>
      <c r="PCD48" s="47"/>
      <c r="PCE48" s="47"/>
      <c r="PCF48" s="47"/>
      <c r="PCG48" s="47"/>
      <c r="PCH48" s="47"/>
      <c r="PCI48" s="47"/>
      <c r="PCJ48" s="47"/>
      <c r="PCK48" s="47"/>
      <c r="PCL48" s="47"/>
      <c r="PCM48" s="47"/>
      <c r="PCN48" s="47"/>
      <c r="PCO48" s="47"/>
      <c r="PCP48" s="47"/>
      <c r="PCQ48" s="47"/>
      <c r="PCR48" s="47"/>
      <c r="PCS48" s="47"/>
      <c r="PCT48" s="47"/>
      <c r="PCU48" s="47"/>
      <c r="PCV48" s="47"/>
      <c r="PCW48" s="47"/>
      <c r="PCX48" s="47"/>
      <c r="PCY48" s="47"/>
      <c r="PCZ48" s="47"/>
      <c r="PDA48" s="47"/>
      <c r="PDB48" s="47"/>
      <c r="PDC48" s="47"/>
      <c r="PDD48" s="47"/>
      <c r="PDE48" s="47"/>
      <c r="PDF48" s="47"/>
      <c r="PDG48" s="47"/>
      <c r="PDH48" s="47"/>
      <c r="PDI48" s="47"/>
      <c r="PDJ48" s="47"/>
      <c r="PDK48" s="47"/>
      <c r="PDL48" s="47"/>
      <c r="PDM48" s="47"/>
      <c r="PDN48" s="47"/>
      <c r="PDO48" s="47"/>
      <c r="PDP48" s="47"/>
      <c r="PDQ48" s="47"/>
      <c r="PDR48" s="47"/>
      <c r="PDS48" s="47"/>
      <c r="PDT48" s="47"/>
      <c r="PDU48" s="47"/>
      <c r="PDV48" s="47"/>
      <c r="PDW48" s="47"/>
      <c r="PDX48" s="47"/>
      <c r="PDY48" s="47"/>
      <c r="PDZ48" s="47"/>
      <c r="PEA48" s="47"/>
      <c r="PEB48" s="47"/>
      <c r="PEC48" s="47"/>
      <c r="PED48" s="47"/>
      <c r="PEE48" s="47"/>
      <c r="PEF48" s="47"/>
      <c r="PEG48" s="47"/>
      <c r="PEH48" s="47"/>
      <c r="PEI48" s="47"/>
      <c r="PEJ48" s="47"/>
      <c r="PEK48" s="47"/>
      <c r="PEL48" s="47"/>
      <c r="PEM48" s="47"/>
      <c r="PEN48" s="47"/>
      <c r="PEO48" s="47"/>
      <c r="PEP48" s="47"/>
      <c r="PEQ48" s="47"/>
      <c r="PER48" s="47"/>
      <c r="PES48" s="47"/>
      <c r="PET48" s="47"/>
      <c r="PEU48" s="47"/>
      <c r="PEV48" s="47"/>
      <c r="PEW48" s="47"/>
      <c r="PEX48" s="47"/>
      <c r="PEY48" s="47"/>
      <c r="PEZ48" s="47"/>
      <c r="PFA48" s="47"/>
      <c r="PFB48" s="47"/>
      <c r="PFC48" s="47"/>
      <c r="PFD48" s="47"/>
      <c r="PFE48" s="47"/>
      <c r="PFF48" s="47"/>
      <c r="PFG48" s="47"/>
      <c r="PFH48" s="47"/>
      <c r="PFI48" s="47"/>
      <c r="PFJ48" s="47"/>
      <c r="PFK48" s="47"/>
      <c r="PFL48" s="47"/>
      <c r="PFM48" s="47"/>
      <c r="PFN48" s="47"/>
      <c r="PFO48" s="47"/>
      <c r="PFP48" s="47"/>
      <c r="PFQ48" s="47"/>
      <c r="PFR48" s="47"/>
      <c r="PFS48" s="47"/>
      <c r="PFT48" s="47"/>
      <c r="PFU48" s="47"/>
      <c r="PFV48" s="47"/>
      <c r="PFW48" s="47"/>
      <c r="PFX48" s="47"/>
      <c r="PFY48" s="47"/>
      <c r="PFZ48" s="47"/>
      <c r="PGA48" s="47"/>
      <c r="PGB48" s="47"/>
      <c r="PGC48" s="47"/>
      <c r="PGD48" s="47"/>
      <c r="PGE48" s="47"/>
      <c r="PGF48" s="47"/>
      <c r="PGG48" s="47"/>
      <c r="PGH48" s="47"/>
      <c r="PGI48" s="47"/>
      <c r="PGJ48" s="47"/>
      <c r="PGK48" s="47"/>
      <c r="PGL48" s="47"/>
      <c r="PGM48" s="47"/>
      <c r="PGN48" s="47"/>
      <c r="PGO48" s="47"/>
      <c r="PGP48" s="47"/>
      <c r="PGQ48" s="47"/>
      <c r="PGR48" s="47"/>
      <c r="PGS48" s="47"/>
      <c r="PGT48" s="47"/>
      <c r="PGU48" s="47"/>
      <c r="PGV48" s="47"/>
      <c r="PGW48" s="47"/>
      <c r="PGX48" s="47"/>
      <c r="PGY48" s="47"/>
      <c r="PGZ48" s="47"/>
      <c r="PHA48" s="47"/>
      <c r="PHB48" s="47"/>
      <c r="PHC48" s="47"/>
      <c r="PHD48" s="47"/>
      <c r="PHE48" s="47"/>
      <c r="PHF48" s="47"/>
      <c r="PHG48" s="47"/>
      <c r="PHH48" s="47"/>
      <c r="PHI48" s="47"/>
      <c r="PHJ48" s="47"/>
      <c r="PHK48" s="47"/>
      <c r="PHL48" s="47"/>
      <c r="PHM48" s="47"/>
      <c r="PHN48" s="47"/>
      <c r="PHO48" s="47"/>
      <c r="PHP48" s="47"/>
      <c r="PHQ48" s="47"/>
      <c r="PHR48" s="47"/>
      <c r="PHS48" s="47"/>
      <c r="PHT48" s="47"/>
      <c r="PHU48" s="47"/>
      <c r="PHV48" s="47"/>
      <c r="PHW48" s="47"/>
      <c r="PHX48" s="47"/>
      <c r="PHY48" s="47"/>
      <c r="PHZ48" s="47"/>
      <c r="PIA48" s="47"/>
      <c r="PIB48" s="47"/>
      <c r="PIC48" s="47"/>
      <c r="PID48" s="47"/>
      <c r="PIE48" s="47"/>
      <c r="PIF48" s="47"/>
      <c r="PIG48" s="47"/>
      <c r="PIH48" s="47"/>
      <c r="PII48" s="47"/>
      <c r="PIJ48" s="47"/>
      <c r="PIK48" s="47"/>
      <c r="PIL48" s="47"/>
      <c r="PIM48" s="47"/>
      <c r="PIN48" s="47"/>
      <c r="PIO48" s="47"/>
      <c r="PIP48" s="47"/>
      <c r="PIQ48" s="47"/>
      <c r="PIR48" s="47"/>
      <c r="PIS48" s="47"/>
      <c r="PIT48" s="47"/>
      <c r="PIU48" s="47"/>
      <c r="PIV48" s="47"/>
      <c r="PIW48" s="47"/>
      <c r="PIX48" s="47"/>
      <c r="PIY48" s="47"/>
      <c r="PIZ48" s="47"/>
      <c r="PJA48" s="47"/>
      <c r="PJB48" s="47"/>
      <c r="PJC48" s="47"/>
      <c r="PJD48" s="47"/>
      <c r="PJE48" s="47"/>
      <c r="PJF48" s="47"/>
      <c r="PJG48" s="47"/>
      <c r="PJH48" s="47"/>
      <c r="PJI48" s="47"/>
      <c r="PJJ48" s="47"/>
      <c r="PJK48" s="47"/>
      <c r="PJL48" s="47"/>
      <c r="PJM48" s="47"/>
      <c r="PJN48" s="47"/>
      <c r="PJO48" s="47"/>
      <c r="PJP48" s="47"/>
      <c r="PJQ48" s="47"/>
      <c r="PJR48" s="47"/>
      <c r="PJS48" s="47"/>
      <c r="PJT48" s="47"/>
      <c r="PJU48" s="47"/>
      <c r="PJV48" s="47"/>
      <c r="PJW48" s="47"/>
      <c r="PJX48" s="47"/>
      <c r="PJY48" s="47"/>
      <c r="PJZ48" s="47"/>
      <c r="PKA48" s="47"/>
      <c r="PKB48" s="47"/>
      <c r="PKC48" s="47"/>
      <c r="PKD48" s="47"/>
      <c r="PKE48" s="47"/>
      <c r="PKF48" s="47"/>
      <c r="PKG48" s="47"/>
      <c r="PKH48" s="47"/>
      <c r="PKI48" s="47"/>
      <c r="PKJ48" s="47"/>
      <c r="PKK48" s="47"/>
      <c r="PKL48" s="47"/>
      <c r="PKM48" s="47"/>
      <c r="PKN48" s="47"/>
      <c r="PKO48" s="47"/>
      <c r="PKP48" s="47"/>
      <c r="PKQ48" s="47"/>
      <c r="PKR48" s="47"/>
      <c r="PKS48" s="47"/>
      <c r="PKT48" s="47"/>
      <c r="PKU48" s="47"/>
      <c r="PKV48" s="47"/>
      <c r="PKW48" s="47"/>
      <c r="PKX48" s="47"/>
      <c r="PKY48" s="47"/>
      <c r="PKZ48" s="47"/>
      <c r="PLA48" s="47"/>
      <c r="PLB48" s="47"/>
      <c r="PLC48" s="47"/>
      <c r="PLD48" s="47"/>
      <c r="PLE48" s="47"/>
      <c r="PLF48" s="47"/>
      <c r="PLG48" s="47"/>
      <c r="PLH48" s="47"/>
      <c r="PLI48" s="47"/>
      <c r="PLJ48" s="47"/>
      <c r="PLK48" s="47"/>
      <c r="PLL48" s="47"/>
      <c r="PLM48" s="47"/>
      <c r="PLN48" s="47"/>
      <c r="PLO48" s="47"/>
      <c r="PLP48" s="47"/>
      <c r="PLQ48" s="47"/>
      <c r="PLR48" s="47"/>
      <c r="PLS48" s="47"/>
      <c r="PLT48" s="47"/>
      <c r="PLU48" s="47"/>
      <c r="PLV48" s="47"/>
      <c r="PLW48" s="47"/>
      <c r="PLX48" s="47"/>
      <c r="PLY48" s="47"/>
      <c r="PLZ48" s="47"/>
      <c r="PMA48" s="47"/>
      <c r="PMB48" s="47"/>
      <c r="PMC48" s="47"/>
      <c r="PMD48" s="47"/>
      <c r="PME48" s="47"/>
      <c r="PMF48" s="47"/>
      <c r="PMG48" s="47"/>
      <c r="PMH48" s="47"/>
      <c r="PMI48" s="47"/>
      <c r="PMJ48" s="47"/>
      <c r="PMK48" s="47"/>
      <c r="PML48" s="47"/>
      <c r="PMM48" s="47"/>
      <c r="PMN48" s="47"/>
      <c r="PMO48" s="47"/>
      <c r="PMP48" s="47"/>
      <c r="PMQ48" s="47"/>
      <c r="PMR48" s="47"/>
      <c r="PMS48" s="47"/>
      <c r="PMT48" s="47"/>
      <c r="PMU48" s="47"/>
      <c r="PMV48" s="47"/>
      <c r="PMW48" s="47"/>
      <c r="PMX48" s="47"/>
      <c r="PMY48" s="47"/>
      <c r="PMZ48" s="47"/>
      <c r="PNA48" s="47"/>
      <c r="PNB48" s="47"/>
      <c r="PNC48" s="47"/>
      <c r="PND48" s="47"/>
      <c r="PNE48" s="47"/>
      <c r="PNF48" s="47"/>
      <c r="PNG48" s="47"/>
      <c r="PNH48" s="47"/>
      <c r="PNI48" s="47"/>
      <c r="PNJ48" s="47"/>
      <c r="PNK48" s="47"/>
      <c r="PNL48" s="47"/>
      <c r="PNM48" s="47"/>
      <c r="PNN48" s="47"/>
      <c r="PNO48" s="47"/>
      <c r="PNP48" s="47"/>
      <c r="PNQ48" s="47"/>
      <c r="PNR48" s="47"/>
      <c r="PNS48" s="47"/>
      <c r="PNT48" s="47"/>
      <c r="PNU48" s="47"/>
      <c r="PNV48" s="47"/>
      <c r="PNW48" s="47"/>
      <c r="PNX48" s="47"/>
      <c r="PNY48" s="47"/>
      <c r="PNZ48" s="47"/>
      <c r="POA48" s="47"/>
      <c r="POB48" s="47"/>
      <c r="POC48" s="47"/>
      <c r="POD48" s="47"/>
      <c r="POE48" s="47"/>
      <c r="POF48" s="47"/>
      <c r="POG48" s="47"/>
      <c r="POH48" s="47"/>
      <c r="POI48" s="47"/>
      <c r="POJ48" s="47"/>
      <c r="POK48" s="47"/>
      <c r="POL48" s="47"/>
      <c r="POM48" s="47"/>
      <c r="PON48" s="47"/>
      <c r="POO48" s="47"/>
      <c r="POP48" s="47"/>
      <c r="POQ48" s="47"/>
      <c r="POR48" s="47"/>
      <c r="POS48" s="47"/>
      <c r="POT48" s="47"/>
      <c r="POU48" s="47"/>
      <c r="POV48" s="47"/>
      <c r="POW48" s="47"/>
      <c r="POX48" s="47"/>
      <c r="POY48" s="47"/>
      <c r="POZ48" s="47"/>
      <c r="PPA48" s="47"/>
      <c r="PPB48" s="47"/>
      <c r="PPC48" s="47"/>
      <c r="PPD48" s="47"/>
      <c r="PPE48" s="47"/>
      <c r="PPF48" s="47"/>
      <c r="PPG48" s="47"/>
      <c r="PPH48" s="47"/>
      <c r="PPI48" s="47"/>
      <c r="PPJ48" s="47"/>
      <c r="PPK48" s="47"/>
      <c r="PPL48" s="47"/>
      <c r="PPM48" s="47"/>
      <c r="PPN48" s="47"/>
      <c r="PPO48" s="47"/>
      <c r="PPP48" s="47"/>
      <c r="PPQ48" s="47"/>
      <c r="PPR48" s="47"/>
      <c r="PPS48" s="47"/>
      <c r="PPT48" s="47"/>
      <c r="PPU48" s="47"/>
      <c r="PPV48" s="47"/>
      <c r="PPW48" s="47"/>
      <c r="PPX48" s="47"/>
      <c r="PPY48" s="47"/>
      <c r="PPZ48" s="47"/>
      <c r="PQA48" s="47"/>
      <c r="PQB48" s="47"/>
      <c r="PQC48" s="47"/>
      <c r="PQD48" s="47"/>
      <c r="PQE48" s="47"/>
      <c r="PQF48" s="47"/>
      <c r="PQG48" s="47"/>
      <c r="PQH48" s="47"/>
      <c r="PQI48" s="47"/>
      <c r="PQJ48" s="47"/>
      <c r="PQK48" s="47"/>
      <c r="PQL48" s="47"/>
      <c r="PQM48" s="47"/>
      <c r="PQN48" s="47"/>
      <c r="PQO48" s="47"/>
      <c r="PQP48" s="47"/>
      <c r="PQQ48" s="47"/>
      <c r="PQR48" s="47"/>
      <c r="PQS48" s="47"/>
      <c r="PQT48" s="47"/>
      <c r="PQU48" s="47"/>
      <c r="PQV48" s="47"/>
      <c r="PQW48" s="47"/>
      <c r="PQX48" s="47"/>
      <c r="PQY48" s="47"/>
      <c r="PQZ48" s="47"/>
      <c r="PRA48" s="47"/>
      <c r="PRB48" s="47"/>
      <c r="PRC48" s="47"/>
      <c r="PRD48" s="47"/>
      <c r="PRE48" s="47"/>
      <c r="PRF48" s="47"/>
      <c r="PRG48" s="47"/>
      <c r="PRH48" s="47"/>
      <c r="PRI48" s="47"/>
      <c r="PRJ48" s="47"/>
      <c r="PRK48" s="47"/>
      <c r="PRL48" s="47"/>
      <c r="PRM48" s="47"/>
      <c r="PRN48" s="47"/>
      <c r="PRO48" s="47"/>
      <c r="PRP48" s="47"/>
      <c r="PRQ48" s="47"/>
      <c r="PRR48" s="47"/>
      <c r="PRS48" s="47"/>
      <c r="PRT48" s="47"/>
      <c r="PRU48" s="47"/>
      <c r="PRV48" s="47"/>
      <c r="PRW48" s="47"/>
      <c r="PRX48" s="47"/>
      <c r="PRY48" s="47"/>
      <c r="PRZ48" s="47"/>
      <c r="PSA48" s="47"/>
      <c r="PSB48" s="47"/>
      <c r="PSC48" s="47"/>
      <c r="PSD48" s="47"/>
      <c r="PSE48" s="47"/>
      <c r="PSF48" s="47"/>
      <c r="PSG48" s="47"/>
      <c r="PSH48" s="47"/>
      <c r="PSI48" s="47"/>
      <c r="PSJ48" s="47"/>
      <c r="PSK48" s="47"/>
      <c r="PSL48" s="47"/>
      <c r="PSM48" s="47"/>
      <c r="PSN48" s="47"/>
      <c r="PSO48" s="47"/>
      <c r="PSP48" s="47"/>
      <c r="PSQ48" s="47"/>
      <c r="PSR48" s="47"/>
      <c r="PSS48" s="47"/>
      <c r="PST48" s="47"/>
      <c r="PSU48" s="47"/>
      <c r="PSV48" s="47"/>
      <c r="PSW48" s="47"/>
      <c r="PSX48" s="47"/>
      <c r="PSY48" s="47"/>
      <c r="PSZ48" s="47"/>
      <c r="PTA48" s="47"/>
      <c r="PTB48" s="47"/>
      <c r="PTC48" s="47"/>
      <c r="PTD48" s="47"/>
      <c r="PTE48" s="47"/>
      <c r="PTF48" s="47"/>
      <c r="PTG48" s="47"/>
      <c r="PTH48" s="47"/>
      <c r="PTI48" s="47"/>
      <c r="PTJ48" s="47"/>
      <c r="PTK48" s="47"/>
      <c r="PTL48" s="47"/>
      <c r="PTM48" s="47"/>
      <c r="PTN48" s="47"/>
      <c r="PTO48" s="47"/>
      <c r="PTP48" s="47"/>
      <c r="PTQ48" s="47"/>
      <c r="PTR48" s="47"/>
      <c r="PTS48" s="47"/>
      <c r="PTT48" s="47"/>
      <c r="PTU48" s="47"/>
      <c r="PTV48" s="47"/>
      <c r="PTW48" s="47"/>
      <c r="PTX48" s="47"/>
      <c r="PTY48" s="47"/>
      <c r="PTZ48" s="47"/>
      <c r="PUA48" s="47"/>
      <c r="PUB48" s="47"/>
      <c r="PUC48" s="47"/>
      <c r="PUD48" s="47"/>
      <c r="PUE48" s="47"/>
      <c r="PUF48" s="47"/>
      <c r="PUG48" s="47"/>
      <c r="PUH48" s="47"/>
      <c r="PUI48" s="47"/>
      <c r="PUJ48" s="47"/>
      <c r="PUK48" s="47"/>
      <c r="PUL48" s="47"/>
      <c r="PUM48" s="47"/>
      <c r="PUN48" s="47"/>
      <c r="PUO48" s="47"/>
      <c r="PUP48" s="47"/>
      <c r="PUQ48" s="47"/>
      <c r="PUR48" s="47"/>
      <c r="PUS48" s="47"/>
      <c r="PUT48" s="47"/>
      <c r="PUU48" s="47"/>
      <c r="PUV48" s="47"/>
      <c r="PUW48" s="47"/>
      <c r="PUX48" s="47"/>
      <c r="PUY48" s="47"/>
      <c r="PUZ48" s="47"/>
      <c r="PVA48" s="47"/>
      <c r="PVB48" s="47"/>
      <c r="PVC48" s="47"/>
      <c r="PVD48" s="47"/>
      <c r="PVE48" s="47"/>
      <c r="PVF48" s="47"/>
      <c r="PVG48" s="47"/>
      <c r="PVH48" s="47"/>
      <c r="PVI48" s="47"/>
      <c r="PVJ48" s="47"/>
      <c r="PVK48" s="47"/>
      <c r="PVL48" s="47"/>
      <c r="PVM48" s="47"/>
      <c r="PVN48" s="47"/>
      <c r="PVO48" s="47"/>
      <c r="PVP48" s="47"/>
      <c r="PVQ48" s="47"/>
      <c r="PVR48" s="47"/>
      <c r="PVS48" s="47"/>
      <c r="PVT48" s="47"/>
      <c r="PVU48" s="47"/>
      <c r="PVV48" s="47"/>
      <c r="PVW48" s="47"/>
      <c r="PVX48" s="47"/>
      <c r="PVY48" s="47"/>
      <c r="PVZ48" s="47"/>
      <c r="PWA48" s="47"/>
      <c r="PWB48" s="47"/>
      <c r="PWC48" s="47"/>
      <c r="PWD48" s="47"/>
      <c r="PWE48" s="47"/>
      <c r="PWF48" s="47"/>
      <c r="PWG48" s="47"/>
      <c r="PWH48" s="47"/>
      <c r="PWI48" s="47"/>
      <c r="PWJ48" s="47"/>
      <c r="PWK48" s="47"/>
      <c r="PWL48" s="47"/>
      <c r="PWM48" s="47"/>
      <c r="PWN48" s="47"/>
      <c r="PWO48" s="47"/>
      <c r="PWP48" s="47"/>
      <c r="PWQ48" s="47"/>
      <c r="PWR48" s="47"/>
      <c r="PWS48" s="47"/>
      <c r="PWT48" s="47"/>
      <c r="PWU48" s="47"/>
      <c r="PWV48" s="47"/>
      <c r="PWW48" s="47"/>
      <c r="PWX48" s="47"/>
      <c r="PWY48" s="47"/>
      <c r="PWZ48" s="47"/>
      <c r="PXA48" s="47"/>
      <c r="PXB48" s="47"/>
      <c r="PXC48" s="47"/>
      <c r="PXD48" s="47"/>
      <c r="PXE48" s="47"/>
      <c r="PXF48" s="47"/>
      <c r="PXG48" s="47"/>
      <c r="PXH48" s="47"/>
      <c r="PXI48" s="47"/>
      <c r="PXJ48" s="47"/>
      <c r="PXK48" s="47"/>
      <c r="PXL48" s="47"/>
      <c r="PXM48" s="47"/>
      <c r="PXN48" s="47"/>
      <c r="PXO48" s="47"/>
      <c r="PXP48" s="47"/>
      <c r="PXQ48" s="47"/>
      <c r="PXR48" s="47"/>
      <c r="PXS48" s="47"/>
      <c r="PXT48" s="47"/>
      <c r="PXU48" s="47"/>
      <c r="PXV48" s="47"/>
      <c r="PXW48" s="47"/>
      <c r="PXX48" s="47"/>
      <c r="PXY48" s="47"/>
      <c r="PXZ48" s="47"/>
      <c r="PYA48" s="47"/>
      <c r="PYB48" s="47"/>
      <c r="PYC48" s="47"/>
      <c r="PYD48" s="47"/>
      <c r="PYE48" s="47"/>
      <c r="PYF48" s="47"/>
      <c r="PYG48" s="47"/>
      <c r="PYH48" s="47"/>
      <c r="PYI48" s="47"/>
      <c r="PYJ48" s="47"/>
      <c r="PYK48" s="47"/>
      <c r="PYL48" s="47"/>
      <c r="PYM48" s="47"/>
      <c r="PYN48" s="47"/>
      <c r="PYO48" s="47"/>
      <c r="PYP48" s="47"/>
      <c r="PYQ48" s="47"/>
      <c r="PYR48" s="47"/>
      <c r="PYS48" s="47"/>
      <c r="PYT48" s="47"/>
      <c r="PYU48" s="47"/>
      <c r="PYV48" s="47"/>
      <c r="PYW48" s="47"/>
      <c r="PYX48" s="47"/>
      <c r="PYY48" s="47"/>
      <c r="PYZ48" s="47"/>
      <c r="PZA48" s="47"/>
      <c r="PZB48" s="47"/>
      <c r="PZC48" s="47"/>
      <c r="PZD48" s="47"/>
      <c r="PZE48" s="47"/>
      <c r="PZF48" s="47"/>
      <c r="PZG48" s="47"/>
      <c r="PZH48" s="47"/>
      <c r="PZI48" s="47"/>
      <c r="PZJ48" s="47"/>
      <c r="PZK48" s="47"/>
      <c r="PZL48" s="47"/>
      <c r="PZM48" s="47"/>
      <c r="PZN48" s="47"/>
      <c r="PZO48" s="47"/>
      <c r="PZP48" s="47"/>
      <c r="PZQ48" s="47"/>
      <c r="PZR48" s="47"/>
      <c r="PZS48" s="47"/>
      <c r="PZT48" s="47"/>
      <c r="PZU48" s="47"/>
      <c r="PZV48" s="47"/>
      <c r="PZW48" s="47"/>
      <c r="PZX48" s="47"/>
      <c r="PZY48" s="47"/>
      <c r="PZZ48" s="47"/>
      <c r="QAA48" s="47"/>
      <c r="QAB48" s="47"/>
      <c r="QAC48" s="47"/>
      <c r="QAD48" s="47"/>
      <c r="QAE48" s="47"/>
      <c r="QAF48" s="47"/>
      <c r="QAG48" s="47"/>
      <c r="QAH48" s="47"/>
      <c r="QAI48" s="47"/>
      <c r="QAJ48" s="47"/>
      <c r="QAK48" s="47"/>
      <c r="QAL48" s="47"/>
      <c r="QAM48" s="47"/>
      <c r="QAN48" s="47"/>
      <c r="QAO48" s="47"/>
      <c r="QAP48" s="47"/>
      <c r="QAQ48" s="47"/>
      <c r="QAR48" s="47"/>
      <c r="QAS48" s="47"/>
      <c r="QAT48" s="47"/>
      <c r="QAU48" s="47"/>
      <c r="QAV48" s="47"/>
      <c r="QAW48" s="47"/>
      <c r="QAX48" s="47"/>
      <c r="QAY48" s="47"/>
      <c r="QAZ48" s="47"/>
      <c r="QBA48" s="47"/>
      <c r="QBB48" s="47"/>
      <c r="QBC48" s="47"/>
      <c r="QBD48" s="47"/>
      <c r="QBE48" s="47"/>
      <c r="QBF48" s="47"/>
      <c r="QBG48" s="47"/>
      <c r="QBH48" s="47"/>
      <c r="QBI48" s="47"/>
      <c r="QBJ48" s="47"/>
      <c r="QBK48" s="47"/>
      <c r="QBL48" s="47"/>
      <c r="QBM48" s="47"/>
      <c r="QBN48" s="47"/>
      <c r="QBO48" s="47"/>
      <c r="QBP48" s="47"/>
      <c r="QBQ48" s="47"/>
      <c r="QBR48" s="47"/>
      <c r="QBS48" s="47"/>
      <c r="QBT48" s="47"/>
      <c r="QBU48" s="47"/>
      <c r="QBV48" s="47"/>
      <c r="QBW48" s="47"/>
      <c r="QBX48" s="47"/>
      <c r="QBY48" s="47"/>
      <c r="QBZ48" s="47"/>
      <c r="QCA48" s="47"/>
      <c r="QCB48" s="47"/>
      <c r="QCC48" s="47"/>
      <c r="QCD48" s="47"/>
      <c r="QCE48" s="47"/>
      <c r="QCF48" s="47"/>
      <c r="QCG48" s="47"/>
      <c r="QCH48" s="47"/>
      <c r="QCI48" s="47"/>
      <c r="QCJ48" s="47"/>
      <c r="QCK48" s="47"/>
      <c r="QCL48" s="47"/>
      <c r="QCM48" s="47"/>
      <c r="QCN48" s="47"/>
      <c r="QCO48" s="47"/>
      <c r="QCP48" s="47"/>
      <c r="QCQ48" s="47"/>
      <c r="QCR48" s="47"/>
      <c r="QCS48" s="47"/>
      <c r="QCT48" s="47"/>
      <c r="QCU48" s="47"/>
      <c r="QCV48" s="47"/>
      <c r="QCW48" s="47"/>
      <c r="QCX48" s="47"/>
      <c r="QCY48" s="47"/>
      <c r="QCZ48" s="47"/>
      <c r="QDA48" s="47"/>
      <c r="QDB48" s="47"/>
      <c r="QDC48" s="47"/>
      <c r="QDD48" s="47"/>
      <c r="QDE48" s="47"/>
      <c r="QDF48" s="47"/>
      <c r="QDG48" s="47"/>
      <c r="QDH48" s="47"/>
      <c r="QDI48" s="47"/>
      <c r="QDJ48" s="47"/>
      <c r="QDK48" s="47"/>
      <c r="QDL48" s="47"/>
      <c r="QDM48" s="47"/>
      <c r="QDN48" s="47"/>
      <c r="QDO48" s="47"/>
      <c r="QDP48" s="47"/>
      <c r="QDQ48" s="47"/>
      <c r="QDR48" s="47"/>
      <c r="QDS48" s="47"/>
      <c r="QDT48" s="47"/>
      <c r="QDU48" s="47"/>
      <c r="QDV48" s="47"/>
      <c r="QDW48" s="47"/>
      <c r="QDX48" s="47"/>
      <c r="QDY48" s="47"/>
      <c r="QDZ48" s="47"/>
      <c r="QEA48" s="47"/>
      <c r="QEB48" s="47"/>
      <c r="QEC48" s="47"/>
      <c r="QED48" s="47"/>
      <c r="QEE48" s="47"/>
      <c r="QEF48" s="47"/>
      <c r="QEG48" s="47"/>
      <c r="QEH48" s="47"/>
      <c r="QEI48" s="47"/>
      <c r="QEJ48" s="47"/>
      <c r="QEK48" s="47"/>
      <c r="QEL48" s="47"/>
      <c r="QEM48" s="47"/>
      <c r="QEN48" s="47"/>
      <c r="QEO48" s="47"/>
      <c r="QEP48" s="47"/>
      <c r="QEQ48" s="47"/>
      <c r="QER48" s="47"/>
      <c r="QES48" s="47"/>
      <c r="QET48" s="47"/>
      <c r="QEU48" s="47"/>
      <c r="QEV48" s="47"/>
      <c r="QEW48" s="47"/>
      <c r="QEX48" s="47"/>
      <c r="QEY48" s="47"/>
      <c r="QEZ48" s="47"/>
      <c r="QFA48" s="47"/>
      <c r="QFB48" s="47"/>
      <c r="QFC48" s="47"/>
      <c r="QFD48" s="47"/>
      <c r="QFE48" s="47"/>
      <c r="QFF48" s="47"/>
      <c r="QFG48" s="47"/>
      <c r="QFH48" s="47"/>
      <c r="QFI48" s="47"/>
      <c r="QFJ48" s="47"/>
      <c r="QFK48" s="47"/>
      <c r="QFL48" s="47"/>
      <c r="QFM48" s="47"/>
      <c r="QFN48" s="47"/>
      <c r="QFO48" s="47"/>
      <c r="QFP48" s="47"/>
      <c r="QFQ48" s="47"/>
      <c r="QFR48" s="47"/>
      <c r="QFS48" s="47"/>
      <c r="QFT48" s="47"/>
      <c r="QFU48" s="47"/>
      <c r="QFV48" s="47"/>
      <c r="QFW48" s="47"/>
      <c r="QFX48" s="47"/>
      <c r="QFY48" s="47"/>
      <c r="QFZ48" s="47"/>
      <c r="QGA48" s="47"/>
      <c r="QGB48" s="47"/>
      <c r="QGC48" s="47"/>
      <c r="QGD48" s="47"/>
      <c r="QGE48" s="47"/>
      <c r="QGF48" s="47"/>
      <c r="QGG48" s="47"/>
      <c r="QGH48" s="47"/>
      <c r="QGI48" s="47"/>
      <c r="QGJ48" s="47"/>
      <c r="QGK48" s="47"/>
      <c r="QGL48" s="47"/>
      <c r="QGM48" s="47"/>
      <c r="QGN48" s="47"/>
      <c r="QGO48" s="47"/>
      <c r="QGP48" s="47"/>
      <c r="QGQ48" s="47"/>
      <c r="QGR48" s="47"/>
      <c r="QGS48" s="47"/>
      <c r="QGT48" s="47"/>
      <c r="QGU48" s="47"/>
      <c r="QGV48" s="47"/>
      <c r="QGW48" s="47"/>
      <c r="QGX48" s="47"/>
      <c r="QGY48" s="47"/>
      <c r="QGZ48" s="47"/>
      <c r="QHA48" s="47"/>
      <c r="QHB48" s="47"/>
      <c r="QHC48" s="47"/>
      <c r="QHD48" s="47"/>
      <c r="QHE48" s="47"/>
      <c r="QHF48" s="47"/>
      <c r="QHG48" s="47"/>
      <c r="QHH48" s="47"/>
      <c r="QHI48" s="47"/>
      <c r="QHJ48" s="47"/>
      <c r="QHK48" s="47"/>
      <c r="QHL48" s="47"/>
      <c r="QHM48" s="47"/>
      <c r="QHN48" s="47"/>
      <c r="QHO48" s="47"/>
      <c r="QHP48" s="47"/>
      <c r="QHQ48" s="47"/>
      <c r="QHR48" s="47"/>
      <c r="QHS48" s="47"/>
      <c r="QHT48" s="47"/>
      <c r="QHU48" s="47"/>
      <c r="QHV48" s="47"/>
      <c r="QHW48" s="47"/>
      <c r="QHX48" s="47"/>
      <c r="QHY48" s="47"/>
      <c r="QHZ48" s="47"/>
      <c r="QIA48" s="47"/>
      <c r="QIB48" s="47"/>
      <c r="QIC48" s="47"/>
      <c r="QID48" s="47"/>
      <c r="QIE48" s="47"/>
      <c r="QIF48" s="47"/>
      <c r="QIG48" s="47"/>
      <c r="QIH48" s="47"/>
      <c r="QII48" s="47"/>
      <c r="QIJ48" s="47"/>
      <c r="QIK48" s="47"/>
      <c r="QIL48" s="47"/>
      <c r="QIM48" s="47"/>
      <c r="QIN48" s="47"/>
      <c r="QIO48" s="47"/>
      <c r="QIP48" s="47"/>
      <c r="QIQ48" s="47"/>
      <c r="QIR48" s="47"/>
      <c r="QIS48" s="47"/>
      <c r="QIT48" s="47"/>
      <c r="QIU48" s="47"/>
      <c r="QIV48" s="47"/>
      <c r="QIW48" s="47"/>
      <c r="QIX48" s="47"/>
      <c r="QIY48" s="47"/>
      <c r="QIZ48" s="47"/>
      <c r="QJA48" s="47"/>
      <c r="QJB48" s="47"/>
      <c r="QJC48" s="47"/>
      <c r="QJD48" s="47"/>
      <c r="QJE48" s="47"/>
      <c r="QJF48" s="47"/>
      <c r="QJG48" s="47"/>
      <c r="QJH48" s="47"/>
      <c r="QJI48" s="47"/>
      <c r="QJJ48" s="47"/>
      <c r="QJK48" s="47"/>
      <c r="QJL48" s="47"/>
      <c r="QJM48" s="47"/>
      <c r="QJN48" s="47"/>
      <c r="QJO48" s="47"/>
      <c r="QJP48" s="47"/>
      <c r="QJQ48" s="47"/>
      <c r="QJR48" s="47"/>
      <c r="QJS48" s="47"/>
      <c r="QJT48" s="47"/>
      <c r="QJU48" s="47"/>
      <c r="QJV48" s="47"/>
      <c r="QJW48" s="47"/>
      <c r="QJX48" s="47"/>
      <c r="QJY48" s="47"/>
      <c r="QJZ48" s="47"/>
      <c r="QKA48" s="47"/>
      <c r="QKB48" s="47"/>
      <c r="QKC48" s="47"/>
      <c r="QKD48" s="47"/>
      <c r="QKE48" s="47"/>
      <c r="QKF48" s="47"/>
      <c r="QKG48" s="47"/>
      <c r="QKH48" s="47"/>
      <c r="QKI48" s="47"/>
      <c r="QKJ48" s="47"/>
      <c r="QKK48" s="47"/>
      <c r="QKL48" s="47"/>
      <c r="QKM48" s="47"/>
      <c r="QKN48" s="47"/>
      <c r="QKO48" s="47"/>
      <c r="QKP48" s="47"/>
      <c r="QKQ48" s="47"/>
      <c r="QKR48" s="47"/>
      <c r="QKS48" s="47"/>
      <c r="QKT48" s="47"/>
      <c r="QKU48" s="47"/>
      <c r="QKV48" s="47"/>
      <c r="QKW48" s="47"/>
      <c r="QKX48" s="47"/>
      <c r="QKY48" s="47"/>
      <c r="QKZ48" s="47"/>
      <c r="QLA48" s="47"/>
      <c r="QLB48" s="47"/>
      <c r="QLC48" s="47"/>
      <c r="QLD48" s="47"/>
      <c r="QLE48" s="47"/>
      <c r="QLF48" s="47"/>
      <c r="QLG48" s="47"/>
      <c r="QLH48" s="47"/>
      <c r="QLI48" s="47"/>
      <c r="QLJ48" s="47"/>
      <c r="QLK48" s="47"/>
      <c r="QLL48" s="47"/>
      <c r="QLM48" s="47"/>
      <c r="QLN48" s="47"/>
      <c r="QLO48" s="47"/>
      <c r="QLP48" s="47"/>
      <c r="QLQ48" s="47"/>
      <c r="QLR48" s="47"/>
      <c r="QLS48" s="47"/>
      <c r="QLT48" s="47"/>
      <c r="QLU48" s="47"/>
      <c r="QLV48" s="47"/>
      <c r="QLW48" s="47"/>
      <c r="QLX48" s="47"/>
      <c r="QLY48" s="47"/>
      <c r="QLZ48" s="47"/>
      <c r="QMA48" s="47"/>
      <c r="QMB48" s="47"/>
      <c r="QMC48" s="47"/>
      <c r="QMD48" s="47"/>
      <c r="QME48" s="47"/>
      <c r="QMF48" s="47"/>
      <c r="QMG48" s="47"/>
      <c r="QMH48" s="47"/>
      <c r="QMI48" s="47"/>
      <c r="QMJ48" s="47"/>
      <c r="QMK48" s="47"/>
      <c r="QML48" s="47"/>
      <c r="QMM48" s="47"/>
      <c r="QMN48" s="47"/>
      <c r="QMO48" s="47"/>
      <c r="QMP48" s="47"/>
      <c r="QMQ48" s="47"/>
      <c r="QMR48" s="47"/>
      <c r="QMS48" s="47"/>
      <c r="QMT48" s="47"/>
      <c r="QMU48" s="47"/>
      <c r="QMV48" s="47"/>
      <c r="QMW48" s="47"/>
      <c r="QMX48" s="47"/>
      <c r="QMY48" s="47"/>
      <c r="QMZ48" s="47"/>
      <c r="QNA48" s="47"/>
      <c r="QNB48" s="47"/>
      <c r="QNC48" s="47"/>
      <c r="QND48" s="47"/>
      <c r="QNE48" s="47"/>
      <c r="QNF48" s="47"/>
      <c r="QNG48" s="47"/>
      <c r="QNH48" s="47"/>
      <c r="QNI48" s="47"/>
      <c r="QNJ48" s="47"/>
      <c r="QNK48" s="47"/>
      <c r="QNL48" s="47"/>
      <c r="QNM48" s="47"/>
      <c r="QNN48" s="47"/>
      <c r="QNO48" s="47"/>
      <c r="QNP48" s="47"/>
      <c r="QNQ48" s="47"/>
      <c r="QNR48" s="47"/>
      <c r="QNS48" s="47"/>
      <c r="QNT48" s="47"/>
      <c r="QNU48" s="47"/>
      <c r="QNV48" s="47"/>
      <c r="QNW48" s="47"/>
      <c r="QNX48" s="47"/>
      <c r="QNY48" s="47"/>
      <c r="QNZ48" s="47"/>
      <c r="QOA48" s="47"/>
      <c r="QOB48" s="47"/>
      <c r="QOC48" s="47"/>
      <c r="QOD48" s="47"/>
      <c r="QOE48" s="47"/>
      <c r="QOF48" s="47"/>
      <c r="QOG48" s="47"/>
      <c r="QOH48" s="47"/>
      <c r="QOI48" s="47"/>
      <c r="QOJ48" s="47"/>
      <c r="QOK48" s="47"/>
      <c r="QOL48" s="47"/>
      <c r="QOM48" s="47"/>
      <c r="QON48" s="47"/>
      <c r="QOO48" s="47"/>
      <c r="QOP48" s="47"/>
      <c r="QOQ48" s="47"/>
      <c r="QOR48" s="47"/>
      <c r="QOS48" s="47"/>
      <c r="QOT48" s="47"/>
      <c r="QOU48" s="47"/>
      <c r="QOV48" s="47"/>
      <c r="QOW48" s="47"/>
      <c r="QOX48" s="47"/>
      <c r="QOY48" s="47"/>
      <c r="QOZ48" s="47"/>
      <c r="QPA48" s="47"/>
      <c r="QPB48" s="47"/>
      <c r="QPC48" s="47"/>
      <c r="QPD48" s="47"/>
      <c r="QPE48" s="47"/>
      <c r="QPF48" s="47"/>
      <c r="QPG48" s="47"/>
      <c r="QPH48" s="47"/>
      <c r="QPI48" s="47"/>
      <c r="QPJ48" s="47"/>
      <c r="QPK48" s="47"/>
      <c r="QPL48" s="47"/>
      <c r="QPM48" s="47"/>
      <c r="QPN48" s="47"/>
      <c r="QPO48" s="47"/>
      <c r="QPP48" s="47"/>
      <c r="QPQ48" s="47"/>
      <c r="QPR48" s="47"/>
      <c r="QPS48" s="47"/>
      <c r="QPT48" s="47"/>
      <c r="QPU48" s="47"/>
      <c r="QPV48" s="47"/>
      <c r="QPW48" s="47"/>
      <c r="QPX48" s="47"/>
      <c r="QPY48" s="47"/>
      <c r="QPZ48" s="47"/>
      <c r="QQA48" s="47"/>
      <c r="QQB48" s="47"/>
      <c r="QQC48" s="47"/>
      <c r="QQD48" s="47"/>
      <c r="QQE48" s="47"/>
      <c r="QQF48" s="47"/>
      <c r="QQG48" s="47"/>
      <c r="QQH48" s="47"/>
      <c r="QQI48" s="47"/>
      <c r="QQJ48" s="47"/>
      <c r="QQK48" s="47"/>
      <c r="QQL48" s="47"/>
      <c r="QQM48" s="47"/>
      <c r="QQN48" s="47"/>
      <c r="QQO48" s="47"/>
      <c r="QQP48" s="47"/>
      <c r="QQQ48" s="47"/>
      <c r="QQR48" s="47"/>
      <c r="QQS48" s="47"/>
      <c r="QQT48" s="47"/>
      <c r="QQU48" s="47"/>
      <c r="QQV48" s="47"/>
      <c r="QQW48" s="47"/>
      <c r="QQX48" s="47"/>
      <c r="QQY48" s="47"/>
      <c r="QQZ48" s="47"/>
      <c r="QRA48" s="47"/>
      <c r="QRB48" s="47"/>
      <c r="QRC48" s="47"/>
      <c r="QRD48" s="47"/>
      <c r="QRE48" s="47"/>
      <c r="QRF48" s="47"/>
      <c r="QRG48" s="47"/>
      <c r="QRH48" s="47"/>
      <c r="QRI48" s="47"/>
      <c r="QRJ48" s="47"/>
      <c r="QRK48" s="47"/>
      <c r="QRL48" s="47"/>
      <c r="QRM48" s="47"/>
      <c r="QRN48" s="47"/>
      <c r="QRO48" s="47"/>
      <c r="QRP48" s="47"/>
      <c r="QRQ48" s="47"/>
      <c r="QRR48" s="47"/>
      <c r="QRS48" s="47"/>
      <c r="QRT48" s="47"/>
      <c r="QRU48" s="47"/>
      <c r="QRV48" s="47"/>
      <c r="QRW48" s="47"/>
      <c r="QRX48" s="47"/>
      <c r="QRY48" s="47"/>
      <c r="QRZ48" s="47"/>
      <c r="QSA48" s="47"/>
      <c r="QSB48" s="47"/>
      <c r="QSC48" s="47"/>
      <c r="QSD48" s="47"/>
      <c r="QSE48" s="47"/>
      <c r="QSF48" s="47"/>
      <c r="QSG48" s="47"/>
      <c r="QSH48" s="47"/>
      <c r="QSI48" s="47"/>
      <c r="QSJ48" s="47"/>
      <c r="QSK48" s="47"/>
      <c r="QSL48" s="47"/>
      <c r="QSM48" s="47"/>
      <c r="QSN48" s="47"/>
      <c r="QSO48" s="47"/>
      <c r="QSP48" s="47"/>
      <c r="QSQ48" s="47"/>
      <c r="QSR48" s="47"/>
      <c r="QSS48" s="47"/>
      <c r="QST48" s="47"/>
      <c r="QSU48" s="47"/>
      <c r="QSV48" s="47"/>
      <c r="QSW48" s="47"/>
      <c r="QSX48" s="47"/>
      <c r="QSY48" s="47"/>
      <c r="QSZ48" s="47"/>
      <c r="QTA48" s="47"/>
      <c r="QTB48" s="47"/>
      <c r="QTC48" s="47"/>
      <c r="QTD48" s="47"/>
      <c r="QTE48" s="47"/>
      <c r="QTF48" s="47"/>
      <c r="QTG48" s="47"/>
      <c r="QTH48" s="47"/>
      <c r="QTI48" s="47"/>
      <c r="QTJ48" s="47"/>
      <c r="QTK48" s="47"/>
      <c r="QTL48" s="47"/>
      <c r="QTM48" s="47"/>
      <c r="QTN48" s="47"/>
      <c r="QTO48" s="47"/>
      <c r="QTP48" s="47"/>
      <c r="QTQ48" s="47"/>
      <c r="QTR48" s="47"/>
      <c r="QTS48" s="47"/>
      <c r="QTT48" s="47"/>
      <c r="QTU48" s="47"/>
      <c r="QTV48" s="47"/>
      <c r="QTW48" s="47"/>
      <c r="QTX48" s="47"/>
      <c r="QTY48" s="47"/>
      <c r="QTZ48" s="47"/>
      <c r="QUA48" s="47"/>
      <c r="QUB48" s="47"/>
      <c r="QUC48" s="47"/>
      <c r="QUD48" s="47"/>
      <c r="QUE48" s="47"/>
      <c r="QUF48" s="47"/>
      <c r="QUG48" s="47"/>
      <c r="QUH48" s="47"/>
      <c r="QUI48" s="47"/>
      <c r="QUJ48" s="47"/>
      <c r="QUK48" s="47"/>
      <c r="QUL48" s="47"/>
      <c r="QUM48" s="47"/>
      <c r="QUN48" s="47"/>
      <c r="QUO48" s="47"/>
      <c r="QUP48" s="47"/>
      <c r="QUQ48" s="47"/>
      <c r="QUR48" s="47"/>
      <c r="QUS48" s="47"/>
      <c r="QUT48" s="47"/>
      <c r="QUU48" s="47"/>
      <c r="QUV48" s="47"/>
      <c r="QUW48" s="47"/>
      <c r="QUX48" s="47"/>
      <c r="QUY48" s="47"/>
      <c r="QUZ48" s="47"/>
      <c r="QVA48" s="47"/>
      <c r="QVB48" s="47"/>
      <c r="QVC48" s="47"/>
      <c r="QVD48" s="47"/>
      <c r="QVE48" s="47"/>
      <c r="QVF48" s="47"/>
      <c r="QVG48" s="47"/>
      <c r="QVH48" s="47"/>
      <c r="QVI48" s="47"/>
      <c r="QVJ48" s="47"/>
      <c r="QVK48" s="47"/>
      <c r="QVL48" s="47"/>
      <c r="QVM48" s="47"/>
      <c r="QVN48" s="47"/>
      <c r="QVO48" s="47"/>
      <c r="QVP48" s="47"/>
      <c r="QVQ48" s="47"/>
      <c r="QVR48" s="47"/>
      <c r="QVS48" s="47"/>
      <c r="QVT48" s="47"/>
      <c r="QVU48" s="47"/>
      <c r="QVV48" s="47"/>
      <c r="QVW48" s="47"/>
      <c r="QVX48" s="47"/>
      <c r="QVY48" s="47"/>
      <c r="QVZ48" s="47"/>
      <c r="QWA48" s="47"/>
      <c r="QWB48" s="47"/>
      <c r="QWC48" s="47"/>
      <c r="QWD48" s="47"/>
      <c r="QWE48" s="47"/>
      <c r="QWF48" s="47"/>
      <c r="QWG48" s="47"/>
      <c r="QWH48" s="47"/>
      <c r="QWI48" s="47"/>
      <c r="QWJ48" s="47"/>
      <c r="QWK48" s="47"/>
      <c r="QWL48" s="47"/>
      <c r="QWM48" s="47"/>
      <c r="QWN48" s="47"/>
      <c r="QWO48" s="47"/>
      <c r="QWP48" s="47"/>
      <c r="QWQ48" s="47"/>
      <c r="QWR48" s="47"/>
      <c r="QWS48" s="47"/>
      <c r="QWT48" s="47"/>
      <c r="QWU48" s="47"/>
      <c r="QWV48" s="47"/>
      <c r="QWW48" s="47"/>
      <c r="QWX48" s="47"/>
      <c r="QWY48" s="47"/>
      <c r="QWZ48" s="47"/>
      <c r="QXA48" s="47"/>
      <c r="QXB48" s="47"/>
      <c r="QXC48" s="47"/>
      <c r="QXD48" s="47"/>
      <c r="QXE48" s="47"/>
      <c r="QXF48" s="47"/>
      <c r="QXG48" s="47"/>
      <c r="QXH48" s="47"/>
      <c r="QXI48" s="47"/>
      <c r="QXJ48" s="47"/>
      <c r="QXK48" s="47"/>
      <c r="QXL48" s="47"/>
      <c r="QXM48" s="47"/>
      <c r="QXN48" s="47"/>
      <c r="QXO48" s="47"/>
      <c r="QXP48" s="47"/>
      <c r="QXQ48" s="47"/>
      <c r="QXR48" s="47"/>
      <c r="QXS48" s="47"/>
      <c r="QXT48" s="47"/>
      <c r="QXU48" s="47"/>
      <c r="QXV48" s="47"/>
      <c r="QXW48" s="47"/>
      <c r="QXX48" s="47"/>
      <c r="QXY48" s="47"/>
      <c r="QXZ48" s="47"/>
      <c r="QYA48" s="47"/>
      <c r="QYB48" s="47"/>
      <c r="QYC48" s="47"/>
      <c r="QYD48" s="47"/>
      <c r="QYE48" s="47"/>
      <c r="QYF48" s="47"/>
      <c r="QYG48" s="47"/>
      <c r="QYH48" s="47"/>
      <c r="QYI48" s="47"/>
      <c r="QYJ48" s="47"/>
      <c r="QYK48" s="47"/>
      <c r="QYL48" s="47"/>
      <c r="QYM48" s="47"/>
      <c r="QYN48" s="47"/>
      <c r="QYO48" s="47"/>
      <c r="QYP48" s="47"/>
      <c r="QYQ48" s="47"/>
      <c r="QYR48" s="47"/>
      <c r="QYS48" s="47"/>
      <c r="QYT48" s="47"/>
      <c r="QYU48" s="47"/>
      <c r="QYV48" s="47"/>
      <c r="QYW48" s="47"/>
      <c r="QYX48" s="47"/>
      <c r="QYY48" s="47"/>
      <c r="QYZ48" s="47"/>
      <c r="QZA48" s="47"/>
      <c r="QZB48" s="47"/>
      <c r="QZC48" s="47"/>
      <c r="QZD48" s="47"/>
      <c r="QZE48" s="47"/>
      <c r="QZF48" s="47"/>
      <c r="QZG48" s="47"/>
      <c r="QZH48" s="47"/>
      <c r="QZI48" s="47"/>
      <c r="QZJ48" s="47"/>
      <c r="QZK48" s="47"/>
      <c r="QZL48" s="47"/>
      <c r="QZM48" s="47"/>
      <c r="QZN48" s="47"/>
      <c r="QZO48" s="47"/>
      <c r="QZP48" s="47"/>
      <c r="QZQ48" s="47"/>
      <c r="QZR48" s="47"/>
      <c r="QZS48" s="47"/>
      <c r="QZT48" s="47"/>
      <c r="QZU48" s="47"/>
      <c r="QZV48" s="47"/>
      <c r="QZW48" s="47"/>
      <c r="QZX48" s="47"/>
      <c r="QZY48" s="47"/>
      <c r="QZZ48" s="47"/>
      <c r="RAA48" s="47"/>
      <c r="RAB48" s="47"/>
      <c r="RAC48" s="47"/>
      <c r="RAD48" s="47"/>
      <c r="RAE48" s="47"/>
      <c r="RAF48" s="47"/>
      <c r="RAG48" s="47"/>
      <c r="RAH48" s="47"/>
      <c r="RAI48" s="47"/>
      <c r="RAJ48" s="47"/>
      <c r="RAK48" s="47"/>
      <c r="RAL48" s="47"/>
      <c r="RAM48" s="47"/>
      <c r="RAN48" s="47"/>
      <c r="RAO48" s="47"/>
      <c r="RAP48" s="47"/>
      <c r="RAQ48" s="47"/>
      <c r="RAR48" s="47"/>
      <c r="RAS48" s="47"/>
      <c r="RAT48" s="47"/>
      <c r="RAU48" s="47"/>
      <c r="RAV48" s="47"/>
      <c r="RAW48" s="47"/>
      <c r="RAX48" s="47"/>
      <c r="RAY48" s="47"/>
      <c r="RAZ48" s="47"/>
      <c r="RBA48" s="47"/>
      <c r="RBB48" s="47"/>
      <c r="RBC48" s="47"/>
      <c r="RBD48" s="47"/>
      <c r="RBE48" s="47"/>
      <c r="RBF48" s="47"/>
      <c r="RBG48" s="47"/>
      <c r="RBH48" s="47"/>
      <c r="RBI48" s="47"/>
      <c r="RBJ48" s="47"/>
      <c r="RBK48" s="47"/>
      <c r="RBL48" s="47"/>
      <c r="RBM48" s="47"/>
      <c r="RBN48" s="47"/>
      <c r="RBO48" s="47"/>
      <c r="RBP48" s="47"/>
      <c r="RBQ48" s="47"/>
      <c r="RBR48" s="47"/>
      <c r="RBS48" s="47"/>
      <c r="RBT48" s="47"/>
      <c r="RBU48" s="47"/>
      <c r="RBV48" s="47"/>
      <c r="RBW48" s="47"/>
      <c r="RBX48" s="47"/>
      <c r="RBY48" s="47"/>
      <c r="RBZ48" s="47"/>
      <c r="RCA48" s="47"/>
      <c r="RCB48" s="47"/>
      <c r="RCC48" s="47"/>
      <c r="RCD48" s="47"/>
      <c r="RCE48" s="47"/>
      <c r="RCF48" s="47"/>
      <c r="RCG48" s="47"/>
      <c r="RCH48" s="47"/>
      <c r="RCI48" s="47"/>
      <c r="RCJ48" s="47"/>
      <c r="RCK48" s="47"/>
      <c r="RCL48" s="47"/>
      <c r="RCM48" s="47"/>
      <c r="RCN48" s="47"/>
      <c r="RCO48" s="47"/>
      <c r="RCP48" s="47"/>
      <c r="RCQ48" s="47"/>
      <c r="RCR48" s="47"/>
      <c r="RCS48" s="47"/>
      <c r="RCT48" s="47"/>
      <c r="RCU48" s="47"/>
      <c r="RCV48" s="47"/>
      <c r="RCW48" s="47"/>
      <c r="RCX48" s="47"/>
      <c r="RCY48" s="47"/>
      <c r="RCZ48" s="47"/>
      <c r="RDA48" s="47"/>
      <c r="RDB48" s="47"/>
      <c r="RDC48" s="47"/>
      <c r="RDD48" s="47"/>
      <c r="RDE48" s="47"/>
      <c r="RDF48" s="47"/>
      <c r="RDG48" s="47"/>
      <c r="RDH48" s="47"/>
      <c r="RDI48" s="47"/>
      <c r="RDJ48" s="47"/>
      <c r="RDK48" s="47"/>
      <c r="RDL48" s="47"/>
      <c r="RDM48" s="47"/>
      <c r="RDN48" s="47"/>
      <c r="RDO48" s="47"/>
      <c r="RDP48" s="47"/>
      <c r="RDQ48" s="47"/>
      <c r="RDR48" s="47"/>
      <c r="RDS48" s="47"/>
      <c r="RDT48" s="47"/>
      <c r="RDU48" s="47"/>
      <c r="RDV48" s="47"/>
      <c r="RDW48" s="47"/>
      <c r="RDX48" s="47"/>
      <c r="RDY48" s="47"/>
      <c r="RDZ48" s="47"/>
      <c r="REA48" s="47"/>
      <c r="REB48" s="47"/>
      <c r="REC48" s="47"/>
      <c r="RED48" s="47"/>
      <c r="REE48" s="47"/>
      <c r="REF48" s="47"/>
      <c r="REG48" s="47"/>
      <c r="REH48" s="47"/>
      <c r="REI48" s="47"/>
      <c r="REJ48" s="47"/>
      <c r="REK48" s="47"/>
      <c r="REL48" s="47"/>
      <c r="REM48" s="47"/>
      <c r="REN48" s="47"/>
      <c r="REO48" s="47"/>
      <c r="REP48" s="47"/>
      <c r="REQ48" s="47"/>
      <c r="RER48" s="47"/>
      <c r="RES48" s="47"/>
      <c r="RET48" s="47"/>
      <c r="REU48" s="47"/>
      <c r="REV48" s="47"/>
      <c r="REW48" s="47"/>
      <c r="REX48" s="47"/>
      <c r="REY48" s="47"/>
      <c r="REZ48" s="47"/>
      <c r="RFA48" s="47"/>
      <c r="RFB48" s="47"/>
      <c r="RFC48" s="47"/>
      <c r="RFD48" s="47"/>
      <c r="RFE48" s="47"/>
      <c r="RFF48" s="47"/>
      <c r="RFG48" s="47"/>
      <c r="RFH48" s="47"/>
      <c r="RFI48" s="47"/>
      <c r="RFJ48" s="47"/>
      <c r="RFK48" s="47"/>
      <c r="RFL48" s="47"/>
      <c r="RFM48" s="47"/>
      <c r="RFN48" s="47"/>
      <c r="RFO48" s="47"/>
      <c r="RFP48" s="47"/>
      <c r="RFQ48" s="47"/>
      <c r="RFR48" s="47"/>
      <c r="RFS48" s="47"/>
      <c r="RFT48" s="47"/>
      <c r="RFU48" s="47"/>
      <c r="RFV48" s="47"/>
      <c r="RFW48" s="47"/>
      <c r="RFX48" s="47"/>
      <c r="RFY48" s="47"/>
      <c r="RFZ48" s="47"/>
      <c r="RGA48" s="47"/>
      <c r="RGB48" s="47"/>
      <c r="RGC48" s="47"/>
      <c r="RGD48" s="47"/>
      <c r="RGE48" s="47"/>
      <c r="RGF48" s="47"/>
      <c r="RGG48" s="47"/>
      <c r="RGH48" s="47"/>
      <c r="RGI48" s="47"/>
      <c r="RGJ48" s="47"/>
      <c r="RGK48" s="47"/>
      <c r="RGL48" s="47"/>
      <c r="RGM48" s="47"/>
      <c r="RGN48" s="47"/>
      <c r="RGO48" s="47"/>
      <c r="RGP48" s="47"/>
      <c r="RGQ48" s="47"/>
      <c r="RGR48" s="47"/>
      <c r="RGS48" s="47"/>
      <c r="RGT48" s="47"/>
      <c r="RGU48" s="47"/>
      <c r="RGV48" s="47"/>
      <c r="RGW48" s="47"/>
      <c r="RGX48" s="47"/>
      <c r="RGY48" s="47"/>
      <c r="RGZ48" s="47"/>
      <c r="RHA48" s="47"/>
      <c r="RHB48" s="47"/>
      <c r="RHC48" s="47"/>
      <c r="RHD48" s="47"/>
      <c r="RHE48" s="47"/>
      <c r="RHF48" s="47"/>
      <c r="RHG48" s="47"/>
      <c r="RHH48" s="47"/>
      <c r="RHI48" s="47"/>
      <c r="RHJ48" s="47"/>
      <c r="RHK48" s="47"/>
      <c r="RHL48" s="47"/>
      <c r="RHM48" s="47"/>
      <c r="RHN48" s="47"/>
      <c r="RHO48" s="47"/>
      <c r="RHP48" s="47"/>
      <c r="RHQ48" s="47"/>
      <c r="RHR48" s="47"/>
      <c r="RHS48" s="47"/>
      <c r="RHT48" s="47"/>
      <c r="RHU48" s="47"/>
      <c r="RHV48" s="47"/>
      <c r="RHW48" s="47"/>
      <c r="RHX48" s="47"/>
      <c r="RHY48" s="47"/>
      <c r="RHZ48" s="47"/>
      <c r="RIA48" s="47"/>
      <c r="RIB48" s="47"/>
      <c r="RIC48" s="47"/>
      <c r="RID48" s="47"/>
      <c r="RIE48" s="47"/>
      <c r="RIF48" s="47"/>
      <c r="RIG48" s="47"/>
      <c r="RIH48" s="47"/>
      <c r="RII48" s="47"/>
      <c r="RIJ48" s="47"/>
      <c r="RIK48" s="47"/>
      <c r="RIL48" s="47"/>
      <c r="RIM48" s="47"/>
      <c r="RIN48" s="47"/>
      <c r="RIO48" s="47"/>
      <c r="RIP48" s="47"/>
      <c r="RIQ48" s="47"/>
      <c r="RIR48" s="47"/>
      <c r="RIS48" s="47"/>
      <c r="RIT48" s="47"/>
      <c r="RIU48" s="47"/>
      <c r="RIV48" s="47"/>
      <c r="RIW48" s="47"/>
      <c r="RIX48" s="47"/>
      <c r="RIY48" s="47"/>
      <c r="RIZ48" s="47"/>
      <c r="RJA48" s="47"/>
      <c r="RJB48" s="47"/>
      <c r="RJC48" s="47"/>
      <c r="RJD48" s="47"/>
      <c r="RJE48" s="47"/>
      <c r="RJF48" s="47"/>
      <c r="RJG48" s="47"/>
      <c r="RJH48" s="47"/>
      <c r="RJI48" s="47"/>
      <c r="RJJ48" s="47"/>
      <c r="RJK48" s="47"/>
      <c r="RJL48" s="47"/>
      <c r="RJM48" s="47"/>
      <c r="RJN48" s="47"/>
      <c r="RJO48" s="47"/>
      <c r="RJP48" s="47"/>
      <c r="RJQ48" s="47"/>
      <c r="RJR48" s="47"/>
      <c r="RJS48" s="47"/>
      <c r="RJT48" s="47"/>
      <c r="RJU48" s="47"/>
      <c r="RJV48" s="47"/>
      <c r="RJW48" s="47"/>
      <c r="RJX48" s="47"/>
      <c r="RJY48" s="47"/>
      <c r="RJZ48" s="47"/>
      <c r="RKA48" s="47"/>
      <c r="RKB48" s="47"/>
      <c r="RKC48" s="47"/>
      <c r="RKD48" s="47"/>
      <c r="RKE48" s="47"/>
      <c r="RKF48" s="47"/>
      <c r="RKG48" s="47"/>
      <c r="RKH48" s="47"/>
      <c r="RKI48" s="47"/>
      <c r="RKJ48" s="47"/>
      <c r="RKK48" s="47"/>
      <c r="RKL48" s="47"/>
      <c r="RKM48" s="47"/>
      <c r="RKN48" s="47"/>
      <c r="RKO48" s="47"/>
      <c r="RKP48" s="47"/>
      <c r="RKQ48" s="47"/>
      <c r="RKR48" s="47"/>
      <c r="RKS48" s="47"/>
      <c r="RKT48" s="47"/>
      <c r="RKU48" s="47"/>
      <c r="RKV48" s="47"/>
      <c r="RKW48" s="47"/>
      <c r="RKX48" s="47"/>
      <c r="RKY48" s="47"/>
      <c r="RKZ48" s="47"/>
      <c r="RLA48" s="47"/>
      <c r="RLB48" s="47"/>
      <c r="RLC48" s="47"/>
      <c r="RLD48" s="47"/>
      <c r="RLE48" s="47"/>
      <c r="RLF48" s="47"/>
      <c r="RLG48" s="47"/>
      <c r="RLH48" s="47"/>
      <c r="RLI48" s="47"/>
      <c r="RLJ48" s="47"/>
      <c r="RLK48" s="47"/>
      <c r="RLL48" s="47"/>
      <c r="RLM48" s="47"/>
      <c r="RLN48" s="47"/>
      <c r="RLO48" s="47"/>
      <c r="RLP48" s="47"/>
      <c r="RLQ48" s="47"/>
      <c r="RLR48" s="47"/>
      <c r="RLS48" s="47"/>
      <c r="RLT48" s="47"/>
      <c r="RLU48" s="47"/>
      <c r="RLV48" s="47"/>
      <c r="RLW48" s="47"/>
      <c r="RLX48" s="47"/>
      <c r="RLY48" s="47"/>
      <c r="RLZ48" s="47"/>
      <c r="RMA48" s="47"/>
      <c r="RMB48" s="47"/>
      <c r="RMC48" s="47"/>
      <c r="RMD48" s="47"/>
      <c r="RME48" s="47"/>
      <c r="RMF48" s="47"/>
      <c r="RMG48" s="47"/>
      <c r="RMH48" s="47"/>
      <c r="RMI48" s="47"/>
      <c r="RMJ48" s="47"/>
      <c r="RMK48" s="47"/>
      <c r="RML48" s="47"/>
      <c r="RMM48" s="47"/>
      <c r="RMN48" s="47"/>
      <c r="RMO48" s="47"/>
      <c r="RMP48" s="47"/>
      <c r="RMQ48" s="47"/>
      <c r="RMR48" s="47"/>
      <c r="RMS48" s="47"/>
      <c r="RMT48" s="47"/>
      <c r="RMU48" s="47"/>
      <c r="RMV48" s="47"/>
      <c r="RMW48" s="47"/>
      <c r="RMX48" s="47"/>
      <c r="RMY48" s="47"/>
      <c r="RMZ48" s="47"/>
      <c r="RNA48" s="47"/>
      <c r="RNB48" s="47"/>
      <c r="RNC48" s="47"/>
      <c r="RND48" s="47"/>
      <c r="RNE48" s="47"/>
      <c r="RNF48" s="47"/>
      <c r="RNG48" s="47"/>
      <c r="RNH48" s="47"/>
      <c r="RNI48" s="47"/>
      <c r="RNJ48" s="47"/>
      <c r="RNK48" s="47"/>
      <c r="RNL48" s="47"/>
      <c r="RNM48" s="47"/>
      <c r="RNN48" s="47"/>
      <c r="RNO48" s="47"/>
      <c r="RNP48" s="47"/>
      <c r="RNQ48" s="47"/>
      <c r="RNR48" s="47"/>
      <c r="RNS48" s="47"/>
      <c r="RNT48" s="47"/>
      <c r="RNU48" s="47"/>
      <c r="RNV48" s="47"/>
      <c r="RNW48" s="47"/>
      <c r="RNX48" s="47"/>
      <c r="RNY48" s="47"/>
      <c r="RNZ48" s="47"/>
      <c r="ROA48" s="47"/>
      <c r="ROB48" s="47"/>
      <c r="ROC48" s="47"/>
      <c r="ROD48" s="47"/>
      <c r="ROE48" s="47"/>
      <c r="ROF48" s="47"/>
      <c r="ROG48" s="47"/>
      <c r="ROH48" s="47"/>
      <c r="ROI48" s="47"/>
      <c r="ROJ48" s="47"/>
      <c r="ROK48" s="47"/>
      <c r="ROL48" s="47"/>
      <c r="ROM48" s="47"/>
      <c r="RON48" s="47"/>
      <c r="ROO48" s="47"/>
      <c r="ROP48" s="47"/>
      <c r="ROQ48" s="47"/>
      <c r="ROR48" s="47"/>
      <c r="ROS48" s="47"/>
      <c r="ROT48" s="47"/>
      <c r="ROU48" s="47"/>
      <c r="ROV48" s="47"/>
      <c r="ROW48" s="47"/>
      <c r="ROX48" s="47"/>
      <c r="ROY48" s="47"/>
      <c r="ROZ48" s="47"/>
      <c r="RPA48" s="47"/>
      <c r="RPB48" s="47"/>
      <c r="RPC48" s="47"/>
      <c r="RPD48" s="47"/>
      <c r="RPE48" s="47"/>
      <c r="RPF48" s="47"/>
      <c r="RPG48" s="47"/>
      <c r="RPH48" s="47"/>
      <c r="RPI48" s="47"/>
      <c r="RPJ48" s="47"/>
      <c r="RPK48" s="47"/>
      <c r="RPL48" s="47"/>
      <c r="RPM48" s="47"/>
      <c r="RPN48" s="47"/>
      <c r="RPO48" s="47"/>
      <c r="RPP48" s="47"/>
      <c r="RPQ48" s="47"/>
      <c r="RPR48" s="47"/>
      <c r="RPS48" s="47"/>
      <c r="RPT48" s="47"/>
      <c r="RPU48" s="47"/>
      <c r="RPV48" s="47"/>
      <c r="RPW48" s="47"/>
      <c r="RPX48" s="47"/>
      <c r="RPY48" s="47"/>
      <c r="RPZ48" s="47"/>
      <c r="RQA48" s="47"/>
      <c r="RQB48" s="47"/>
      <c r="RQC48" s="47"/>
      <c r="RQD48" s="47"/>
      <c r="RQE48" s="47"/>
      <c r="RQF48" s="47"/>
      <c r="RQG48" s="47"/>
      <c r="RQH48" s="47"/>
      <c r="RQI48" s="47"/>
      <c r="RQJ48" s="47"/>
      <c r="RQK48" s="47"/>
      <c r="RQL48" s="47"/>
      <c r="RQM48" s="47"/>
      <c r="RQN48" s="47"/>
      <c r="RQO48" s="47"/>
      <c r="RQP48" s="47"/>
      <c r="RQQ48" s="47"/>
      <c r="RQR48" s="47"/>
      <c r="RQS48" s="47"/>
      <c r="RQT48" s="47"/>
      <c r="RQU48" s="47"/>
      <c r="RQV48" s="47"/>
      <c r="RQW48" s="47"/>
      <c r="RQX48" s="47"/>
      <c r="RQY48" s="47"/>
      <c r="RQZ48" s="47"/>
      <c r="RRA48" s="47"/>
      <c r="RRB48" s="47"/>
      <c r="RRC48" s="47"/>
      <c r="RRD48" s="47"/>
      <c r="RRE48" s="47"/>
      <c r="RRF48" s="47"/>
      <c r="RRG48" s="47"/>
      <c r="RRH48" s="47"/>
      <c r="RRI48" s="47"/>
      <c r="RRJ48" s="47"/>
      <c r="RRK48" s="47"/>
      <c r="RRL48" s="47"/>
      <c r="RRM48" s="47"/>
      <c r="RRN48" s="47"/>
      <c r="RRO48" s="47"/>
      <c r="RRP48" s="47"/>
      <c r="RRQ48" s="47"/>
      <c r="RRR48" s="47"/>
      <c r="RRS48" s="47"/>
      <c r="RRT48" s="47"/>
      <c r="RRU48" s="47"/>
      <c r="RRV48" s="47"/>
      <c r="RRW48" s="47"/>
      <c r="RRX48" s="47"/>
      <c r="RRY48" s="47"/>
      <c r="RRZ48" s="47"/>
      <c r="RSA48" s="47"/>
      <c r="RSB48" s="47"/>
      <c r="RSC48" s="47"/>
      <c r="RSD48" s="47"/>
      <c r="RSE48" s="47"/>
      <c r="RSF48" s="47"/>
      <c r="RSG48" s="47"/>
      <c r="RSH48" s="47"/>
      <c r="RSI48" s="47"/>
      <c r="RSJ48" s="47"/>
      <c r="RSK48" s="47"/>
      <c r="RSL48" s="47"/>
      <c r="RSM48" s="47"/>
      <c r="RSN48" s="47"/>
      <c r="RSO48" s="47"/>
      <c r="RSP48" s="47"/>
      <c r="RSQ48" s="47"/>
      <c r="RSR48" s="47"/>
      <c r="RSS48" s="47"/>
      <c r="RST48" s="47"/>
      <c r="RSU48" s="47"/>
      <c r="RSV48" s="47"/>
      <c r="RSW48" s="47"/>
      <c r="RSX48" s="47"/>
      <c r="RSY48" s="47"/>
      <c r="RSZ48" s="47"/>
      <c r="RTA48" s="47"/>
      <c r="RTB48" s="47"/>
      <c r="RTC48" s="47"/>
      <c r="RTD48" s="47"/>
      <c r="RTE48" s="47"/>
      <c r="RTF48" s="47"/>
      <c r="RTG48" s="47"/>
      <c r="RTH48" s="47"/>
      <c r="RTI48" s="47"/>
      <c r="RTJ48" s="47"/>
      <c r="RTK48" s="47"/>
      <c r="RTL48" s="47"/>
      <c r="RTM48" s="47"/>
      <c r="RTN48" s="47"/>
      <c r="RTO48" s="47"/>
      <c r="RTP48" s="47"/>
      <c r="RTQ48" s="47"/>
      <c r="RTR48" s="47"/>
      <c r="RTS48" s="47"/>
      <c r="RTT48" s="47"/>
      <c r="RTU48" s="47"/>
      <c r="RTV48" s="47"/>
      <c r="RTW48" s="47"/>
      <c r="RTX48" s="47"/>
      <c r="RTY48" s="47"/>
      <c r="RTZ48" s="47"/>
      <c r="RUA48" s="47"/>
      <c r="RUB48" s="47"/>
      <c r="RUC48" s="47"/>
      <c r="RUD48" s="47"/>
      <c r="RUE48" s="47"/>
      <c r="RUF48" s="47"/>
      <c r="RUG48" s="47"/>
      <c r="RUH48" s="47"/>
      <c r="RUI48" s="47"/>
      <c r="RUJ48" s="47"/>
      <c r="RUK48" s="47"/>
      <c r="RUL48" s="47"/>
      <c r="RUM48" s="47"/>
      <c r="RUN48" s="47"/>
      <c r="RUO48" s="47"/>
      <c r="RUP48" s="47"/>
      <c r="RUQ48" s="47"/>
      <c r="RUR48" s="47"/>
      <c r="RUS48" s="47"/>
      <c r="RUT48" s="47"/>
      <c r="RUU48" s="47"/>
      <c r="RUV48" s="47"/>
      <c r="RUW48" s="47"/>
      <c r="RUX48" s="47"/>
      <c r="RUY48" s="47"/>
      <c r="RUZ48" s="47"/>
      <c r="RVA48" s="47"/>
      <c r="RVB48" s="47"/>
      <c r="RVC48" s="47"/>
      <c r="RVD48" s="47"/>
      <c r="RVE48" s="47"/>
      <c r="RVF48" s="47"/>
      <c r="RVG48" s="47"/>
      <c r="RVH48" s="47"/>
      <c r="RVI48" s="47"/>
      <c r="RVJ48" s="47"/>
      <c r="RVK48" s="47"/>
      <c r="RVL48" s="47"/>
      <c r="RVM48" s="47"/>
      <c r="RVN48" s="47"/>
      <c r="RVO48" s="47"/>
      <c r="RVP48" s="47"/>
      <c r="RVQ48" s="47"/>
      <c r="RVR48" s="47"/>
      <c r="RVS48" s="47"/>
      <c r="RVT48" s="47"/>
      <c r="RVU48" s="47"/>
      <c r="RVV48" s="47"/>
      <c r="RVW48" s="47"/>
      <c r="RVX48" s="47"/>
      <c r="RVY48" s="47"/>
      <c r="RVZ48" s="47"/>
      <c r="RWA48" s="47"/>
      <c r="RWB48" s="47"/>
      <c r="RWC48" s="47"/>
      <c r="RWD48" s="47"/>
      <c r="RWE48" s="47"/>
      <c r="RWF48" s="47"/>
      <c r="RWG48" s="47"/>
      <c r="RWH48" s="47"/>
      <c r="RWI48" s="47"/>
      <c r="RWJ48" s="47"/>
      <c r="RWK48" s="47"/>
      <c r="RWL48" s="47"/>
      <c r="RWM48" s="47"/>
      <c r="RWN48" s="47"/>
      <c r="RWO48" s="47"/>
      <c r="RWP48" s="47"/>
      <c r="RWQ48" s="47"/>
      <c r="RWR48" s="47"/>
      <c r="RWS48" s="47"/>
      <c r="RWT48" s="47"/>
      <c r="RWU48" s="47"/>
      <c r="RWV48" s="47"/>
      <c r="RWW48" s="47"/>
      <c r="RWX48" s="47"/>
      <c r="RWY48" s="47"/>
      <c r="RWZ48" s="47"/>
      <c r="RXA48" s="47"/>
      <c r="RXB48" s="47"/>
      <c r="RXC48" s="47"/>
      <c r="RXD48" s="47"/>
      <c r="RXE48" s="47"/>
      <c r="RXF48" s="47"/>
      <c r="RXG48" s="47"/>
      <c r="RXH48" s="47"/>
      <c r="RXI48" s="47"/>
      <c r="RXJ48" s="47"/>
      <c r="RXK48" s="47"/>
      <c r="RXL48" s="47"/>
      <c r="RXM48" s="47"/>
      <c r="RXN48" s="47"/>
      <c r="RXO48" s="47"/>
      <c r="RXP48" s="47"/>
      <c r="RXQ48" s="47"/>
      <c r="RXR48" s="47"/>
      <c r="RXS48" s="47"/>
      <c r="RXT48" s="47"/>
      <c r="RXU48" s="47"/>
      <c r="RXV48" s="47"/>
      <c r="RXW48" s="47"/>
      <c r="RXX48" s="47"/>
      <c r="RXY48" s="47"/>
      <c r="RXZ48" s="47"/>
      <c r="RYA48" s="47"/>
      <c r="RYB48" s="47"/>
      <c r="RYC48" s="47"/>
      <c r="RYD48" s="47"/>
      <c r="RYE48" s="47"/>
      <c r="RYF48" s="47"/>
      <c r="RYG48" s="47"/>
      <c r="RYH48" s="47"/>
      <c r="RYI48" s="47"/>
      <c r="RYJ48" s="47"/>
      <c r="RYK48" s="47"/>
      <c r="RYL48" s="47"/>
      <c r="RYM48" s="47"/>
      <c r="RYN48" s="47"/>
      <c r="RYO48" s="47"/>
      <c r="RYP48" s="47"/>
      <c r="RYQ48" s="47"/>
      <c r="RYR48" s="47"/>
      <c r="RYS48" s="47"/>
      <c r="RYT48" s="47"/>
      <c r="RYU48" s="47"/>
      <c r="RYV48" s="47"/>
      <c r="RYW48" s="47"/>
      <c r="RYX48" s="47"/>
      <c r="RYY48" s="47"/>
      <c r="RYZ48" s="47"/>
      <c r="RZA48" s="47"/>
      <c r="RZB48" s="47"/>
      <c r="RZC48" s="47"/>
      <c r="RZD48" s="47"/>
      <c r="RZE48" s="47"/>
      <c r="RZF48" s="47"/>
      <c r="RZG48" s="47"/>
      <c r="RZH48" s="47"/>
      <c r="RZI48" s="47"/>
      <c r="RZJ48" s="47"/>
      <c r="RZK48" s="47"/>
      <c r="RZL48" s="47"/>
      <c r="RZM48" s="47"/>
      <c r="RZN48" s="47"/>
      <c r="RZO48" s="47"/>
      <c r="RZP48" s="47"/>
      <c r="RZQ48" s="47"/>
      <c r="RZR48" s="47"/>
      <c r="RZS48" s="47"/>
      <c r="RZT48" s="47"/>
      <c r="RZU48" s="47"/>
      <c r="RZV48" s="47"/>
      <c r="RZW48" s="47"/>
      <c r="RZX48" s="47"/>
      <c r="RZY48" s="47"/>
      <c r="RZZ48" s="47"/>
      <c r="SAA48" s="47"/>
      <c r="SAB48" s="47"/>
      <c r="SAC48" s="47"/>
      <c r="SAD48" s="47"/>
      <c r="SAE48" s="47"/>
      <c r="SAF48" s="47"/>
      <c r="SAG48" s="47"/>
      <c r="SAH48" s="47"/>
      <c r="SAI48" s="47"/>
      <c r="SAJ48" s="47"/>
      <c r="SAK48" s="47"/>
      <c r="SAL48" s="47"/>
      <c r="SAM48" s="47"/>
      <c r="SAN48" s="47"/>
      <c r="SAO48" s="47"/>
      <c r="SAP48" s="47"/>
      <c r="SAQ48" s="47"/>
      <c r="SAR48" s="47"/>
      <c r="SAS48" s="47"/>
      <c r="SAT48" s="47"/>
      <c r="SAU48" s="47"/>
      <c r="SAV48" s="47"/>
      <c r="SAW48" s="47"/>
      <c r="SAX48" s="47"/>
      <c r="SAY48" s="47"/>
      <c r="SAZ48" s="47"/>
      <c r="SBA48" s="47"/>
      <c r="SBB48" s="47"/>
      <c r="SBC48" s="47"/>
      <c r="SBD48" s="47"/>
      <c r="SBE48" s="47"/>
      <c r="SBF48" s="47"/>
      <c r="SBG48" s="47"/>
      <c r="SBH48" s="47"/>
      <c r="SBI48" s="47"/>
      <c r="SBJ48" s="47"/>
      <c r="SBK48" s="47"/>
      <c r="SBL48" s="47"/>
      <c r="SBM48" s="47"/>
      <c r="SBN48" s="47"/>
      <c r="SBO48" s="47"/>
      <c r="SBP48" s="47"/>
      <c r="SBQ48" s="47"/>
      <c r="SBR48" s="47"/>
      <c r="SBS48" s="47"/>
      <c r="SBT48" s="47"/>
      <c r="SBU48" s="47"/>
      <c r="SBV48" s="47"/>
      <c r="SBW48" s="47"/>
      <c r="SBX48" s="47"/>
      <c r="SBY48" s="47"/>
      <c r="SBZ48" s="47"/>
      <c r="SCA48" s="47"/>
      <c r="SCB48" s="47"/>
      <c r="SCC48" s="47"/>
      <c r="SCD48" s="47"/>
      <c r="SCE48" s="47"/>
      <c r="SCF48" s="47"/>
      <c r="SCG48" s="47"/>
      <c r="SCH48" s="47"/>
      <c r="SCI48" s="47"/>
      <c r="SCJ48" s="47"/>
      <c r="SCK48" s="47"/>
      <c r="SCL48" s="47"/>
      <c r="SCM48" s="47"/>
      <c r="SCN48" s="47"/>
      <c r="SCO48" s="47"/>
      <c r="SCP48" s="47"/>
      <c r="SCQ48" s="47"/>
      <c r="SCR48" s="47"/>
      <c r="SCS48" s="47"/>
      <c r="SCT48" s="47"/>
      <c r="SCU48" s="47"/>
      <c r="SCV48" s="47"/>
      <c r="SCW48" s="47"/>
      <c r="SCX48" s="47"/>
      <c r="SCY48" s="47"/>
      <c r="SCZ48" s="47"/>
      <c r="SDA48" s="47"/>
      <c r="SDB48" s="47"/>
      <c r="SDC48" s="47"/>
      <c r="SDD48" s="47"/>
      <c r="SDE48" s="47"/>
      <c r="SDF48" s="47"/>
      <c r="SDG48" s="47"/>
      <c r="SDH48" s="47"/>
      <c r="SDI48" s="47"/>
      <c r="SDJ48" s="47"/>
      <c r="SDK48" s="47"/>
      <c r="SDL48" s="47"/>
      <c r="SDM48" s="47"/>
      <c r="SDN48" s="47"/>
      <c r="SDO48" s="47"/>
      <c r="SDP48" s="47"/>
      <c r="SDQ48" s="47"/>
      <c r="SDR48" s="47"/>
      <c r="SDS48" s="47"/>
      <c r="SDT48" s="47"/>
      <c r="SDU48" s="47"/>
      <c r="SDV48" s="47"/>
      <c r="SDW48" s="47"/>
      <c r="SDX48" s="47"/>
      <c r="SDY48" s="47"/>
      <c r="SDZ48" s="47"/>
      <c r="SEA48" s="47"/>
      <c r="SEB48" s="47"/>
      <c r="SEC48" s="47"/>
      <c r="SED48" s="47"/>
      <c r="SEE48" s="47"/>
      <c r="SEF48" s="47"/>
      <c r="SEG48" s="47"/>
      <c r="SEH48" s="47"/>
      <c r="SEI48" s="47"/>
      <c r="SEJ48" s="47"/>
      <c r="SEK48" s="47"/>
      <c r="SEL48" s="47"/>
      <c r="SEM48" s="47"/>
      <c r="SEN48" s="47"/>
      <c r="SEO48" s="47"/>
      <c r="SEP48" s="47"/>
      <c r="SEQ48" s="47"/>
      <c r="SER48" s="47"/>
      <c r="SES48" s="47"/>
      <c r="SET48" s="47"/>
      <c r="SEU48" s="47"/>
      <c r="SEV48" s="47"/>
      <c r="SEW48" s="47"/>
      <c r="SEX48" s="47"/>
      <c r="SEY48" s="47"/>
      <c r="SEZ48" s="47"/>
      <c r="SFA48" s="47"/>
      <c r="SFB48" s="47"/>
      <c r="SFC48" s="47"/>
      <c r="SFD48" s="47"/>
      <c r="SFE48" s="47"/>
      <c r="SFF48" s="47"/>
      <c r="SFG48" s="47"/>
      <c r="SFH48" s="47"/>
      <c r="SFI48" s="47"/>
      <c r="SFJ48" s="47"/>
      <c r="SFK48" s="47"/>
      <c r="SFL48" s="47"/>
      <c r="SFM48" s="47"/>
      <c r="SFN48" s="47"/>
      <c r="SFO48" s="47"/>
      <c r="SFP48" s="47"/>
      <c r="SFQ48" s="47"/>
      <c r="SFR48" s="47"/>
      <c r="SFS48" s="47"/>
      <c r="SFT48" s="47"/>
      <c r="SFU48" s="47"/>
      <c r="SFV48" s="47"/>
      <c r="SFW48" s="47"/>
      <c r="SFX48" s="47"/>
      <c r="SFY48" s="47"/>
      <c r="SFZ48" s="47"/>
      <c r="SGA48" s="47"/>
      <c r="SGB48" s="47"/>
      <c r="SGC48" s="47"/>
      <c r="SGD48" s="47"/>
      <c r="SGE48" s="47"/>
      <c r="SGF48" s="47"/>
      <c r="SGG48" s="47"/>
      <c r="SGH48" s="47"/>
      <c r="SGI48" s="47"/>
      <c r="SGJ48" s="47"/>
      <c r="SGK48" s="47"/>
      <c r="SGL48" s="47"/>
      <c r="SGM48" s="47"/>
      <c r="SGN48" s="47"/>
      <c r="SGO48" s="47"/>
      <c r="SGP48" s="47"/>
      <c r="SGQ48" s="47"/>
      <c r="SGR48" s="47"/>
      <c r="SGS48" s="47"/>
      <c r="SGT48" s="47"/>
      <c r="SGU48" s="47"/>
      <c r="SGV48" s="47"/>
      <c r="SGW48" s="47"/>
      <c r="SGX48" s="47"/>
      <c r="SGY48" s="47"/>
      <c r="SGZ48" s="47"/>
      <c r="SHA48" s="47"/>
      <c r="SHB48" s="47"/>
      <c r="SHC48" s="47"/>
      <c r="SHD48" s="47"/>
      <c r="SHE48" s="47"/>
      <c r="SHF48" s="47"/>
      <c r="SHG48" s="47"/>
      <c r="SHH48" s="47"/>
      <c r="SHI48" s="47"/>
      <c r="SHJ48" s="47"/>
      <c r="SHK48" s="47"/>
      <c r="SHL48" s="47"/>
      <c r="SHM48" s="47"/>
      <c r="SHN48" s="47"/>
      <c r="SHO48" s="47"/>
      <c r="SHP48" s="47"/>
      <c r="SHQ48" s="47"/>
      <c r="SHR48" s="47"/>
      <c r="SHS48" s="47"/>
      <c r="SHT48" s="47"/>
      <c r="SHU48" s="47"/>
      <c r="SHV48" s="47"/>
      <c r="SHW48" s="47"/>
      <c r="SHX48" s="47"/>
      <c r="SHY48" s="47"/>
      <c r="SHZ48" s="47"/>
      <c r="SIA48" s="47"/>
      <c r="SIB48" s="47"/>
      <c r="SIC48" s="47"/>
      <c r="SID48" s="47"/>
      <c r="SIE48" s="47"/>
      <c r="SIF48" s="47"/>
      <c r="SIG48" s="47"/>
      <c r="SIH48" s="47"/>
      <c r="SII48" s="47"/>
      <c r="SIJ48" s="47"/>
      <c r="SIK48" s="47"/>
      <c r="SIL48" s="47"/>
      <c r="SIM48" s="47"/>
      <c r="SIN48" s="47"/>
      <c r="SIO48" s="47"/>
      <c r="SIP48" s="47"/>
      <c r="SIQ48" s="47"/>
      <c r="SIR48" s="47"/>
      <c r="SIS48" s="47"/>
      <c r="SIT48" s="47"/>
      <c r="SIU48" s="47"/>
      <c r="SIV48" s="47"/>
      <c r="SIW48" s="47"/>
      <c r="SIX48" s="47"/>
      <c r="SIY48" s="47"/>
      <c r="SIZ48" s="47"/>
      <c r="SJA48" s="47"/>
      <c r="SJB48" s="47"/>
      <c r="SJC48" s="47"/>
      <c r="SJD48" s="47"/>
      <c r="SJE48" s="47"/>
      <c r="SJF48" s="47"/>
      <c r="SJG48" s="47"/>
      <c r="SJH48" s="47"/>
      <c r="SJI48" s="47"/>
      <c r="SJJ48" s="47"/>
      <c r="SJK48" s="47"/>
      <c r="SJL48" s="47"/>
      <c r="SJM48" s="47"/>
      <c r="SJN48" s="47"/>
      <c r="SJO48" s="47"/>
      <c r="SJP48" s="47"/>
      <c r="SJQ48" s="47"/>
      <c r="SJR48" s="47"/>
      <c r="SJS48" s="47"/>
      <c r="SJT48" s="47"/>
      <c r="SJU48" s="47"/>
      <c r="SJV48" s="47"/>
      <c r="SJW48" s="47"/>
      <c r="SJX48" s="47"/>
      <c r="SJY48" s="47"/>
      <c r="SJZ48" s="47"/>
      <c r="SKA48" s="47"/>
      <c r="SKB48" s="47"/>
      <c r="SKC48" s="47"/>
      <c r="SKD48" s="47"/>
      <c r="SKE48" s="47"/>
      <c r="SKF48" s="47"/>
      <c r="SKG48" s="47"/>
      <c r="SKH48" s="47"/>
      <c r="SKI48" s="47"/>
      <c r="SKJ48" s="47"/>
      <c r="SKK48" s="47"/>
      <c r="SKL48" s="47"/>
      <c r="SKM48" s="47"/>
      <c r="SKN48" s="47"/>
      <c r="SKO48" s="47"/>
      <c r="SKP48" s="47"/>
      <c r="SKQ48" s="47"/>
      <c r="SKR48" s="47"/>
      <c r="SKS48" s="47"/>
      <c r="SKT48" s="47"/>
      <c r="SKU48" s="47"/>
      <c r="SKV48" s="47"/>
      <c r="SKW48" s="47"/>
      <c r="SKX48" s="47"/>
      <c r="SKY48" s="47"/>
      <c r="SKZ48" s="47"/>
      <c r="SLA48" s="47"/>
      <c r="SLB48" s="47"/>
      <c r="SLC48" s="47"/>
      <c r="SLD48" s="47"/>
      <c r="SLE48" s="47"/>
      <c r="SLF48" s="47"/>
      <c r="SLG48" s="47"/>
      <c r="SLH48" s="47"/>
      <c r="SLI48" s="47"/>
      <c r="SLJ48" s="47"/>
      <c r="SLK48" s="47"/>
      <c r="SLL48" s="47"/>
      <c r="SLM48" s="47"/>
      <c r="SLN48" s="47"/>
      <c r="SLO48" s="47"/>
      <c r="SLP48" s="47"/>
      <c r="SLQ48" s="47"/>
      <c r="SLR48" s="47"/>
      <c r="SLS48" s="47"/>
      <c r="SLT48" s="47"/>
      <c r="SLU48" s="47"/>
      <c r="SLV48" s="47"/>
      <c r="SLW48" s="47"/>
      <c r="SLX48" s="47"/>
      <c r="SLY48" s="47"/>
      <c r="SLZ48" s="47"/>
      <c r="SMA48" s="47"/>
      <c r="SMB48" s="47"/>
      <c r="SMC48" s="47"/>
      <c r="SMD48" s="47"/>
      <c r="SME48" s="47"/>
      <c r="SMF48" s="47"/>
      <c r="SMG48" s="47"/>
      <c r="SMH48" s="47"/>
      <c r="SMI48" s="47"/>
      <c r="SMJ48" s="47"/>
      <c r="SMK48" s="47"/>
      <c r="SML48" s="47"/>
      <c r="SMM48" s="47"/>
      <c r="SMN48" s="47"/>
      <c r="SMO48" s="47"/>
      <c r="SMP48" s="47"/>
      <c r="SMQ48" s="47"/>
      <c r="SMR48" s="47"/>
      <c r="SMS48" s="47"/>
      <c r="SMT48" s="47"/>
      <c r="SMU48" s="47"/>
      <c r="SMV48" s="47"/>
      <c r="SMW48" s="47"/>
      <c r="SMX48" s="47"/>
      <c r="SMY48" s="47"/>
      <c r="SMZ48" s="47"/>
      <c r="SNA48" s="47"/>
      <c r="SNB48" s="47"/>
      <c r="SNC48" s="47"/>
      <c r="SND48" s="47"/>
      <c r="SNE48" s="47"/>
      <c r="SNF48" s="47"/>
      <c r="SNG48" s="47"/>
      <c r="SNH48" s="47"/>
      <c r="SNI48" s="47"/>
      <c r="SNJ48" s="47"/>
      <c r="SNK48" s="47"/>
      <c r="SNL48" s="47"/>
      <c r="SNM48" s="47"/>
      <c r="SNN48" s="47"/>
      <c r="SNO48" s="47"/>
      <c r="SNP48" s="47"/>
      <c r="SNQ48" s="47"/>
      <c r="SNR48" s="47"/>
      <c r="SNS48" s="47"/>
      <c r="SNT48" s="47"/>
      <c r="SNU48" s="47"/>
      <c r="SNV48" s="47"/>
      <c r="SNW48" s="47"/>
      <c r="SNX48" s="47"/>
      <c r="SNY48" s="47"/>
      <c r="SNZ48" s="47"/>
      <c r="SOA48" s="47"/>
      <c r="SOB48" s="47"/>
      <c r="SOC48" s="47"/>
      <c r="SOD48" s="47"/>
      <c r="SOE48" s="47"/>
      <c r="SOF48" s="47"/>
      <c r="SOG48" s="47"/>
      <c r="SOH48" s="47"/>
      <c r="SOI48" s="47"/>
      <c r="SOJ48" s="47"/>
      <c r="SOK48" s="47"/>
      <c r="SOL48" s="47"/>
      <c r="SOM48" s="47"/>
      <c r="SON48" s="47"/>
      <c r="SOO48" s="47"/>
      <c r="SOP48" s="47"/>
      <c r="SOQ48" s="47"/>
      <c r="SOR48" s="47"/>
      <c r="SOS48" s="47"/>
      <c r="SOT48" s="47"/>
      <c r="SOU48" s="47"/>
      <c r="SOV48" s="47"/>
      <c r="SOW48" s="47"/>
      <c r="SOX48" s="47"/>
      <c r="SOY48" s="47"/>
      <c r="SOZ48" s="47"/>
      <c r="SPA48" s="47"/>
      <c r="SPB48" s="47"/>
      <c r="SPC48" s="47"/>
      <c r="SPD48" s="47"/>
      <c r="SPE48" s="47"/>
      <c r="SPF48" s="47"/>
      <c r="SPG48" s="47"/>
      <c r="SPH48" s="47"/>
      <c r="SPI48" s="47"/>
      <c r="SPJ48" s="47"/>
      <c r="SPK48" s="47"/>
      <c r="SPL48" s="47"/>
      <c r="SPM48" s="47"/>
      <c r="SPN48" s="47"/>
      <c r="SPO48" s="47"/>
      <c r="SPP48" s="47"/>
      <c r="SPQ48" s="47"/>
      <c r="SPR48" s="47"/>
      <c r="SPS48" s="47"/>
      <c r="SPT48" s="47"/>
      <c r="SPU48" s="47"/>
      <c r="SPV48" s="47"/>
      <c r="SPW48" s="47"/>
      <c r="SPX48" s="47"/>
      <c r="SPY48" s="47"/>
      <c r="SPZ48" s="47"/>
      <c r="SQA48" s="47"/>
      <c r="SQB48" s="47"/>
      <c r="SQC48" s="47"/>
      <c r="SQD48" s="47"/>
      <c r="SQE48" s="47"/>
      <c r="SQF48" s="47"/>
      <c r="SQG48" s="47"/>
      <c r="SQH48" s="47"/>
      <c r="SQI48" s="47"/>
      <c r="SQJ48" s="47"/>
      <c r="SQK48" s="47"/>
      <c r="SQL48" s="47"/>
      <c r="SQM48" s="47"/>
      <c r="SQN48" s="47"/>
      <c r="SQO48" s="47"/>
      <c r="SQP48" s="47"/>
      <c r="SQQ48" s="47"/>
      <c r="SQR48" s="47"/>
      <c r="SQS48" s="47"/>
      <c r="SQT48" s="47"/>
      <c r="SQU48" s="47"/>
      <c r="SQV48" s="47"/>
      <c r="SQW48" s="47"/>
      <c r="SQX48" s="47"/>
      <c r="SQY48" s="47"/>
      <c r="SQZ48" s="47"/>
      <c r="SRA48" s="47"/>
      <c r="SRB48" s="47"/>
      <c r="SRC48" s="47"/>
      <c r="SRD48" s="47"/>
      <c r="SRE48" s="47"/>
      <c r="SRF48" s="47"/>
      <c r="SRG48" s="47"/>
      <c r="SRH48" s="47"/>
      <c r="SRI48" s="47"/>
      <c r="SRJ48" s="47"/>
      <c r="SRK48" s="47"/>
      <c r="SRL48" s="47"/>
      <c r="SRM48" s="47"/>
      <c r="SRN48" s="47"/>
      <c r="SRO48" s="47"/>
      <c r="SRP48" s="47"/>
      <c r="SRQ48" s="47"/>
      <c r="SRR48" s="47"/>
      <c r="SRS48" s="47"/>
      <c r="SRT48" s="47"/>
      <c r="SRU48" s="47"/>
      <c r="SRV48" s="47"/>
      <c r="SRW48" s="47"/>
      <c r="SRX48" s="47"/>
      <c r="SRY48" s="47"/>
      <c r="SRZ48" s="47"/>
      <c r="SSA48" s="47"/>
      <c r="SSB48" s="47"/>
      <c r="SSC48" s="47"/>
      <c r="SSD48" s="47"/>
      <c r="SSE48" s="47"/>
      <c r="SSF48" s="47"/>
      <c r="SSG48" s="47"/>
      <c r="SSH48" s="47"/>
      <c r="SSI48" s="47"/>
      <c r="SSJ48" s="47"/>
      <c r="SSK48" s="47"/>
      <c r="SSL48" s="47"/>
      <c r="SSM48" s="47"/>
      <c r="SSN48" s="47"/>
      <c r="SSO48" s="47"/>
      <c r="SSP48" s="47"/>
      <c r="SSQ48" s="47"/>
      <c r="SSR48" s="47"/>
      <c r="SSS48" s="47"/>
      <c r="SST48" s="47"/>
      <c r="SSU48" s="47"/>
      <c r="SSV48" s="47"/>
      <c r="SSW48" s="47"/>
      <c r="SSX48" s="47"/>
      <c r="SSY48" s="47"/>
      <c r="SSZ48" s="47"/>
      <c r="STA48" s="47"/>
      <c r="STB48" s="47"/>
      <c r="STC48" s="47"/>
      <c r="STD48" s="47"/>
      <c r="STE48" s="47"/>
      <c r="STF48" s="47"/>
      <c r="STG48" s="47"/>
      <c r="STH48" s="47"/>
      <c r="STI48" s="47"/>
      <c r="STJ48" s="47"/>
      <c r="STK48" s="47"/>
      <c r="STL48" s="47"/>
      <c r="STM48" s="47"/>
      <c r="STN48" s="47"/>
      <c r="STO48" s="47"/>
      <c r="STP48" s="47"/>
      <c r="STQ48" s="47"/>
      <c r="STR48" s="47"/>
      <c r="STS48" s="47"/>
      <c r="STT48" s="47"/>
      <c r="STU48" s="47"/>
      <c r="STV48" s="47"/>
      <c r="STW48" s="47"/>
      <c r="STX48" s="47"/>
      <c r="STY48" s="47"/>
      <c r="STZ48" s="47"/>
      <c r="SUA48" s="47"/>
      <c r="SUB48" s="47"/>
      <c r="SUC48" s="47"/>
      <c r="SUD48" s="47"/>
      <c r="SUE48" s="47"/>
      <c r="SUF48" s="47"/>
      <c r="SUG48" s="47"/>
      <c r="SUH48" s="47"/>
      <c r="SUI48" s="47"/>
      <c r="SUJ48" s="47"/>
      <c r="SUK48" s="47"/>
      <c r="SUL48" s="47"/>
      <c r="SUM48" s="47"/>
      <c r="SUN48" s="47"/>
      <c r="SUO48" s="47"/>
      <c r="SUP48" s="47"/>
      <c r="SUQ48" s="47"/>
      <c r="SUR48" s="47"/>
      <c r="SUS48" s="47"/>
      <c r="SUT48" s="47"/>
      <c r="SUU48" s="47"/>
      <c r="SUV48" s="47"/>
      <c r="SUW48" s="47"/>
      <c r="SUX48" s="47"/>
      <c r="SUY48" s="47"/>
      <c r="SUZ48" s="47"/>
      <c r="SVA48" s="47"/>
      <c r="SVB48" s="47"/>
      <c r="SVC48" s="47"/>
      <c r="SVD48" s="47"/>
      <c r="SVE48" s="47"/>
      <c r="SVF48" s="47"/>
      <c r="SVG48" s="47"/>
      <c r="SVH48" s="47"/>
      <c r="SVI48" s="47"/>
      <c r="SVJ48" s="47"/>
      <c r="SVK48" s="47"/>
      <c r="SVL48" s="47"/>
      <c r="SVM48" s="47"/>
      <c r="SVN48" s="47"/>
      <c r="SVO48" s="47"/>
      <c r="SVP48" s="47"/>
      <c r="SVQ48" s="47"/>
      <c r="SVR48" s="47"/>
      <c r="SVS48" s="47"/>
      <c r="SVT48" s="47"/>
      <c r="SVU48" s="47"/>
      <c r="SVV48" s="47"/>
      <c r="SVW48" s="47"/>
      <c r="SVX48" s="47"/>
      <c r="SVY48" s="47"/>
      <c r="SVZ48" s="47"/>
      <c r="SWA48" s="47"/>
      <c r="SWB48" s="47"/>
      <c r="SWC48" s="47"/>
      <c r="SWD48" s="47"/>
      <c r="SWE48" s="47"/>
      <c r="SWF48" s="47"/>
      <c r="SWG48" s="47"/>
      <c r="SWH48" s="47"/>
      <c r="SWI48" s="47"/>
      <c r="SWJ48" s="47"/>
      <c r="SWK48" s="47"/>
      <c r="SWL48" s="47"/>
      <c r="SWM48" s="47"/>
      <c r="SWN48" s="47"/>
      <c r="SWO48" s="47"/>
      <c r="SWP48" s="47"/>
      <c r="SWQ48" s="47"/>
      <c r="SWR48" s="47"/>
      <c r="SWS48" s="47"/>
      <c r="SWT48" s="47"/>
      <c r="SWU48" s="47"/>
      <c r="SWV48" s="47"/>
      <c r="SWW48" s="47"/>
      <c r="SWX48" s="47"/>
      <c r="SWY48" s="47"/>
      <c r="SWZ48" s="47"/>
      <c r="SXA48" s="47"/>
      <c r="SXB48" s="47"/>
      <c r="SXC48" s="47"/>
      <c r="SXD48" s="47"/>
      <c r="SXE48" s="47"/>
      <c r="SXF48" s="47"/>
      <c r="SXG48" s="47"/>
      <c r="SXH48" s="47"/>
      <c r="SXI48" s="47"/>
      <c r="SXJ48" s="47"/>
      <c r="SXK48" s="47"/>
      <c r="SXL48" s="47"/>
      <c r="SXM48" s="47"/>
      <c r="SXN48" s="47"/>
      <c r="SXO48" s="47"/>
      <c r="SXP48" s="47"/>
      <c r="SXQ48" s="47"/>
      <c r="SXR48" s="47"/>
      <c r="SXS48" s="47"/>
      <c r="SXT48" s="47"/>
      <c r="SXU48" s="47"/>
      <c r="SXV48" s="47"/>
      <c r="SXW48" s="47"/>
      <c r="SXX48" s="47"/>
      <c r="SXY48" s="47"/>
      <c r="SXZ48" s="47"/>
      <c r="SYA48" s="47"/>
      <c r="SYB48" s="47"/>
      <c r="SYC48" s="47"/>
      <c r="SYD48" s="47"/>
      <c r="SYE48" s="47"/>
      <c r="SYF48" s="47"/>
      <c r="SYG48" s="47"/>
      <c r="SYH48" s="47"/>
      <c r="SYI48" s="47"/>
      <c r="SYJ48" s="47"/>
      <c r="SYK48" s="47"/>
      <c r="SYL48" s="47"/>
      <c r="SYM48" s="47"/>
      <c r="SYN48" s="47"/>
      <c r="SYO48" s="47"/>
      <c r="SYP48" s="47"/>
      <c r="SYQ48" s="47"/>
      <c r="SYR48" s="47"/>
      <c r="SYS48" s="47"/>
      <c r="SYT48" s="47"/>
      <c r="SYU48" s="47"/>
      <c r="SYV48" s="47"/>
      <c r="SYW48" s="47"/>
      <c r="SYX48" s="47"/>
      <c r="SYY48" s="47"/>
      <c r="SYZ48" s="47"/>
      <c r="SZA48" s="47"/>
      <c r="SZB48" s="47"/>
      <c r="SZC48" s="47"/>
      <c r="SZD48" s="47"/>
      <c r="SZE48" s="47"/>
      <c r="SZF48" s="47"/>
      <c r="SZG48" s="47"/>
      <c r="SZH48" s="47"/>
      <c r="SZI48" s="47"/>
      <c r="SZJ48" s="47"/>
      <c r="SZK48" s="47"/>
      <c r="SZL48" s="47"/>
      <c r="SZM48" s="47"/>
      <c r="SZN48" s="47"/>
      <c r="SZO48" s="47"/>
      <c r="SZP48" s="47"/>
      <c r="SZQ48" s="47"/>
      <c r="SZR48" s="47"/>
      <c r="SZS48" s="47"/>
      <c r="SZT48" s="47"/>
      <c r="SZU48" s="47"/>
      <c r="SZV48" s="47"/>
      <c r="SZW48" s="47"/>
      <c r="SZX48" s="47"/>
      <c r="SZY48" s="47"/>
      <c r="SZZ48" s="47"/>
      <c r="TAA48" s="47"/>
      <c r="TAB48" s="47"/>
      <c r="TAC48" s="47"/>
      <c r="TAD48" s="47"/>
      <c r="TAE48" s="47"/>
      <c r="TAF48" s="47"/>
      <c r="TAG48" s="47"/>
      <c r="TAH48" s="47"/>
      <c r="TAI48" s="47"/>
      <c r="TAJ48" s="47"/>
      <c r="TAK48" s="47"/>
      <c r="TAL48" s="47"/>
      <c r="TAM48" s="47"/>
      <c r="TAN48" s="47"/>
      <c r="TAO48" s="47"/>
      <c r="TAP48" s="47"/>
      <c r="TAQ48" s="47"/>
      <c r="TAR48" s="47"/>
      <c r="TAS48" s="47"/>
      <c r="TAT48" s="47"/>
      <c r="TAU48" s="47"/>
      <c r="TAV48" s="47"/>
      <c r="TAW48" s="47"/>
      <c r="TAX48" s="47"/>
      <c r="TAY48" s="47"/>
      <c r="TAZ48" s="47"/>
      <c r="TBA48" s="47"/>
      <c r="TBB48" s="47"/>
      <c r="TBC48" s="47"/>
      <c r="TBD48" s="47"/>
      <c r="TBE48" s="47"/>
      <c r="TBF48" s="47"/>
      <c r="TBG48" s="47"/>
      <c r="TBH48" s="47"/>
      <c r="TBI48" s="47"/>
      <c r="TBJ48" s="47"/>
      <c r="TBK48" s="47"/>
      <c r="TBL48" s="47"/>
      <c r="TBM48" s="47"/>
      <c r="TBN48" s="47"/>
      <c r="TBO48" s="47"/>
      <c r="TBP48" s="47"/>
      <c r="TBQ48" s="47"/>
      <c r="TBR48" s="47"/>
      <c r="TBS48" s="47"/>
      <c r="TBT48" s="47"/>
      <c r="TBU48" s="47"/>
      <c r="TBV48" s="47"/>
      <c r="TBW48" s="47"/>
      <c r="TBX48" s="47"/>
      <c r="TBY48" s="47"/>
      <c r="TBZ48" s="47"/>
      <c r="TCA48" s="47"/>
      <c r="TCB48" s="47"/>
      <c r="TCC48" s="47"/>
      <c r="TCD48" s="47"/>
      <c r="TCE48" s="47"/>
      <c r="TCF48" s="47"/>
      <c r="TCG48" s="47"/>
      <c r="TCH48" s="47"/>
      <c r="TCI48" s="47"/>
      <c r="TCJ48" s="47"/>
      <c r="TCK48" s="47"/>
      <c r="TCL48" s="47"/>
      <c r="TCM48" s="47"/>
      <c r="TCN48" s="47"/>
      <c r="TCO48" s="47"/>
      <c r="TCP48" s="47"/>
      <c r="TCQ48" s="47"/>
      <c r="TCR48" s="47"/>
      <c r="TCS48" s="47"/>
      <c r="TCT48" s="47"/>
      <c r="TCU48" s="47"/>
      <c r="TCV48" s="47"/>
      <c r="TCW48" s="47"/>
      <c r="TCX48" s="47"/>
      <c r="TCY48" s="47"/>
      <c r="TCZ48" s="47"/>
      <c r="TDA48" s="47"/>
      <c r="TDB48" s="47"/>
      <c r="TDC48" s="47"/>
      <c r="TDD48" s="47"/>
      <c r="TDE48" s="47"/>
      <c r="TDF48" s="47"/>
      <c r="TDG48" s="47"/>
      <c r="TDH48" s="47"/>
      <c r="TDI48" s="47"/>
      <c r="TDJ48" s="47"/>
      <c r="TDK48" s="47"/>
      <c r="TDL48" s="47"/>
      <c r="TDM48" s="47"/>
      <c r="TDN48" s="47"/>
      <c r="TDO48" s="47"/>
      <c r="TDP48" s="47"/>
      <c r="TDQ48" s="47"/>
      <c r="TDR48" s="47"/>
      <c r="TDS48" s="47"/>
      <c r="TDT48" s="47"/>
      <c r="TDU48" s="47"/>
      <c r="TDV48" s="47"/>
      <c r="TDW48" s="47"/>
      <c r="TDX48" s="47"/>
      <c r="TDY48" s="47"/>
      <c r="TDZ48" s="47"/>
      <c r="TEA48" s="47"/>
      <c r="TEB48" s="47"/>
      <c r="TEC48" s="47"/>
      <c r="TED48" s="47"/>
      <c r="TEE48" s="47"/>
      <c r="TEF48" s="47"/>
      <c r="TEG48" s="47"/>
      <c r="TEH48" s="47"/>
      <c r="TEI48" s="47"/>
      <c r="TEJ48" s="47"/>
      <c r="TEK48" s="47"/>
      <c r="TEL48" s="47"/>
      <c r="TEM48" s="47"/>
      <c r="TEN48" s="47"/>
      <c r="TEO48" s="47"/>
      <c r="TEP48" s="47"/>
      <c r="TEQ48" s="47"/>
      <c r="TER48" s="47"/>
      <c r="TES48" s="47"/>
      <c r="TET48" s="47"/>
      <c r="TEU48" s="47"/>
      <c r="TEV48" s="47"/>
      <c r="TEW48" s="47"/>
      <c r="TEX48" s="47"/>
      <c r="TEY48" s="47"/>
      <c r="TEZ48" s="47"/>
      <c r="TFA48" s="47"/>
      <c r="TFB48" s="47"/>
      <c r="TFC48" s="47"/>
      <c r="TFD48" s="47"/>
      <c r="TFE48" s="47"/>
      <c r="TFF48" s="47"/>
      <c r="TFG48" s="47"/>
      <c r="TFH48" s="47"/>
      <c r="TFI48" s="47"/>
      <c r="TFJ48" s="47"/>
      <c r="TFK48" s="47"/>
      <c r="TFL48" s="47"/>
      <c r="TFM48" s="47"/>
      <c r="TFN48" s="47"/>
      <c r="TFO48" s="47"/>
      <c r="TFP48" s="47"/>
      <c r="TFQ48" s="47"/>
      <c r="TFR48" s="47"/>
      <c r="TFS48" s="47"/>
      <c r="TFT48" s="47"/>
      <c r="TFU48" s="47"/>
      <c r="TFV48" s="47"/>
      <c r="TFW48" s="47"/>
      <c r="TFX48" s="47"/>
      <c r="TFY48" s="47"/>
      <c r="TFZ48" s="47"/>
      <c r="TGA48" s="47"/>
      <c r="TGB48" s="47"/>
      <c r="TGC48" s="47"/>
      <c r="TGD48" s="47"/>
      <c r="TGE48" s="47"/>
      <c r="TGF48" s="47"/>
      <c r="TGG48" s="47"/>
      <c r="TGH48" s="47"/>
      <c r="TGI48" s="47"/>
      <c r="TGJ48" s="47"/>
      <c r="TGK48" s="47"/>
      <c r="TGL48" s="47"/>
      <c r="TGM48" s="47"/>
      <c r="TGN48" s="47"/>
      <c r="TGO48" s="47"/>
      <c r="TGP48" s="47"/>
      <c r="TGQ48" s="47"/>
      <c r="TGR48" s="47"/>
      <c r="TGS48" s="47"/>
      <c r="TGT48" s="47"/>
      <c r="TGU48" s="47"/>
      <c r="TGV48" s="47"/>
      <c r="TGW48" s="47"/>
      <c r="TGX48" s="47"/>
      <c r="TGY48" s="47"/>
      <c r="TGZ48" s="47"/>
      <c r="THA48" s="47"/>
      <c r="THB48" s="47"/>
      <c r="THC48" s="47"/>
      <c r="THD48" s="47"/>
      <c r="THE48" s="47"/>
      <c r="THF48" s="47"/>
      <c r="THG48" s="47"/>
      <c r="THH48" s="47"/>
      <c r="THI48" s="47"/>
      <c r="THJ48" s="47"/>
      <c r="THK48" s="47"/>
      <c r="THL48" s="47"/>
      <c r="THM48" s="47"/>
      <c r="THN48" s="47"/>
      <c r="THO48" s="47"/>
      <c r="THP48" s="47"/>
      <c r="THQ48" s="47"/>
      <c r="THR48" s="47"/>
      <c r="THS48" s="47"/>
      <c r="THT48" s="47"/>
      <c r="THU48" s="47"/>
      <c r="THV48" s="47"/>
      <c r="THW48" s="47"/>
      <c r="THX48" s="47"/>
      <c r="THY48" s="47"/>
      <c r="THZ48" s="47"/>
      <c r="TIA48" s="47"/>
      <c r="TIB48" s="47"/>
      <c r="TIC48" s="47"/>
      <c r="TID48" s="47"/>
      <c r="TIE48" s="47"/>
      <c r="TIF48" s="47"/>
      <c r="TIG48" s="47"/>
      <c r="TIH48" s="47"/>
      <c r="TII48" s="47"/>
      <c r="TIJ48" s="47"/>
      <c r="TIK48" s="47"/>
      <c r="TIL48" s="47"/>
      <c r="TIM48" s="47"/>
      <c r="TIN48" s="47"/>
      <c r="TIO48" s="47"/>
      <c r="TIP48" s="47"/>
      <c r="TIQ48" s="47"/>
      <c r="TIR48" s="47"/>
      <c r="TIS48" s="47"/>
      <c r="TIT48" s="47"/>
      <c r="TIU48" s="47"/>
      <c r="TIV48" s="47"/>
      <c r="TIW48" s="47"/>
      <c r="TIX48" s="47"/>
      <c r="TIY48" s="47"/>
      <c r="TIZ48" s="47"/>
      <c r="TJA48" s="47"/>
      <c r="TJB48" s="47"/>
      <c r="TJC48" s="47"/>
      <c r="TJD48" s="47"/>
      <c r="TJE48" s="47"/>
      <c r="TJF48" s="47"/>
      <c r="TJG48" s="47"/>
      <c r="TJH48" s="47"/>
      <c r="TJI48" s="47"/>
      <c r="TJJ48" s="47"/>
      <c r="TJK48" s="47"/>
      <c r="TJL48" s="47"/>
      <c r="TJM48" s="47"/>
      <c r="TJN48" s="47"/>
      <c r="TJO48" s="47"/>
      <c r="TJP48" s="47"/>
      <c r="TJQ48" s="47"/>
      <c r="TJR48" s="47"/>
      <c r="TJS48" s="47"/>
      <c r="TJT48" s="47"/>
      <c r="TJU48" s="47"/>
      <c r="TJV48" s="47"/>
      <c r="TJW48" s="47"/>
      <c r="TJX48" s="47"/>
      <c r="TJY48" s="47"/>
      <c r="TJZ48" s="47"/>
      <c r="TKA48" s="47"/>
      <c r="TKB48" s="47"/>
      <c r="TKC48" s="47"/>
      <c r="TKD48" s="47"/>
      <c r="TKE48" s="47"/>
      <c r="TKF48" s="47"/>
      <c r="TKG48" s="47"/>
      <c r="TKH48" s="47"/>
      <c r="TKI48" s="47"/>
      <c r="TKJ48" s="47"/>
      <c r="TKK48" s="47"/>
      <c r="TKL48" s="47"/>
      <c r="TKM48" s="47"/>
      <c r="TKN48" s="47"/>
      <c r="TKO48" s="47"/>
      <c r="TKP48" s="47"/>
      <c r="TKQ48" s="47"/>
      <c r="TKR48" s="47"/>
      <c r="TKS48" s="47"/>
      <c r="TKT48" s="47"/>
      <c r="TKU48" s="47"/>
      <c r="TKV48" s="47"/>
      <c r="TKW48" s="47"/>
      <c r="TKX48" s="47"/>
      <c r="TKY48" s="47"/>
      <c r="TKZ48" s="47"/>
      <c r="TLA48" s="47"/>
      <c r="TLB48" s="47"/>
      <c r="TLC48" s="47"/>
      <c r="TLD48" s="47"/>
      <c r="TLE48" s="47"/>
      <c r="TLF48" s="47"/>
      <c r="TLG48" s="47"/>
      <c r="TLH48" s="47"/>
      <c r="TLI48" s="47"/>
      <c r="TLJ48" s="47"/>
      <c r="TLK48" s="47"/>
      <c r="TLL48" s="47"/>
      <c r="TLM48" s="47"/>
      <c r="TLN48" s="47"/>
      <c r="TLO48" s="47"/>
      <c r="TLP48" s="47"/>
      <c r="TLQ48" s="47"/>
      <c r="TLR48" s="47"/>
      <c r="TLS48" s="47"/>
      <c r="TLT48" s="47"/>
      <c r="TLU48" s="47"/>
      <c r="TLV48" s="47"/>
      <c r="TLW48" s="47"/>
      <c r="TLX48" s="47"/>
      <c r="TLY48" s="47"/>
      <c r="TLZ48" s="47"/>
      <c r="TMA48" s="47"/>
      <c r="TMB48" s="47"/>
      <c r="TMC48" s="47"/>
      <c r="TMD48" s="47"/>
      <c r="TME48" s="47"/>
      <c r="TMF48" s="47"/>
      <c r="TMG48" s="47"/>
      <c r="TMH48" s="47"/>
      <c r="TMI48" s="47"/>
      <c r="TMJ48" s="47"/>
      <c r="TMK48" s="47"/>
      <c r="TML48" s="47"/>
      <c r="TMM48" s="47"/>
      <c r="TMN48" s="47"/>
      <c r="TMO48" s="47"/>
      <c r="TMP48" s="47"/>
      <c r="TMQ48" s="47"/>
      <c r="TMR48" s="47"/>
      <c r="TMS48" s="47"/>
      <c r="TMT48" s="47"/>
      <c r="TMU48" s="47"/>
      <c r="TMV48" s="47"/>
      <c r="TMW48" s="47"/>
      <c r="TMX48" s="47"/>
      <c r="TMY48" s="47"/>
      <c r="TMZ48" s="47"/>
      <c r="TNA48" s="47"/>
      <c r="TNB48" s="47"/>
      <c r="TNC48" s="47"/>
      <c r="TND48" s="47"/>
      <c r="TNE48" s="47"/>
      <c r="TNF48" s="47"/>
      <c r="TNG48" s="47"/>
      <c r="TNH48" s="47"/>
      <c r="TNI48" s="47"/>
      <c r="TNJ48" s="47"/>
      <c r="TNK48" s="47"/>
      <c r="TNL48" s="47"/>
      <c r="TNM48" s="47"/>
      <c r="TNN48" s="47"/>
      <c r="TNO48" s="47"/>
      <c r="TNP48" s="47"/>
      <c r="TNQ48" s="47"/>
      <c r="TNR48" s="47"/>
      <c r="TNS48" s="47"/>
      <c r="TNT48" s="47"/>
      <c r="TNU48" s="47"/>
      <c r="TNV48" s="47"/>
      <c r="TNW48" s="47"/>
      <c r="TNX48" s="47"/>
      <c r="TNY48" s="47"/>
      <c r="TNZ48" s="47"/>
      <c r="TOA48" s="47"/>
      <c r="TOB48" s="47"/>
      <c r="TOC48" s="47"/>
      <c r="TOD48" s="47"/>
      <c r="TOE48" s="47"/>
      <c r="TOF48" s="47"/>
      <c r="TOG48" s="47"/>
      <c r="TOH48" s="47"/>
      <c r="TOI48" s="47"/>
      <c r="TOJ48" s="47"/>
      <c r="TOK48" s="47"/>
      <c r="TOL48" s="47"/>
      <c r="TOM48" s="47"/>
      <c r="TON48" s="47"/>
      <c r="TOO48" s="47"/>
      <c r="TOP48" s="47"/>
      <c r="TOQ48" s="47"/>
      <c r="TOR48" s="47"/>
      <c r="TOS48" s="47"/>
      <c r="TOT48" s="47"/>
      <c r="TOU48" s="47"/>
      <c r="TOV48" s="47"/>
      <c r="TOW48" s="47"/>
      <c r="TOX48" s="47"/>
      <c r="TOY48" s="47"/>
      <c r="TOZ48" s="47"/>
      <c r="TPA48" s="47"/>
      <c r="TPB48" s="47"/>
      <c r="TPC48" s="47"/>
      <c r="TPD48" s="47"/>
      <c r="TPE48" s="47"/>
      <c r="TPF48" s="47"/>
      <c r="TPG48" s="47"/>
      <c r="TPH48" s="47"/>
      <c r="TPI48" s="47"/>
      <c r="TPJ48" s="47"/>
      <c r="TPK48" s="47"/>
      <c r="TPL48" s="47"/>
      <c r="TPM48" s="47"/>
      <c r="TPN48" s="47"/>
      <c r="TPO48" s="47"/>
      <c r="TPP48" s="47"/>
      <c r="TPQ48" s="47"/>
      <c r="TPR48" s="47"/>
      <c r="TPS48" s="47"/>
      <c r="TPT48" s="47"/>
      <c r="TPU48" s="47"/>
      <c r="TPV48" s="47"/>
      <c r="TPW48" s="47"/>
      <c r="TPX48" s="47"/>
      <c r="TPY48" s="47"/>
      <c r="TPZ48" s="47"/>
      <c r="TQA48" s="47"/>
      <c r="TQB48" s="47"/>
      <c r="TQC48" s="47"/>
      <c r="TQD48" s="47"/>
      <c r="TQE48" s="47"/>
      <c r="TQF48" s="47"/>
      <c r="TQG48" s="47"/>
      <c r="TQH48" s="47"/>
      <c r="TQI48" s="47"/>
      <c r="TQJ48" s="47"/>
      <c r="TQK48" s="47"/>
      <c r="TQL48" s="47"/>
      <c r="TQM48" s="47"/>
      <c r="TQN48" s="47"/>
      <c r="TQO48" s="47"/>
      <c r="TQP48" s="47"/>
      <c r="TQQ48" s="47"/>
      <c r="TQR48" s="47"/>
      <c r="TQS48" s="47"/>
      <c r="TQT48" s="47"/>
      <c r="TQU48" s="47"/>
      <c r="TQV48" s="47"/>
      <c r="TQW48" s="47"/>
      <c r="TQX48" s="47"/>
      <c r="TQY48" s="47"/>
      <c r="TQZ48" s="47"/>
      <c r="TRA48" s="47"/>
      <c r="TRB48" s="47"/>
      <c r="TRC48" s="47"/>
      <c r="TRD48" s="47"/>
      <c r="TRE48" s="47"/>
      <c r="TRF48" s="47"/>
      <c r="TRG48" s="47"/>
      <c r="TRH48" s="47"/>
      <c r="TRI48" s="47"/>
      <c r="TRJ48" s="47"/>
      <c r="TRK48" s="47"/>
      <c r="TRL48" s="47"/>
      <c r="TRM48" s="47"/>
      <c r="TRN48" s="47"/>
      <c r="TRO48" s="47"/>
      <c r="TRP48" s="47"/>
      <c r="TRQ48" s="47"/>
      <c r="TRR48" s="47"/>
      <c r="TRS48" s="47"/>
      <c r="TRT48" s="47"/>
      <c r="TRU48" s="47"/>
      <c r="TRV48" s="47"/>
      <c r="TRW48" s="47"/>
      <c r="TRX48" s="47"/>
      <c r="TRY48" s="47"/>
      <c r="TRZ48" s="47"/>
      <c r="TSA48" s="47"/>
      <c r="TSB48" s="47"/>
      <c r="TSC48" s="47"/>
      <c r="TSD48" s="47"/>
      <c r="TSE48" s="47"/>
      <c r="TSF48" s="47"/>
      <c r="TSG48" s="47"/>
      <c r="TSH48" s="47"/>
      <c r="TSI48" s="47"/>
      <c r="TSJ48" s="47"/>
      <c r="TSK48" s="47"/>
      <c r="TSL48" s="47"/>
      <c r="TSM48" s="47"/>
      <c r="TSN48" s="47"/>
      <c r="TSO48" s="47"/>
      <c r="TSP48" s="47"/>
      <c r="TSQ48" s="47"/>
      <c r="TSR48" s="47"/>
      <c r="TSS48" s="47"/>
      <c r="TST48" s="47"/>
      <c r="TSU48" s="47"/>
      <c r="TSV48" s="47"/>
      <c r="TSW48" s="47"/>
      <c r="TSX48" s="47"/>
      <c r="TSY48" s="47"/>
      <c r="TSZ48" s="47"/>
      <c r="TTA48" s="47"/>
      <c r="TTB48" s="47"/>
      <c r="TTC48" s="47"/>
      <c r="TTD48" s="47"/>
      <c r="TTE48" s="47"/>
      <c r="TTF48" s="47"/>
      <c r="TTG48" s="47"/>
      <c r="TTH48" s="47"/>
      <c r="TTI48" s="47"/>
      <c r="TTJ48" s="47"/>
      <c r="TTK48" s="47"/>
      <c r="TTL48" s="47"/>
      <c r="TTM48" s="47"/>
      <c r="TTN48" s="47"/>
      <c r="TTO48" s="47"/>
      <c r="TTP48" s="47"/>
      <c r="TTQ48" s="47"/>
      <c r="TTR48" s="47"/>
      <c r="TTS48" s="47"/>
      <c r="TTT48" s="47"/>
      <c r="TTU48" s="47"/>
      <c r="TTV48" s="47"/>
      <c r="TTW48" s="47"/>
      <c r="TTX48" s="47"/>
      <c r="TTY48" s="47"/>
      <c r="TTZ48" s="47"/>
      <c r="TUA48" s="47"/>
      <c r="TUB48" s="47"/>
      <c r="TUC48" s="47"/>
      <c r="TUD48" s="47"/>
      <c r="TUE48" s="47"/>
      <c r="TUF48" s="47"/>
      <c r="TUG48" s="47"/>
      <c r="TUH48" s="47"/>
      <c r="TUI48" s="47"/>
      <c r="TUJ48" s="47"/>
      <c r="TUK48" s="47"/>
      <c r="TUL48" s="47"/>
      <c r="TUM48" s="47"/>
      <c r="TUN48" s="47"/>
      <c r="TUO48" s="47"/>
      <c r="TUP48" s="47"/>
      <c r="TUQ48" s="47"/>
      <c r="TUR48" s="47"/>
      <c r="TUS48" s="47"/>
      <c r="TUT48" s="47"/>
      <c r="TUU48" s="47"/>
      <c r="TUV48" s="47"/>
      <c r="TUW48" s="47"/>
      <c r="TUX48" s="47"/>
      <c r="TUY48" s="47"/>
      <c r="TUZ48" s="47"/>
      <c r="TVA48" s="47"/>
      <c r="TVB48" s="47"/>
      <c r="TVC48" s="47"/>
      <c r="TVD48" s="47"/>
      <c r="TVE48" s="47"/>
      <c r="TVF48" s="47"/>
      <c r="TVG48" s="47"/>
      <c r="TVH48" s="47"/>
      <c r="TVI48" s="47"/>
      <c r="TVJ48" s="47"/>
      <c r="TVK48" s="47"/>
      <c r="TVL48" s="47"/>
      <c r="TVM48" s="47"/>
      <c r="TVN48" s="47"/>
      <c r="TVO48" s="47"/>
      <c r="TVP48" s="47"/>
      <c r="TVQ48" s="47"/>
      <c r="TVR48" s="47"/>
      <c r="TVS48" s="47"/>
      <c r="TVT48" s="47"/>
      <c r="TVU48" s="47"/>
      <c r="TVV48" s="47"/>
      <c r="TVW48" s="47"/>
      <c r="TVX48" s="47"/>
      <c r="TVY48" s="47"/>
      <c r="TVZ48" s="47"/>
      <c r="TWA48" s="47"/>
      <c r="TWB48" s="47"/>
      <c r="TWC48" s="47"/>
      <c r="TWD48" s="47"/>
      <c r="TWE48" s="47"/>
      <c r="TWF48" s="47"/>
      <c r="TWG48" s="47"/>
      <c r="TWH48" s="47"/>
      <c r="TWI48" s="47"/>
      <c r="TWJ48" s="47"/>
      <c r="TWK48" s="47"/>
      <c r="TWL48" s="47"/>
      <c r="TWM48" s="47"/>
      <c r="TWN48" s="47"/>
      <c r="TWO48" s="47"/>
      <c r="TWP48" s="47"/>
      <c r="TWQ48" s="47"/>
      <c r="TWR48" s="47"/>
      <c r="TWS48" s="47"/>
      <c r="TWT48" s="47"/>
      <c r="TWU48" s="47"/>
      <c r="TWV48" s="47"/>
      <c r="TWW48" s="47"/>
      <c r="TWX48" s="47"/>
      <c r="TWY48" s="47"/>
      <c r="TWZ48" s="47"/>
      <c r="TXA48" s="47"/>
      <c r="TXB48" s="47"/>
      <c r="TXC48" s="47"/>
      <c r="TXD48" s="47"/>
      <c r="TXE48" s="47"/>
      <c r="TXF48" s="47"/>
      <c r="TXG48" s="47"/>
      <c r="TXH48" s="47"/>
      <c r="TXI48" s="47"/>
      <c r="TXJ48" s="47"/>
      <c r="TXK48" s="47"/>
      <c r="TXL48" s="47"/>
      <c r="TXM48" s="47"/>
      <c r="TXN48" s="47"/>
      <c r="TXO48" s="47"/>
      <c r="TXP48" s="47"/>
      <c r="TXQ48" s="47"/>
      <c r="TXR48" s="47"/>
      <c r="TXS48" s="47"/>
      <c r="TXT48" s="47"/>
      <c r="TXU48" s="47"/>
      <c r="TXV48" s="47"/>
      <c r="TXW48" s="47"/>
      <c r="TXX48" s="47"/>
      <c r="TXY48" s="47"/>
      <c r="TXZ48" s="47"/>
      <c r="TYA48" s="47"/>
      <c r="TYB48" s="47"/>
      <c r="TYC48" s="47"/>
      <c r="TYD48" s="47"/>
      <c r="TYE48" s="47"/>
      <c r="TYF48" s="47"/>
      <c r="TYG48" s="47"/>
      <c r="TYH48" s="47"/>
      <c r="TYI48" s="47"/>
      <c r="TYJ48" s="47"/>
      <c r="TYK48" s="47"/>
      <c r="TYL48" s="47"/>
      <c r="TYM48" s="47"/>
      <c r="TYN48" s="47"/>
      <c r="TYO48" s="47"/>
      <c r="TYP48" s="47"/>
      <c r="TYQ48" s="47"/>
      <c r="TYR48" s="47"/>
      <c r="TYS48" s="47"/>
      <c r="TYT48" s="47"/>
      <c r="TYU48" s="47"/>
      <c r="TYV48" s="47"/>
      <c r="TYW48" s="47"/>
      <c r="TYX48" s="47"/>
      <c r="TYY48" s="47"/>
      <c r="TYZ48" s="47"/>
      <c r="TZA48" s="47"/>
      <c r="TZB48" s="47"/>
      <c r="TZC48" s="47"/>
      <c r="TZD48" s="47"/>
      <c r="TZE48" s="47"/>
      <c r="TZF48" s="47"/>
      <c r="TZG48" s="47"/>
      <c r="TZH48" s="47"/>
      <c r="TZI48" s="47"/>
      <c r="TZJ48" s="47"/>
      <c r="TZK48" s="47"/>
      <c r="TZL48" s="47"/>
      <c r="TZM48" s="47"/>
      <c r="TZN48" s="47"/>
      <c r="TZO48" s="47"/>
      <c r="TZP48" s="47"/>
      <c r="TZQ48" s="47"/>
      <c r="TZR48" s="47"/>
      <c r="TZS48" s="47"/>
      <c r="TZT48" s="47"/>
      <c r="TZU48" s="47"/>
      <c r="TZV48" s="47"/>
      <c r="TZW48" s="47"/>
      <c r="TZX48" s="47"/>
      <c r="TZY48" s="47"/>
      <c r="TZZ48" s="47"/>
      <c r="UAA48" s="47"/>
      <c r="UAB48" s="47"/>
      <c r="UAC48" s="47"/>
      <c r="UAD48" s="47"/>
      <c r="UAE48" s="47"/>
      <c r="UAF48" s="47"/>
      <c r="UAG48" s="47"/>
      <c r="UAH48" s="47"/>
      <c r="UAI48" s="47"/>
      <c r="UAJ48" s="47"/>
      <c r="UAK48" s="47"/>
      <c r="UAL48" s="47"/>
      <c r="UAM48" s="47"/>
      <c r="UAN48" s="47"/>
      <c r="UAO48" s="47"/>
      <c r="UAP48" s="47"/>
      <c r="UAQ48" s="47"/>
      <c r="UAR48" s="47"/>
      <c r="UAS48" s="47"/>
      <c r="UAT48" s="47"/>
      <c r="UAU48" s="47"/>
      <c r="UAV48" s="47"/>
      <c r="UAW48" s="47"/>
      <c r="UAX48" s="47"/>
      <c r="UAY48" s="47"/>
      <c r="UAZ48" s="47"/>
      <c r="UBA48" s="47"/>
      <c r="UBB48" s="47"/>
      <c r="UBC48" s="47"/>
      <c r="UBD48" s="47"/>
      <c r="UBE48" s="47"/>
      <c r="UBF48" s="47"/>
      <c r="UBG48" s="47"/>
      <c r="UBH48" s="47"/>
      <c r="UBI48" s="47"/>
      <c r="UBJ48" s="47"/>
      <c r="UBK48" s="47"/>
      <c r="UBL48" s="47"/>
      <c r="UBM48" s="47"/>
      <c r="UBN48" s="47"/>
      <c r="UBO48" s="47"/>
      <c r="UBP48" s="47"/>
      <c r="UBQ48" s="47"/>
      <c r="UBR48" s="47"/>
      <c r="UBS48" s="47"/>
      <c r="UBT48" s="47"/>
      <c r="UBU48" s="47"/>
      <c r="UBV48" s="47"/>
      <c r="UBW48" s="47"/>
      <c r="UBX48" s="47"/>
      <c r="UBY48" s="47"/>
      <c r="UBZ48" s="47"/>
      <c r="UCA48" s="47"/>
      <c r="UCB48" s="47"/>
      <c r="UCC48" s="47"/>
      <c r="UCD48" s="47"/>
      <c r="UCE48" s="47"/>
      <c r="UCF48" s="47"/>
      <c r="UCG48" s="47"/>
      <c r="UCH48" s="47"/>
      <c r="UCI48" s="47"/>
      <c r="UCJ48" s="47"/>
      <c r="UCK48" s="47"/>
      <c r="UCL48" s="47"/>
      <c r="UCM48" s="47"/>
      <c r="UCN48" s="47"/>
      <c r="UCO48" s="47"/>
      <c r="UCP48" s="47"/>
      <c r="UCQ48" s="47"/>
      <c r="UCR48" s="47"/>
      <c r="UCS48" s="47"/>
      <c r="UCT48" s="47"/>
      <c r="UCU48" s="47"/>
      <c r="UCV48" s="47"/>
      <c r="UCW48" s="47"/>
      <c r="UCX48" s="47"/>
      <c r="UCY48" s="47"/>
      <c r="UCZ48" s="47"/>
      <c r="UDA48" s="47"/>
      <c r="UDB48" s="47"/>
      <c r="UDC48" s="47"/>
      <c r="UDD48" s="47"/>
      <c r="UDE48" s="47"/>
      <c r="UDF48" s="47"/>
      <c r="UDG48" s="47"/>
      <c r="UDH48" s="47"/>
      <c r="UDI48" s="47"/>
      <c r="UDJ48" s="47"/>
      <c r="UDK48" s="47"/>
      <c r="UDL48" s="47"/>
      <c r="UDM48" s="47"/>
      <c r="UDN48" s="47"/>
      <c r="UDO48" s="47"/>
      <c r="UDP48" s="47"/>
      <c r="UDQ48" s="47"/>
      <c r="UDR48" s="47"/>
      <c r="UDS48" s="47"/>
      <c r="UDT48" s="47"/>
      <c r="UDU48" s="47"/>
      <c r="UDV48" s="47"/>
      <c r="UDW48" s="47"/>
      <c r="UDX48" s="47"/>
      <c r="UDY48" s="47"/>
      <c r="UDZ48" s="47"/>
      <c r="UEA48" s="47"/>
      <c r="UEB48" s="47"/>
      <c r="UEC48" s="47"/>
      <c r="UED48" s="47"/>
      <c r="UEE48" s="47"/>
      <c r="UEF48" s="47"/>
      <c r="UEG48" s="47"/>
      <c r="UEH48" s="47"/>
      <c r="UEI48" s="47"/>
      <c r="UEJ48" s="47"/>
      <c r="UEK48" s="47"/>
      <c r="UEL48" s="47"/>
      <c r="UEM48" s="47"/>
      <c r="UEN48" s="47"/>
      <c r="UEO48" s="47"/>
      <c r="UEP48" s="47"/>
      <c r="UEQ48" s="47"/>
      <c r="UER48" s="47"/>
      <c r="UES48" s="47"/>
      <c r="UET48" s="47"/>
      <c r="UEU48" s="47"/>
      <c r="UEV48" s="47"/>
      <c r="UEW48" s="47"/>
      <c r="UEX48" s="47"/>
      <c r="UEY48" s="47"/>
      <c r="UEZ48" s="47"/>
      <c r="UFA48" s="47"/>
      <c r="UFB48" s="47"/>
      <c r="UFC48" s="47"/>
      <c r="UFD48" s="47"/>
      <c r="UFE48" s="47"/>
      <c r="UFF48" s="47"/>
      <c r="UFG48" s="47"/>
      <c r="UFH48" s="47"/>
      <c r="UFI48" s="47"/>
      <c r="UFJ48" s="47"/>
      <c r="UFK48" s="47"/>
      <c r="UFL48" s="47"/>
      <c r="UFM48" s="47"/>
      <c r="UFN48" s="47"/>
      <c r="UFO48" s="47"/>
      <c r="UFP48" s="47"/>
      <c r="UFQ48" s="47"/>
      <c r="UFR48" s="47"/>
      <c r="UFS48" s="47"/>
      <c r="UFT48" s="47"/>
      <c r="UFU48" s="47"/>
      <c r="UFV48" s="47"/>
      <c r="UFW48" s="47"/>
      <c r="UFX48" s="47"/>
      <c r="UFY48" s="47"/>
      <c r="UFZ48" s="47"/>
      <c r="UGA48" s="47"/>
      <c r="UGB48" s="47"/>
      <c r="UGC48" s="47"/>
      <c r="UGD48" s="47"/>
      <c r="UGE48" s="47"/>
      <c r="UGF48" s="47"/>
      <c r="UGG48" s="47"/>
      <c r="UGH48" s="47"/>
      <c r="UGI48" s="47"/>
      <c r="UGJ48" s="47"/>
      <c r="UGK48" s="47"/>
      <c r="UGL48" s="47"/>
      <c r="UGM48" s="47"/>
      <c r="UGN48" s="47"/>
      <c r="UGO48" s="47"/>
      <c r="UGP48" s="47"/>
      <c r="UGQ48" s="47"/>
      <c r="UGR48" s="47"/>
      <c r="UGS48" s="47"/>
      <c r="UGT48" s="47"/>
      <c r="UGU48" s="47"/>
      <c r="UGV48" s="47"/>
      <c r="UGW48" s="47"/>
      <c r="UGX48" s="47"/>
      <c r="UGY48" s="47"/>
      <c r="UGZ48" s="47"/>
      <c r="UHA48" s="47"/>
      <c r="UHB48" s="47"/>
      <c r="UHC48" s="47"/>
      <c r="UHD48" s="47"/>
      <c r="UHE48" s="47"/>
      <c r="UHF48" s="47"/>
      <c r="UHG48" s="47"/>
      <c r="UHH48" s="47"/>
      <c r="UHI48" s="47"/>
      <c r="UHJ48" s="47"/>
      <c r="UHK48" s="47"/>
      <c r="UHL48" s="47"/>
      <c r="UHM48" s="47"/>
      <c r="UHN48" s="47"/>
      <c r="UHO48" s="47"/>
      <c r="UHP48" s="47"/>
      <c r="UHQ48" s="47"/>
      <c r="UHR48" s="47"/>
      <c r="UHS48" s="47"/>
      <c r="UHT48" s="47"/>
      <c r="UHU48" s="47"/>
      <c r="UHV48" s="47"/>
      <c r="UHW48" s="47"/>
      <c r="UHX48" s="47"/>
      <c r="UHY48" s="47"/>
      <c r="UHZ48" s="47"/>
      <c r="UIA48" s="47"/>
      <c r="UIB48" s="47"/>
      <c r="UIC48" s="47"/>
      <c r="UID48" s="47"/>
      <c r="UIE48" s="47"/>
      <c r="UIF48" s="47"/>
      <c r="UIG48" s="47"/>
      <c r="UIH48" s="47"/>
      <c r="UII48" s="47"/>
      <c r="UIJ48" s="47"/>
      <c r="UIK48" s="47"/>
      <c r="UIL48" s="47"/>
      <c r="UIM48" s="47"/>
      <c r="UIN48" s="47"/>
      <c r="UIO48" s="47"/>
      <c r="UIP48" s="47"/>
      <c r="UIQ48" s="47"/>
      <c r="UIR48" s="47"/>
      <c r="UIS48" s="47"/>
      <c r="UIT48" s="47"/>
      <c r="UIU48" s="47"/>
      <c r="UIV48" s="47"/>
      <c r="UIW48" s="47"/>
      <c r="UIX48" s="47"/>
      <c r="UIY48" s="47"/>
      <c r="UIZ48" s="47"/>
      <c r="UJA48" s="47"/>
      <c r="UJB48" s="47"/>
      <c r="UJC48" s="47"/>
      <c r="UJD48" s="47"/>
      <c r="UJE48" s="47"/>
      <c r="UJF48" s="47"/>
      <c r="UJG48" s="47"/>
      <c r="UJH48" s="47"/>
      <c r="UJI48" s="47"/>
      <c r="UJJ48" s="47"/>
      <c r="UJK48" s="47"/>
      <c r="UJL48" s="47"/>
      <c r="UJM48" s="47"/>
      <c r="UJN48" s="47"/>
      <c r="UJO48" s="47"/>
      <c r="UJP48" s="47"/>
      <c r="UJQ48" s="47"/>
      <c r="UJR48" s="47"/>
      <c r="UJS48" s="47"/>
      <c r="UJT48" s="47"/>
      <c r="UJU48" s="47"/>
      <c r="UJV48" s="47"/>
      <c r="UJW48" s="47"/>
      <c r="UJX48" s="47"/>
      <c r="UJY48" s="47"/>
      <c r="UJZ48" s="47"/>
      <c r="UKA48" s="47"/>
      <c r="UKB48" s="47"/>
      <c r="UKC48" s="47"/>
      <c r="UKD48" s="47"/>
      <c r="UKE48" s="47"/>
      <c r="UKF48" s="47"/>
      <c r="UKG48" s="47"/>
      <c r="UKH48" s="47"/>
      <c r="UKI48" s="47"/>
      <c r="UKJ48" s="47"/>
      <c r="UKK48" s="47"/>
      <c r="UKL48" s="47"/>
      <c r="UKM48" s="47"/>
      <c r="UKN48" s="47"/>
      <c r="UKO48" s="47"/>
      <c r="UKP48" s="47"/>
      <c r="UKQ48" s="47"/>
      <c r="UKR48" s="47"/>
      <c r="UKS48" s="47"/>
      <c r="UKT48" s="47"/>
      <c r="UKU48" s="47"/>
      <c r="UKV48" s="47"/>
      <c r="UKW48" s="47"/>
      <c r="UKX48" s="47"/>
      <c r="UKY48" s="47"/>
      <c r="UKZ48" s="47"/>
      <c r="ULA48" s="47"/>
      <c r="ULB48" s="47"/>
      <c r="ULC48" s="47"/>
      <c r="ULD48" s="47"/>
      <c r="ULE48" s="47"/>
      <c r="ULF48" s="47"/>
      <c r="ULG48" s="47"/>
      <c r="ULH48" s="47"/>
      <c r="ULI48" s="47"/>
      <c r="ULJ48" s="47"/>
      <c r="ULK48" s="47"/>
      <c r="ULL48" s="47"/>
      <c r="ULM48" s="47"/>
      <c r="ULN48" s="47"/>
      <c r="ULO48" s="47"/>
      <c r="ULP48" s="47"/>
      <c r="ULQ48" s="47"/>
      <c r="ULR48" s="47"/>
      <c r="ULS48" s="47"/>
      <c r="ULT48" s="47"/>
      <c r="ULU48" s="47"/>
      <c r="ULV48" s="47"/>
      <c r="ULW48" s="47"/>
      <c r="ULX48" s="47"/>
      <c r="ULY48" s="47"/>
      <c r="ULZ48" s="47"/>
      <c r="UMA48" s="47"/>
      <c r="UMB48" s="47"/>
      <c r="UMC48" s="47"/>
      <c r="UMD48" s="47"/>
      <c r="UME48" s="47"/>
      <c r="UMF48" s="47"/>
      <c r="UMG48" s="47"/>
      <c r="UMH48" s="47"/>
      <c r="UMI48" s="47"/>
      <c r="UMJ48" s="47"/>
      <c r="UMK48" s="47"/>
      <c r="UML48" s="47"/>
      <c r="UMM48" s="47"/>
      <c r="UMN48" s="47"/>
      <c r="UMO48" s="47"/>
      <c r="UMP48" s="47"/>
      <c r="UMQ48" s="47"/>
      <c r="UMR48" s="47"/>
      <c r="UMS48" s="47"/>
      <c r="UMT48" s="47"/>
      <c r="UMU48" s="47"/>
      <c r="UMV48" s="47"/>
      <c r="UMW48" s="47"/>
      <c r="UMX48" s="47"/>
      <c r="UMY48" s="47"/>
      <c r="UMZ48" s="47"/>
      <c r="UNA48" s="47"/>
      <c r="UNB48" s="47"/>
      <c r="UNC48" s="47"/>
      <c r="UND48" s="47"/>
      <c r="UNE48" s="47"/>
      <c r="UNF48" s="47"/>
      <c r="UNG48" s="47"/>
      <c r="UNH48" s="47"/>
      <c r="UNI48" s="47"/>
      <c r="UNJ48" s="47"/>
      <c r="UNK48" s="47"/>
      <c r="UNL48" s="47"/>
      <c r="UNM48" s="47"/>
      <c r="UNN48" s="47"/>
      <c r="UNO48" s="47"/>
      <c r="UNP48" s="47"/>
      <c r="UNQ48" s="47"/>
      <c r="UNR48" s="47"/>
      <c r="UNS48" s="47"/>
      <c r="UNT48" s="47"/>
      <c r="UNU48" s="47"/>
      <c r="UNV48" s="47"/>
      <c r="UNW48" s="47"/>
      <c r="UNX48" s="47"/>
      <c r="UNY48" s="47"/>
      <c r="UNZ48" s="47"/>
      <c r="UOA48" s="47"/>
      <c r="UOB48" s="47"/>
      <c r="UOC48" s="47"/>
      <c r="UOD48" s="47"/>
      <c r="UOE48" s="47"/>
      <c r="UOF48" s="47"/>
      <c r="UOG48" s="47"/>
      <c r="UOH48" s="47"/>
      <c r="UOI48" s="47"/>
      <c r="UOJ48" s="47"/>
      <c r="UOK48" s="47"/>
      <c r="UOL48" s="47"/>
      <c r="UOM48" s="47"/>
      <c r="UON48" s="47"/>
      <c r="UOO48" s="47"/>
      <c r="UOP48" s="47"/>
      <c r="UOQ48" s="47"/>
      <c r="UOR48" s="47"/>
      <c r="UOS48" s="47"/>
      <c r="UOT48" s="47"/>
      <c r="UOU48" s="47"/>
      <c r="UOV48" s="47"/>
      <c r="UOW48" s="47"/>
      <c r="UOX48" s="47"/>
      <c r="UOY48" s="47"/>
      <c r="UOZ48" s="47"/>
      <c r="UPA48" s="47"/>
      <c r="UPB48" s="47"/>
      <c r="UPC48" s="47"/>
      <c r="UPD48" s="47"/>
      <c r="UPE48" s="47"/>
      <c r="UPF48" s="47"/>
      <c r="UPG48" s="47"/>
      <c r="UPH48" s="47"/>
      <c r="UPI48" s="47"/>
      <c r="UPJ48" s="47"/>
      <c r="UPK48" s="47"/>
      <c r="UPL48" s="47"/>
      <c r="UPM48" s="47"/>
      <c r="UPN48" s="47"/>
      <c r="UPO48" s="47"/>
      <c r="UPP48" s="47"/>
      <c r="UPQ48" s="47"/>
      <c r="UPR48" s="47"/>
      <c r="UPS48" s="47"/>
      <c r="UPT48" s="47"/>
      <c r="UPU48" s="47"/>
      <c r="UPV48" s="47"/>
      <c r="UPW48" s="47"/>
      <c r="UPX48" s="47"/>
      <c r="UPY48" s="47"/>
      <c r="UPZ48" s="47"/>
      <c r="UQA48" s="47"/>
      <c r="UQB48" s="47"/>
      <c r="UQC48" s="47"/>
      <c r="UQD48" s="47"/>
      <c r="UQE48" s="47"/>
      <c r="UQF48" s="47"/>
      <c r="UQG48" s="47"/>
      <c r="UQH48" s="47"/>
      <c r="UQI48" s="47"/>
      <c r="UQJ48" s="47"/>
      <c r="UQK48" s="47"/>
      <c r="UQL48" s="47"/>
      <c r="UQM48" s="47"/>
      <c r="UQN48" s="47"/>
      <c r="UQO48" s="47"/>
      <c r="UQP48" s="47"/>
      <c r="UQQ48" s="47"/>
      <c r="UQR48" s="47"/>
      <c r="UQS48" s="47"/>
      <c r="UQT48" s="47"/>
      <c r="UQU48" s="47"/>
      <c r="UQV48" s="47"/>
      <c r="UQW48" s="47"/>
      <c r="UQX48" s="47"/>
      <c r="UQY48" s="47"/>
      <c r="UQZ48" s="47"/>
      <c r="URA48" s="47"/>
      <c r="URB48" s="47"/>
      <c r="URC48" s="47"/>
      <c r="URD48" s="47"/>
      <c r="URE48" s="47"/>
      <c r="URF48" s="47"/>
      <c r="URG48" s="47"/>
      <c r="URH48" s="47"/>
      <c r="URI48" s="47"/>
      <c r="URJ48" s="47"/>
      <c r="URK48" s="47"/>
      <c r="URL48" s="47"/>
      <c r="URM48" s="47"/>
      <c r="URN48" s="47"/>
      <c r="URO48" s="47"/>
      <c r="URP48" s="47"/>
      <c r="URQ48" s="47"/>
      <c r="URR48" s="47"/>
      <c r="URS48" s="47"/>
      <c r="URT48" s="47"/>
      <c r="URU48" s="47"/>
      <c r="URV48" s="47"/>
      <c r="URW48" s="47"/>
      <c r="URX48" s="47"/>
      <c r="URY48" s="47"/>
      <c r="URZ48" s="47"/>
      <c r="USA48" s="47"/>
      <c r="USB48" s="47"/>
      <c r="USC48" s="47"/>
      <c r="USD48" s="47"/>
      <c r="USE48" s="47"/>
      <c r="USF48" s="47"/>
      <c r="USG48" s="47"/>
      <c r="USH48" s="47"/>
      <c r="USI48" s="47"/>
      <c r="USJ48" s="47"/>
      <c r="USK48" s="47"/>
      <c r="USL48" s="47"/>
      <c r="USM48" s="47"/>
      <c r="USN48" s="47"/>
      <c r="USO48" s="47"/>
      <c r="USP48" s="47"/>
      <c r="USQ48" s="47"/>
      <c r="USR48" s="47"/>
      <c r="USS48" s="47"/>
      <c r="UST48" s="47"/>
      <c r="USU48" s="47"/>
      <c r="USV48" s="47"/>
      <c r="USW48" s="47"/>
      <c r="USX48" s="47"/>
      <c r="USY48" s="47"/>
      <c r="USZ48" s="47"/>
      <c r="UTA48" s="47"/>
      <c r="UTB48" s="47"/>
      <c r="UTC48" s="47"/>
      <c r="UTD48" s="47"/>
      <c r="UTE48" s="47"/>
      <c r="UTF48" s="47"/>
      <c r="UTG48" s="47"/>
      <c r="UTH48" s="47"/>
      <c r="UTI48" s="47"/>
      <c r="UTJ48" s="47"/>
      <c r="UTK48" s="47"/>
      <c r="UTL48" s="47"/>
      <c r="UTM48" s="47"/>
      <c r="UTN48" s="47"/>
      <c r="UTO48" s="47"/>
      <c r="UTP48" s="47"/>
      <c r="UTQ48" s="47"/>
      <c r="UTR48" s="47"/>
      <c r="UTS48" s="47"/>
      <c r="UTT48" s="47"/>
      <c r="UTU48" s="47"/>
      <c r="UTV48" s="47"/>
      <c r="UTW48" s="47"/>
      <c r="UTX48" s="47"/>
      <c r="UTY48" s="47"/>
      <c r="UTZ48" s="47"/>
      <c r="UUA48" s="47"/>
      <c r="UUB48" s="47"/>
      <c r="UUC48" s="47"/>
      <c r="UUD48" s="47"/>
      <c r="UUE48" s="47"/>
      <c r="UUF48" s="47"/>
      <c r="UUG48" s="47"/>
      <c r="UUH48" s="47"/>
      <c r="UUI48" s="47"/>
      <c r="UUJ48" s="47"/>
      <c r="UUK48" s="47"/>
      <c r="UUL48" s="47"/>
      <c r="UUM48" s="47"/>
      <c r="UUN48" s="47"/>
      <c r="UUO48" s="47"/>
      <c r="UUP48" s="47"/>
      <c r="UUQ48" s="47"/>
      <c r="UUR48" s="47"/>
      <c r="UUS48" s="47"/>
      <c r="UUT48" s="47"/>
      <c r="UUU48" s="47"/>
      <c r="UUV48" s="47"/>
      <c r="UUW48" s="47"/>
      <c r="UUX48" s="47"/>
      <c r="UUY48" s="47"/>
      <c r="UUZ48" s="47"/>
      <c r="UVA48" s="47"/>
      <c r="UVB48" s="47"/>
      <c r="UVC48" s="47"/>
      <c r="UVD48" s="47"/>
      <c r="UVE48" s="47"/>
      <c r="UVF48" s="47"/>
      <c r="UVG48" s="47"/>
      <c r="UVH48" s="47"/>
      <c r="UVI48" s="47"/>
      <c r="UVJ48" s="47"/>
      <c r="UVK48" s="47"/>
      <c r="UVL48" s="47"/>
      <c r="UVM48" s="47"/>
      <c r="UVN48" s="47"/>
      <c r="UVO48" s="47"/>
      <c r="UVP48" s="47"/>
      <c r="UVQ48" s="47"/>
      <c r="UVR48" s="47"/>
      <c r="UVS48" s="47"/>
      <c r="UVT48" s="47"/>
      <c r="UVU48" s="47"/>
      <c r="UVV48" s="47"/>
      <c r="UVW48" s="47"/>
      <c r="UVX48" s="47"/>
      <c r="UVY48" s="47"/>
      <c r="UVZ48" s="47"/>
      <c r="UWA48" s="47"/>
      <c r="UWB48" s="47"/>
      <c r="UWC48" s="47"/>
      <c r="UWD48" s="47"/>
      <c r="UWE48" s="47"/>
      <c r="UWF48" s="47"/>
      <c r="UWG48" s="47"/>
      <c r="UWH48" s="47"/>
      <c r="UWI48" s="47"/>
      <c r="UWJ48" s="47"/>
      <c r="UWK48" s="47"/>
      <c r="UWL48" s="47"/>
      <c r="UWM48" s="47"/>
      <c r="UWN48" s="47"/>
      <c r="UWO48" s="47"/>
      <c r="UWP48" s="47"/>
      <c r="UWQ48" s="47"/>
      <c r="UWR48" s="47"/>
      <c r="UWS48" s="47"/>
      <c r="UWT48" s="47"/>
      <c r="UWU48" s="47"/>
      <c r="UWV48" s="47"/>
      <c r="UWW48" s="47"/>
      <c r="UWX48" s="47"/>
      <c r="UWY48" s="47"/>
      <c r="UWZ48" s="47"/>
      <c r="UXA48" s="47"/>
      <c r="UXB48" s="47"/>
      <c r="UXC48" s="47"/>
      <c r="UXD48" s="47"/>
      <c r="UXE48" s="47"/>
      <c r="UXF48" s="47"/>
      <c r="UXG48" s="47"/>
      <c r="UXH48" s="47"/>
      <c r="UXI48" s="47"/>
      <c r="UXJ48" s="47"/>
      <c r="UXK48" s="47"/>
      <c r="UXL48" s="47"/>
      <c r="UXM48" s="47"/>
      <c r="UXN48" s="47"/>
      <c r="UXO48" s="47"/>
      <c r="UXP48" s="47"/>
      <c r="UXQ48" s="47"/>
      <c r="UXR48" s="47"/>
      <c r="UXS48" s="47"/>
      <c r="UXT48" s="47"/>
      <c r="UXU48" s="47"/>
      <c r="UXV48" s="47"/>
      <c r="UXW48" s="47"/>
      <c r="UXX48" s="47"/>
      <c r="UXY48" s="47"/>
      <c r="UXZ48" s="47"/>
      <c r="UYA48" s="47"/>
      <c r="UYB48" s="47"/>
      <c r="UYC48" s="47"/>
      <c r="UYD48" s="47"/>
      <c r="UYE48" s="47"/>
      <c r="UYF48" s="47"/>
      <c r="UYG48" s="47"/>
      <c r="UYH48" s="47"/>
      <c r="UYI48" s="47"/>
      <c r="UYJ48" s="47"/>
      <c r="UYK48" s="47"/>
      <c r="UYL48" s="47"/>
      <c r="UYM48" s="47"/>
      <c r="UYN48" s="47"/>
      <c r="UYO48" s="47"/>
      <c r="UYP48" s="47"/>
      <c r="UYQ48" s="47"/>
      <c r="UYR48" s="47"/>
      <c r="UYS48" s="47"/>
      <c r="UYT48" s="47"/>
      <c r="UYU48" s="47"/>
      <c r="UYV48" s="47"/>
      <c r="UYW48" s="47"/>
      <c r="UYX48" s="47"/>
      <c r="UYY48" s="47"/>
      <c r="UYZ48" s="47"/>
      <c r="UZA48" s="47"/>
      <c r="UZB48" s="47"/>
      <c r="UZC48" s="47"/>
      <c r="UZD48" s="47"/>
      <c r="UZE48" s="47"/>
      <c r="UZF48" s="47"/>
      <c r="UZG48" s="47"/>
      <c r="UZH48" s="47"/>
      <c r="UZI48" s="47"/>
      <c r="UZJ48" s="47"/>
      <c r="UZK48" s="47"/>
      <c r="UZL48" s="47"/>
      <c r="UZM48" s="47"/>
      <c r="UZN48" s="47"/>
      <c r="UZO48" s="47"/>
      <c r="UZP48" s="47"/>
      <c r="UZQ48" s="47"/>
      <c r="UZR48" s="47"/>
      <c r="UZS48" s="47"/>
      <c r="UZT48" s="47"/>
      <c r="UZU48" s="47"/>
      <c r="UZV48" s="47"/>
      <c r="UZW48" s="47"/>
      <c r="UZX48" s="47"/>
      <c r="UZY48" s="47"/>
      <c r="UZZ48" s="47"/>
      <c r="VAA48" s="47"/>
      <c r="VAB48" s="47"/>
      <c r="VAC48" s="47"/>
      <c r="VAD48" s="47"/>
      <c r="VAE48" s="47"/>
      <c r="VAF48" s="47"/>
      <c r="VAG48" s="47"/>
      <c r="VAH48" s="47"/>
      <c r="VAI48" s="47"/>
      <c r="VAJ48" s="47"/>
      <c r="VAK48" s="47"/>
      <c r="VAL48" s="47"/>
      <c r="VAM48" s="47"/>
      <c r="VAN48" s="47"/>
      <c r="VAO48" s="47"/>
      <c r="VAP48" s="47"/>
      <c r="VAQ48" s="47"/>
      <c r="VAR48" s="47"/>
      <c r="VAS48" s="47"/>
      <c r="VAT48" s="47"/>
      <c r="VAU48" s="47"/>
      <c r="VAV48" s="47"/>
      <c r="VAW48" s="47"/>
      <c r="VAX48" s="47"/>
      <c r="VAY48" s="47"/>
      <c r="VAZ48" s="47"/>
      <c r="VBA48" s="47"/>
      <c r="VBB48" s="47"/>
      <c r="VBC48" s="47"/>
      <c r="VBD48" s="47"/>
      <c r="VBE48" s="47"/>
      <c r="VBF48" s="47"/>
      <c r="VBG48" s="47"/>
      <c r="VBH48" s="47"/>
      <c r="VBI48" s="47"/>
      <c r="VBJ48" s="47"/>
      <c r="VBK48" s="47"/>
      <c r="VBL48" s="47"/>
      <c r="VBM48" s="47"/>
      <c r="VBN48" s="47"/>
      <c r="VBO48" s="47"/>
      <c r="VBP48" s="47"/>
      <c r="VBQ48" s="47"/>
      <c r="VBR48" s="47"/>
      <c r="VBS48" s="47"/>
      <c r="VBT48" s="47"/>
      <c r="VBU48" s="47"/>
      <c r="VBV48" s="47"/>
      <c r="VBW48" s="47"/>
      <c r="VBX48" s="47"/>
      <c r="VBY48" s="47"/>
      <c r="VBZ48" s="47"/>
      <c r="VCA48" s="47"/>
      <c r="VCB48" s="47"/>
      <c r="VCC48" s="47"/>
      <c r="VCD48" s="47"/>
      <c r="VCE48" s="47"/>
      <c r="VCF48" s="47"/>
      <c r="VCG48" s="47"/>
      <c r="VCH48" s="47"/>
      <c r="VCI48" s="47"/>
      <c r="VCJ48" s="47"/>
      <c r="VCK48" s="47"/>
      <c r="VCL48" s="47"/>
      <c r="VCM48" s="47"/>
      <c r="VCN48" s="47"/>
      <c r="VCO48" s="47"/>
      <c r="VCP48" s="47"/>
      <c r="VCQ48" s="47"/>
      <c r="VCR48" s="47"/>
      <c r="VCS48" s="47"/>
      <c r="VCT48" s="47"/>
      <c r="VCU48" s="47"/>
      <c r="VCV48" s="47"/>
      <c r="VCW48" s="47"/>
      <c r="VCX48" s="47"/>
      <c r="VCY48" s="47"/>
      <c r="VCZ48" s="47"/>
      <c r="VDA48" s="47"/>
      <c r="VDB48" s="47"/>
      <c r="VDC48" s="47"/>
      <c r="VDD48" s="47"/>
      <c r="VDE48" s="47"/>
      <c r="VDF48" s="47"/>
      <c r="VDG48" s="47"/>
      <c r="VDH48" s="47"/>
      <c r="VDI48" s="47"/>
      <c r="VDJ48" s="47"/>
      <c r="VDK48" s="47"/>
      <c r="VDL48" s="47"/>
      <c r="VDM48" s="47"/>
      <c r="VDN48" s="47"/>
      <c r="VDO48" s="47"/>
      <c r="VDP48" s="47"/>
      <c r="VDQ48" s="47"/>
      <c r="VDR48" s="47"/>
      <c r="VDS48" s="47"/>
      <c r="VDT48" s="47"/>
      <c r="VDU48" s="47"/>
      <c r="VDV48" s="47"/>
      <c r="VDW48" s="47"/>
      <c r="VDX48" s="47"/>
      <c r="VDY48" s="47"/>
      <c r="VDZ48" s="47"/>
      <c r="VEA48" s="47"/>
      <c r="VEB48" s="47"/>
      <c r="VEC48" s="47"/>
      <c r="VED48" s="47"/>
      <c r="VEE48" s="47"/>
      <c r="VEF48" s="47"/>
      <c r="VEG48" s="47"/>
      <c r="VEH48" s="47"/>
      <c r="VEI48" s="47"/>
      <c r="VEJ48" s="47"/>
      <c r="VEK48" s="47"/>
      <c r="VEL48" s="47"/>
      <c r="VEM48" s="47"/>
      <c r="VEN48" s="47"/>
      <c r="VEO48" s="47"/>
      <c r="VEP48" s="47"/>
      <c r="VEQ48" s="47"/>
      <c r="VER48" s="47"/>
      <c r="VES48" s="47"/>
      <c r="VET48" s="47"/>
      <c r="VEU48" s="47"/>
      <c r="VEV48" s="47"/>
      <c r="VEW48" s="47"/>
      <c r="VEX48" s="47"/>
      <c r="VEY48" s="47"/>
      <c r="VEZ48" s="47"/>
      <c r="VFA48" s="47"/>
      <c r="VFB48" s="47"/>
      <c r="VFC48" s="47"/>
      <c r="VFD48" s="47"/>
      <c r="VFE48" s="47"/>
      <c r="VFF48" s="47"/>
      <c r="VFG48" s="47"/>
      <c r="VFH48" s="47"/>
      <c r="VFI48" s="47"/>
      <c r="VFJ48" s="47"/>
      <c r="VFK48" s="47"/>
      <c r="VFL48" s="47"/>
      <c r="VFM48" s="47"/>
      <c r="VFN48" s="47"/>
      <c r="VFO48" s="47"/>
      <c r="VFP48" s="47"/>
      <c r="VFQ48" s="47"/>
      <c r="VFR48" s="47"/>
      <c r="VFS48" s="47"/>
      <c r="VFT48" s="47"/>
      <c r="VFU48" s="47"/>
      <c r="VFV48" s="47"/>
      <c r="VFW48" s="47"/>
      <c r="VFX48" s="47"/>
      <c r="VFY48" s="47"/>
      <c r="VFZ48" s="47"/>
      <c r="VGA48" s="47"/>
      <c r="VGB48" s="47"/>
      <c r="VGC48" s="47"/>
      <c r="VGD48" s="47"/>
      <c r="VGE48" s="47"/>
      <c r="VGF48" s="47"/>
      <c r="VGG48" s="47"/>
      <c r="VGH48" s="47"/>
      <c r="VGI48" s="47"/>
      <c r="VGJ48" s="47"/>
      <c r="VGK48" s="47"/>
      <c r="VGL48" s="47"/>
      <c r="VGM48" s="47"/>
      <c r="VGN48" s="47"/>
      <c r="VGO48" s="47"/>
      <c r="VGP48" s="47"/>
      <c r="VGQ48" s="47"/>
      <c r="VGR48" s="47"/>
      <c r="VGS48" s="47"/>
      <c r="VGT48" s="47"/>
      <c r="VGU48" s="47"/>
      <c r="VGV48" s="47"/>
      <c r="VGW48" s="47"/>
      <c r="VGX48" s="47"/>
      <c r="VGY48" s="47"/>
      <c r="VGZ48" s="47"/>
      <c r="VHA48" s="47"/>
      <c r="VHB48" s="47"/>
      <c r="VHC48" s="47"/>
      <c r="VHD48" s="47"/>
      <c r="VHE48" s="47"/>
      <c r="VHF48" s="47"/>
      <c r="VHG48" s="47"/>
      <c r="VHH48" s="47"/>
      <c r="VHI48" s="47"/>
      <c r="VHJ48" s="47"/>
      <c r="VHK48" s="47"/>
      <c r="VHL48" s="47"/>
      <c r="VHM48" s="47"/>
      <c r="VHN48" s="47"/>
      <c r="VHO48" s="47"/>
      <c r="VHP48" s="47"/>
      <c r="VHQ48" s="47"/>
      <c r="VHR48" s="47"/>
      <c r="VHS48" s="47"/>
      <c r="VHT48" s="47"/>
      <c r="VHU48" s="47"/>
      <c r="VHV48" s="47"/>
      <c r="VHW48" s="47"/>
      <c r="VHX48" s="47"/>
      <c r="VHY48" s="47"/>
      <c r="VHZ48" s="47"/>
      <c r="VIA48" s="47"/>
      <c r="VIB48" s="47"/>
      <c r="VIC48" s="47"/>
      <c r="VID48" s="47"/>
      <c r="VIE48" s="47"/>
      <c r="VIF48" s="47"/>
      <c r="VIG48" s="47"/>
      <c r="VIH48" s="47"/>
      <c r="VII48" s="47"/>
      <c r="VIJ48" s="47"/>
      <c r="VIK48" s="47"/>
      <c r="VIL48" s="47"/>
      <c r="VIM48" s="47"/>
      <c r="VIN48" s="47"/>
      <c r="VIO48" s="47"/>
      <c r="VIP48" s="47"/>
      <c r="VIQ48" s="47"/>
      <c r="VIR48" s="47"/>
      <c r="VIS48" s="47"/>
      <c r="VIT48" s="47"/>
      <c r="VIU48" s="47"/>
      <c r="VIV48" s="47"/>
      <c r="VIW48" s="47"/>
      <c r="VIX48" s="47"/>
      <c r="VIY48" s="47"/>
      <c r="VIZ48" s="47"/>
      <c r="VJA48" s="47"/>
      <c r="VJB48" s="47"/>
      <c r="VJC48" s="47"/>
      <c r="VJD48" s="47"/>
      <c r="VJE48" s="47"/>
      <c r="VJF48" s="47"/>
      <c r="VJG48" s="47"/>
      <c r="VJH48" s="47"/>
      <c r="VJI48" s="47"/>
      <c r="VJJ48" s="47"/>
      <c r="VJK48" s="47"/>
      <c r="VJL48" s="47"/>
      <c r="VJM48" s="47"/>
      <c r="VJN48" s="47"/>
      <c r="VJO48" s="47"/>
      <c r="VJP48" s="47"/>
      <c r="VJQ48" s="47"/>
      <c r="VJR48" s="47"/>
      <c r="VJS48" s="47"/>
      <c r="VJT48" s="47"/>
      <c r="VJU48" s="47"/>
      <c r="VJV48" s="47"/>
      <c r="VJW48" s="47"/>
      <c r="VJX48" s="47"/>
      <c r="VJY48" s="47"/>
      <c r="VJZ48" s="47"/>
      <c r="VKA48" s="47"/>
      <c r="VKB48" s="47"/>
      <c r="VKC48" s="47"/>
      <c r="VKD48" s="47"/>
      <c r="VKE48" s="47"/>
      <c r="VKF48" s="47"/>
      <c r="VKG48" s="47"/>
      <c r="VKH48" s="47"/>
      <c r="VKI48" s="47"/>
      <c r="VKJ48" s="47"/>
      <c r="VKK48" s="47"/>
      <c r="VKL48" s="47"/>
      <c r="VKM48" s="47"/>
      <c r="VKN48" s="47"/>
      <c r="VKO48" s="47"/>
      <c r="VKP48" s="47"/>
      <c r="VKQ48" s="47"/>
      <c r="VKR48" s="47"/>
      <c r="VKS48" s="47"/>
      <c r="VKT48" s="47"/>
      <c r="VKU48" s="47"/>
      <c r="VKV48" s="47"/>
      <c r="VKW48" s="47"/>
      <c r="VKX48" s="47"/>
      <c r="VKY48" s="47"/>
      <c r="VKZ48" s="47"/>
      <c r="VLA48" s="47"/>
      <c r="VLB48" s="47"/>
      <c r="VLC48" s="47"/>
      <c r="VLD48" s="47"/>
      <c r="VLE48" s="47"/>
      <c r="VLF48" s="47"/>
      <c r="VLG48" s="47"/>
      <c r="VLH48" s="47"/>
      <c r="VLI48" s="47"/>
      <c r="VLJ48" s="47"/>
      <c r="VLK48" s="47"/>
      <c r="VLL48" s="47"/>
      <c r="VLM48" s="47"/>
      <c r="VLN48" s="47"/>
      <c r="VLO48" s="47"/>
      <c r="VLP48" s="47"/>
      <c r="VLQ48" s="47"/>
      <c r="VLR48" s="47"/>
      <c r="VLS48" s="47"/>
      <c r="VLT48" s="47"/>
      <c r="VLU48" s="47"/>
      <c r="VLV48" s="47"/>
      <c r="VLW48" s="47"/>
      <c r="VLX48" s="47"/>
      <c r="VLY48" s="47"/>
      <c r="VLZ48" s="47"/>
      <c r="VMA48" s="47"/>
      <c r="VMB48" s="47"/>
      <c r="VMC48" s="47"/>
      <c r="VMD48" s="47"/>
      <c r="VME48" s="47"/>
      <c r="VMF48" s="47"/>
      <c r="VMG48" s="47"/>
      <c r="VMH48" s="47"/>
      <c r="VMI48" s="47"/>
      <c r="VMJ48" s="47"/>
      <c r="VMK48" s="47"/>
      <c r="VML48" s="47"/>
      <c r="VMM48" s="47"/>
      <c r="VMN48" s="47"/>
      <c r="VMO48" s="47"/>
      <c r="VMP48" s="47"/>
      <c r="VMQ48" s="47"/>
      <c r="VMR48" s="47"/>
      <c r="VMS48" s="47"/>
      <c r="VMT48" s="47"/>
      <c r="VMU48" s="47"/>
      <c r="VMV48" s="47"/>
      <c r="VMW48" s="47"/>
      <c r="VMX48" s="47"/>
      <c r="VMY48" s="47"/>
      <c r="VMZ48" s="47"/>
      <c r="VNA48" s="47"/>
      <c r="VNB48" s="47"/>
      <c r="VNC48" s="47"/>
      <c r="VND48" s="47"/>
      <c r="VNE48" s="47"/>
      <c r="VNF48" s="47"/>
      <c r="VNG48" s="47"/>
      <c r="VNH48" s="47"/>
      <c r="VNI48" s="47"/>
      <c r="VNJ48" s="47"/>
      <c r="VNK48" s="47"/>
      <c r="VNL48" s="47"/>
      <c r="VNM48" s="47"/>
      <c r="VNN48" s="47"/>
      <c r="VNO48" s="47"/>
      <c r="VNP48" s="47"/>
      <c r="VNQ48" s="47"/>
      <c r="VNR48" s="47"/>
      <c r="VNS48" s="47"/>
      <c r="VNT48" s="47"/>
      <c r="VNU48" s="47"/>
      <c r="VNV48" s="47"/>
      <c r="VNW48" s="47"/>
      <c r="VNX48" s="47"/>
      <c r="VNY48" s="47"/>
      <c r="VNZ48" s="47"/>
      <c r="VOA48" s="47"/>
      <c r="VOB48" s="47"/>
      <c r="VOC48" s="47"/>
      <c r="VOD48" s="47"/>
      <c r="VOE48" s="47"/>
      <c r="VOF48" s="47"/>
      <c r="VOG48" s="47"/>
      <c r="VOH48" s="47"/>
      <c r="VOI48" s="47"/>
      <c r="VOJ48" s="47"/>
      <c r="VOK48" s="47"/>
      <c r="VOL48" s="47"/>
      <c r="VOM48" s="47"/>
      <c r="VON48" s="47"/>
      <c r="VOO48" s="47"/>
      <c r="VOP48" s="47"/>
      <c r="VOQ48" s="47"/>
      <c r="VOR48" s="47"/>
      <c r="VOS48" s="47"/>
      <c r="VOT48" s="47"/>
      <c r="VOU48" s="47"/>
      <c r="VOV48" s="47"/>
      <c r="VOW48" s="47"/>
      <c r="VOX48" s="47"/>
      <c r="VOY48" s="47"/>
      <c r="VOZ48" s="47"/>
      <c r="VPA48" s="47"/>
      <c r="VPB48" s="47"/>
      <c r="VPC48" s="47"/>
      <c r="VPD48" s="47"/>
      <c r="VPE48" s="47"/>
      <c r="VPF48" s="47"/>
      <c r="VPG48" s="47"/>
      <c r="VPH48" s="47"/>
      <c r="VPI48" s="47"/>
      <c r="VPJ48" s="47"/>
      <c r="VPK48" s="47"/>
      <c r="VPL48" s="47"/>
      <c r="VPM48" s="47"/>
      <c r="VPN48" s="47"/>
      <c r="VPO48" s="47"/>
      <c r="VPP48" s="47"/>
      <c r="VPQ48" s="47"/>
      <c r="VPR48" s="47"/>
      <c r="VPS48" s="47"/>
      <c r="VPT48" s="47"/>
      <c r="VPU48" s="47"/>
      <c r="VPV48" s="47"/>
      <c r="VPW48" s="47"/>
      <c r="VPX48" s="47"/>
      <c r="VPY48" s="47"/>
      <c r="VPZ48" s="47"/>
      <c r="VQA48" s="47"/>
      <c r="VQB48" s="47"/>
      <c r="VQC48" s="47"/>
      <c r="VQD48" s="47"/>
      <c r="VQE48" s="47"/>
      <c r="VQF48" s="47"/>
      <c r="VQG48" s="47"/>
      <c r="VQH48" s="47"/>
      <c r="VQI48" s="47"/>
      <c r="VQJ48" s="47"/>
      <c r="VQK48" s="47"/>
      <c r="VQL48" s="47"/>
      <c r="VQM48" s="47"/>
      <c r="VQN48" s="47"/>
      <c r="VQO48" s="47"/>
      <c r="VQP48" s="47"/>
      <c r="VQQ48" s="47"/>
      <c r="VQR48" s="47"/>
      <c r="VQS48" s="47"/>
      <c r="VQT48" s="47"/>
      <c r="VQU48" s="47"/>
      <c r="VQV48" s="47"/>
      <c r="VQW48" s="47"/>
      <c r="VQX48" s="47"/>
      <c r="VQY48" s="47"/>
      <c r="VQZ48" s="47"/>
      <c r="VRA48" s="47"/>
      <c r="VRB48" s="47"/>
      <c r="VRC48" s="47"/>
      <c r="VRD48" s="47"/>
      <c r="VRE48" s="47"/>
      <c r="VRF48" s="47"/>
      <c r="VRG48" s="47"/>
      <c r="VRH48" s="47"/>
      <c r="VRI48" s="47"/>
      <c r="VRJ48" s="47"/>
      <c r="VRK48" s="47"/>
      <c r="VRL48" s="47"/>
      <c r="VRM48" s="47"/>
      <c r="VRN48" s="47"/>
      <c r="VRO48" s="47"/>
      <c r="VRP48" s="47"/>
      <c r="VRQ48" s="47"/>
      <c r="VRR48" s="47"/>
      <c r="VRS48" s="47"/>
      <c r="VRT48" s="47"/>
      <c r="VRU48" s="47"/>
      <c r="VRV48" s="47"/>
      <c r="VRW48" s="47"/>
      <c r="VRX48" s="47"/>
      <c r="VRY48" s="47"/>
      <c r="VRZ48" s="47"/>
      <c r="VSA48" s="47"/>
      <c r="VSB48" s="47"/>
      <c r="VSC48" s="47"/>
      <c r="VSD48" s="47"/>
      <c r="VSE48" s="47"/>
      <c r="VSF48" s="47"/>
      <c r="VSG48" s="47"/>
      <c r="VSH48" s="47"/>
      <c r="VSI48" s="47"/>
      <c r="VSJ48" s="47"/>
      <c r="VSK48" s="47"/>
      <c r="VSL48" s="47"/>
      <c r="VSM48" s="47"/>
      <c r="VSN48" s="47"/>
      <c r="VSO48" s="47"/>
      <c r="VSP48" s="47"/>
      <c r="VSQ48" s="47"/>
      <c r="VSR48" s="47"/>
      <c r="VSS48" s="47"/>
      <c r="VST48" s="47"/>
      <c r="VSU48" s="47"/>
      <c r="VSV48" s="47"/>
      <c r="VSW48" s="47"/>
      <c r="VSX48" s="47"/>
      <c r="VSY48" s="47"/>
      <c r="VSZ48" s="47"/>
      <c r="VTA48" s="47"/>
      <c r="VTB48" s="47"/>
      <c r="VTC48" s="47"/>
      <c r="VTD48" s="47"/>
      <c r="VTE48" s="47"/>
      <c r="VTF48" s="47"/>
      <c r="VTG48" s="47"/>
      <c r="VTH48" s="47"/>
      <c r="VTI48" s="47"/>
      <c r="VTJ48" s="47"/>
      <c r="VTK48" s="47"/>
      <c r="VTL48" s="47"/>
      <c r="VTM48" s="47"/>
      <c r="VTN48" s="47"/>
      <c r="VTO48" s="47"/>
      <c r="VTP48" s="47"/>
      <c r="VTQ48" s="47"/>
      <c r="VTR48" s="47"/>
      <c r="VTS48" s="47"/>
      <c r="VTT48" s="47"/>
      <c r="VTU48" s="47"/>
      <c r="VTV48" s="47"/>
      <c r="VTW48" s="47"/>
      <c r="VTX48" s="47"/>
      <c r="VTY48" s="47"/>
      <c r="VTZ48" s="47"/>
      <c r="VUA48" s="47"/>
      <c r="VUB48" s="47"/>
      <c r="VUC48" s="47"/>
      <c r="VUD48" s="47"/>
      <c r="VUE48" s="47"/>
      <c r="VUF48" s="47"/>
      <c r="VUG48" s="47"/>
      <c r="VUH48" s="47"/>
      <c r="VUI48" s="47"/>
      <c r="VUJ48" s="47"/>
      <c r="VUK48" s="47"/>
      <c r="VUL48" s="47"/>
      <c r="VUM48" s="47"/>
      <c r="VUN48" s="47"/>
      <c r="VUO48" s="47"/>
      <c r="VUP48" s="47"/>
      <c r="VUQ48" s="47"/>
      <c r="VUR48" s="47"/>
      <c r="VUS48" s="47"/>
      <c r="VUT48" s="47"/>
      <c r="VUU48" s="47"/>
      <c r="VUV48" s="47"/>
      <c r="VUW48" s="47"/>
      <c r="VUX48" s="47"/>
      <c r="VUY48" s="47"/>
      <c r="VUZ48" s="47"/>
      <c r="VVA48" s="47"/>
      <c r="VVB48" s="47"/>
      <c r="VVC48" s="47"/>
      <c r="VVD48" s="47"/>
      <c r="VVE48" s="47"/>
      <c r="VVF48" s="47"/>
      <c r="VVG48" s="47"/>
      <c r="VVH48" s="47"/>
      <c r="VVI48" s="47"/>
      <c r="VVJ48" s="47"/>
      <c r="VVK48" s="47"/>
      <c r="VVL48" s="47"/>
      <c r="VVM48" s="47"/>
      <c r="VVN48" s="47"/>
      <c r="VVO48" s="47"/>
      <c r="VVP48" s="47"/>
      <c r="VVQ48" s="47"/>
      <c r="VVR48" s="47"/>
      <c r="VVS48" s="47"/>
      <c r="VVT48" s="47"/>
      <c r="VVU48" s="47"/>
      <c r="VVV48" s="47"/>
      <c r="VVW48" s="47"/>
      <c r="VVX48" s="47"/>
      <c r="VVY48" s="47"/>
      <c r="VVZ48" s="47"/>
      <c r="VWA48" s="47"/>
      <c r="VWB48" s="47"/>
      <c r="VWC48" s="47"/>
      <c r="VWD48" s="47"/>
      <c r="VWE48" s="47"/>
      <c r="VWF48" s="47"/>
      <c r="VWG48" s="47"/>
      <c r="VWH48" s="47"/>
      <c r="VWI48" s="47"/>
      <c r="VWJ48" s="47"/>
      <c r="VWK48" s="47"/>
      <c r="VWL48" s="47"/>
      <c r="VWM48" s="47"/>
      <c r="VWN48" s="47"/>
      <c r="VWO48" s="47"/>
      <c r="VWP48" s="47"/>
      <c r="VWQ48" s="47"/>
      <c r="VWR48" s="47"/>
      <c r="VWS48" s="47"/>
      <c r="VWT48" s="47"/>
      <c r="VWU48" s="47"/>
      <c r="VWV48" s="47"/>
      <c r="VWW48" s="47"/>
      <c r="VWX48" s="47"/>
      <c r="VWY48" s="47"/>
      <c r="VWZ48" s="47"/>
      <c r="VXA48" s="47"/>
      <c r="VXB48" s="47"/>
      <c r="VXC48" s="47"/>
      <c r="VXD48" s="47"/>
      <c r="VXE48" s="47"/>
      <c r="VXF48" s="47"/>
      <c r="VXG48" s="47"/>
      <c r="VXH48" s="47"/>
      <c r="VXI48" s="47"/>
      <c r="VXJ48" s="47"/>
      <c r="VXK48" s="47"/>
      <c r="VXL48" s="47"/>
      <c r="VXM48" s="47"/>
      <c r="VXN48" s="47"/>
      <c r="VXO48" s="47"/>
      <c r="VXP48" s="47"/>
      <c r="VXQ48" s="47"/>
      <c r="VXR48" s="47"/>
      <c r="VXS48" s="47"/>
      <c r="VXT48" s="47"/>
      <c r="VXU48" s="47"/>
      <c r="VXV48" s="47"/>
      <c r="VXW48" s="47"/>
      <c r="VXX48" s="47"/>
      <c r="VXY48" s="47"/>
      <c r="VXZ48" s="47"/>
      <c r="VYA48" s="47"/>
      <c r="VYB48" s="47"/>
      <c r="VYC48" s="47"/>
      <c r="VYD48" s="47"/>
      <c r="VYE48" s="47"/>
      <c r="VYF48" s="47"/>
      <c r="VYG48" s="47"/>
      <c r="VYH48" s="47"/>
      <c r="VYI48" s="47"/>
      <c r="VYJ48" s="47"/>
      <c r="VYK48" s="47"/>
      <c r="VYL48" s="47"/>
      <c r="VYM48" s="47"/>
      <c r="VYN48" s="47"/>
      <c r="VYO48" s="47"/>
      <c r="VYP48" s="47"/>
      <c r="VYQ48" s="47"/>
      <c r="VYR48" s="47"/>
      <c r="VYS48" s="47"/>
      <c r="VYT48" s="47"/>
      <c r="VYU48" s="47"/>
      <c r="VYV48" s="47"/>
      <c r="VYW48" s="47"/>
      <c r="VYX48" s="47"/>
      <c r="VYY48" s="47"/>
      <c r="VYZ48" s="47"/>
      <c r="VZA48" s="47"/>
      <c r="VZB48" s="47"/>
      <c r="VZC48" s="47"/>
      <c r="VZD48" s="47"/>
      <c r="VZE48" s="47"/>
      <c r="VZF48" s="47"/>
      <c r="VZG48" s="47"/>
      <c r="VZH48" s="47"/>
      <c r="VZI48" s="47"/>
      <c r="VZJ48" s="47"/>
      <c r="VZK48" s="47"/>
      <c r="VZL48" s="47"/>
      <c r="VZM48" s="47"/>
      <c r="VZN48" s="47"/>
      <c r="VZO48" s="47"/>
      <c r="VZP48" s="47"/>
      <c r="VZQ48" s="47"/>
      <c r="VZR48" s="47"/>
      <c r="VZS48" s="47"/>
      <c r="VZT48" s="47"/>
      <c r="VZU48" s="47"/>
      <c r="VZV48" s="47"/>
      <c r="VZW48" s="47"/>
      <c r="VZX48" s="47"/>
      <c r="VZY48" s="47"/>
      <c r="VZZ48" s="47"/>
      <c r="WAA48" s="47"/>
      <c r="WAB48" s="47"/>
      <c r="WAC48" s="47"/>
      <c r="WAD48" s="47"/>
      <c r="WAE48" s="47"/>
      <c r="WAF48" s="47"/>
      <c r="WAG48" s="47"/>
      <c r="WAH48" s="47"/>
      <c r="WAI48" s="47"/>
      <c r="WAJ48" s="47"/>
      <c r="WAK48" s="47"/>
      <c r="WAL48" s="47"/>
      <c r="WAM48" s="47"/>
      <c r="WAN48" s="47"/>
      <c r="WAO48" s="47"/>
      <c r="WAP48" s="47"/>
      <c r="WAQ48" s="47"/>
      <c r="WAR48" s="47"/>
      <c r="WAS48" s="47"/>
      <c r="WAT48" s="47"/>
      <c r="WAU48" s="47"/>
      <c r="WAV48" s="47"/>
      <c r="WAW48" s="47"/>
      <c r="WAX48" s="47"/>
      <c r="WAY48" s="47"/>
      <c r="WAZ48" s="47"/>
      <c r="WBA48" s="47"/>
      <c r="WBB48" s="47"/>
      <c r="WBC48" s="47"/>
      <c r="WBD48" s="47"/>
      <c r="WBE48" s="47"/>
      <c r="WBF48" s="47"/>
      <c r="WBG48" s="47"/>
      <c r="WBH48" s="47"/>
      <c r="WBI48" s="47"/>
      <c r="WBJ48" s="47"/>
      <c r="WBK48" s="47"/>
      <c r="WBL48" s="47"/>
      <c r="WBM48" s="47"/>
      <c r="WBN48" s="47"/>
      <c r="WBO48" s="47"/>
      <c r="WBP48" s="47"/>
      <c r="WBQ48" s="47"/>
      <c r="WBR48" s="47"/>
      <c r="WBS48" s="47"/>
      <c r="WBT48" s="47"/>
      <c r="WBU48" s="47"/>
      <c r="WBV48" s="47"/>
      <c r="WBW48" s="47"/>
      <c r="WBX48" s="47"/>
      <c r="WBY48" s="47"/>
      <c r="WBZ48" s="47"/>
      <c r="WCA48" s="47"/>
      <c r="WCB48" s="47"/>
      <c r="WCC48" s="47"/>
      <c r="WCD48" s="47"/>
      <c r="WCE48" s="47"/>
      <c r="WCF48" s="47"/>
      <c r="WCG48" s="47"/>
      <c r="WCH48" s="47"/>
      <c r="WCI48" s="47"/>
      <c r="WCJ48" s="47"/>
      <c r="WCK48" s="47"/>
      <c r="WCL48" s="47"/>
      <c r="WCM48" s="47"/>
      <c r="WCN48" s="47"/>
      <c r="WCO48" s="47"/>
      <c r="WCP48" s="47"/>
      <c r="WCQ48" s="47"/>
      <c r="WCR48" s="47"/>
      <c r="WCS48" s="47"/>
      <c r="WCT48" s="47"/>
      <c r="WCU48" s="47"/>
      <c r="WCV48" s="47"/>
      <c r="WCW48" s="47"/>
      <c r="WCX48" s="47"/>
      <c r="WCY48" s="47"/>
      <c r="WCZ48" s="47"/>
      <c r="WDA48" s="47"/>
      <c r="WDB48" s="47"/>
      <c r="WDC48" s="47"/>
      <c r="WDD48" s="47"/>
      <c r="WDE48" s="47"/>
      <c r="WDF48" s="47"/>
      <c r="WDG48" s="47"/>
      <c r="WDH48" s="47"/>
      <c r="WDI48" s="47"/>
      <c r="WDJ48" s="47"/>
      <c r="WDK48" s="47"/>
      <c r="WDL48" s="47"/>
      <c r="WDM48" s="47"/>
      <c r="WDN48" s="47"/>
      <c r="WDO48" s="47"/>
      <c r="WDP48" s="47"/>
      <c r="WDQ48" s="47"/>
      <c r="WDR48" s="47"/>
      <c r="WDS48" s="47"/>
      <c r="WDT48" s="47"/>
      <c r="WDU48" s="47"/>
      <c r="WDV48" s="47"/>
      <c r="WDW48" s="47"/>
      <c r="WDX48" s="47"/>
      <c r="WDY48" s="47"/>
      <c r="WDZ48" s="47"/>
      <c r="WEA48" s="47"/>
      <c r="WEB48" s="47"/>
      <c r="WEC48" s="47"/>
      <c r="WED48" s="47"/>
      <c r="WEE48" s="47"/>
      <c r="WEF48" s="47"/>
      <c r="WEG48" s="47"/>
      <c r="WEH48" s="47"/>
      <c r="WEI48" s="47"/>
      <c r="WEJ48" s="47"/>
      <c r="WEK48" s="47"/>
      <c r="WEL48" s="47"/>
      <c r="WEM48" s="47"/>
      <c r="WEN48" s="47"/>
      <c r="WEO48" s="47"/>
      <c r="WEP48" s="47"/>
      <c r="WEQ48" s="47"/>
      <c r="WER48" s="47"/>
      <c r="WES48" s="47"/>
      <c r="WET48" s="47"/>
      <c r="WEU48" s="47"/>
      <c r="WEV48" s="47"/>
      <c r="WEW48" s="47"/>
      <c r="WEX48" s="47"/>
      <c r="WEY48" s="47"/>
      <c r="WEZ48" s="47"/>
      <c r="WFA48" s="47"/>
      <c r="WFB48" s="47"/>
      <c r="WFC48" s="47"/>
      <c r="WFD48" s="47"/>
      <c r="WFE48" s="47"/>
      <c r="WFF48" s="47"/>
      <c r="WFG48" s="47"/>
      <c r="WFH48" s="47"/>
      <c r="WFI48" s="47"/>
      <c r="WFJ48" s="47"/>
      <c r="WFK48" s="47"/>
      <c r="WFL48" s="47"/>
      <c r="WFM48" s="47"/>
      <c r="WFN48" s="47"/>
      <c r="WFO48" s="47"/>
      <c r="WFP48" s="47"/>
      <c r="WFQ48" s="47"/>
      <c r="WFR48" s="47"/>
      <c r="WFS48" s="47"/>
      <c r="WFT48" s="47"/>
      <c r="WFU48" s="47"/>
      <c r="WFV48" s="47"/>
      <c r="WFW48" s="47"/>
      <c r="WFX48" s="47"/>
      <c r="WFY48" s="47"/>
      <c r="WFZ48" s="47"/>
      <c r="WGA48" s="47"/>
      <c r="WGB48" s="47"/>
      <c r="WGC48" s="47"/>
      <c r="WGD48" s="47"/>
      <c r="WGE48" s="47"/>
      <c r="WGF48" s="47"/>
      <c r="WGG48" s="47"/>
      <c r="WGH48" s="47"/>
      <c r="WGI48" s="47"/>
      <c r="WGJ48" s="47"/>
      <c r="WGK48" s="47"/>
      <c r="WGL48" s="47"/>
      <c r="WGM48" s="47"/>
      <c r="WGN48" s="47"/>
      <c r="WGO48" s="47"/>
      <c r="WGP48" s="47"/>
      <c r="WGQ48" s="47"/>
      <c r="WGR48" s="47"/>
      <c r="WGS48" s="47"/>
      <c r="WGT48" s="47"/>
      <c r="WGU48" s="47"/>
      <c r="WGV48" s="47"/>
      <c r="WGW48" s="47"/>
      <c r="WGX48" s="47"/>
      <c r="WGY48" s="47"/>
      <c r="WGZ48" s="47"/>
      <c r="WHA48" s="47"/>
      <c r="WHB48" s="47"/>
      <c r="WHC48" s="47"/>
      <c r="WHD48" s="47"/>
      <c r="WHE48" s="47"/>
      <c r="WHF48" s="47"/>
      <c r="WHG48" s="47"/>
      <c r="WHH48" s="47"/>
      <c r="WHI48" s="47"/>
      <c r="WHJ48" s="47"/>
      <c r="WHK48" s="47"/>
      <c r="WHL48" s="47"/>
      <c r="WHM48" s="47"/>
      <c r="WHN48" s="47"/>
      <c r="WHO48" s="47"/>
      <c r="WHP48" s="47"/>
      <c r="WHQ48" s="47"/>
      <c r="WHR48" s="47"/>
      <c r="WHS48" s="47"/>
      <c r="WHT48" s="47"/>
      <c r="WHU48" s="47"/>
      <c r="WHV48" s="47"/>
      <c r="WHW48" s="47"/>
      <c r="WHX48" s="47"/>
      <c r="WHY48" s="47"/>
      <c r="WHZ48" s="47"/>
      <c r="WIA48" s="47"/>
      <c r="WIB48" s="47"/>
      <c r="WIC48" s="47"/>
      <c r="WID48" s="47"/>
      <c r="WIE48" s="47"/>
      <c r="WIF48" s="47"/>
      <c r="WIG48" s="47"/>
      <c r="WIH48" s="47"/>
      <c r="WII48" s="47"/>
      <c r="WIJ48" s="47"/>
      <c r="WIK48" s="47"/>
      <c r="WIL48" s="47"/>
      <c r="WIM48" s="47"/>
      <c r="WIN48" s="47"/>
      <c r="WIO48" s="47"/>
      <c r="WIP48" s="47"/>
      <c r="WIQ48" s="47"/>
      <c r="WIR48" s="47"/>
      <c r="WIS48" s="47"/>
      <c r="WIT48" s="47"/>
      <c r="WIU48" s="47"/>
      <c r="WIV48" s="47"/>
      <c r="WIW48" s="47"/>
      <c r="WIX48" s="47"/>
      <c r="WIY48" s="47"/>
      <c r="WIZ48" s="47"/>
      <c r="WJA48" s="47"/>
      <c r="WJB48" s="47"/>
      <c r="WJC48" s="47"/>
      <c r="WJD48" s="47"/>
      <c r="WJE48" s="47"/>
      <c r="WJF48" s="47"/>
      <c r="WJG48" s="47"/>
      <c r="WJH48" s="47"/>
      <c r="WJI48" s="47"/>
      <c r="WJJ48" s="47"/>
      <c r="WJK48" s="47"/>
      <c r="WJL48" s="47"/>
      <c r="WJM48" s="47"/>
      <c r="WJN48" s="47"/>
      <c r="WJO48" s="47"/>
      <c r="WJP48" s="47"/>
      <c r="WJQ48" s="47"/>
      <c r="WJR48" s="47"/>
      <c r="WJS48" s="47"/>
      <c r="WJT48" s="47"/>
      <c r="WJU48" s="47"/>
      <c r="WJV48" s="47"/>
      <c r="WJW48" s="47"/>
      <c r="WJX48" s="47"/>
      <c r="WJY48" s="47"/>
      <c r="WJZ48" s="47"/>
      <c r="WKA48" s="47"/>
      <c r="WKB48" s="47"/>
      <c r="WKC48" s="47"/>
      <c r="WKD48" s="47"/>
      <c r="WKE48" s="47"/>
      <c r="WKF48" s="47"/>
      <c r="WKG48" s="47"/>
      <c r="WKH48" s="47"/>
      <c r="WKI48" s="47"/>
      <c r="WKJ48" s="47"/>
      <c r="WKK48" s="47"/>
      <c r="WKL48" s="47"/>
      <c r="WKM48" s="47"/>
      <c r="WKN48" s="47"/>
      <c r="WKO48" s="47"/>
      <c r="WKP48" s="47"/>
      <c r="WKQ48" s="47"/>
      <c r="WKR48" s="47"/>
      <c r="WKS48" s="47"/>
      <c r="WKT48" s="47"/>
      <c r="WKU48" s="47"/>
      <c r="WKV48" s="47"/>
      <c r="WKW48" s="47"/>
      <c r="WKX48" s="47"/>
      <c r="WKY48" s="47"/>
      <c r="WKZ48" s="47"/>
      <c r="WLA48" s="47"/>
      <c r="WLB48" s="47"/>
      <c r="WLC48" s="47"/>
      <c r="WLD48" s="47"/>
      <c r="WLE48" s="47"/>
      <c r="WLF48" s="47"/>
      <c r="WLG48" s="47"/>
      <c r="WLH48" s="47"/>
      <c r="WLI48" s="47"/>
      <c r="WLJ48" s="47"/>
      <c r="WLK48" s="47"/>
      <c r="WLL48" s="47"/>
      <c r="WLM48" s="47"/>
      <c r="WLN48" s="47"/>
      <c r="WLO48" s="47"/>
      <c r="WLP48" s="47"/>
      <c r="WLQ48" s="47"/>
      <c r="WLR48" s="47"/>
      <c r="WLS48" s="47"/>
      <c r="WLT48" s="47"/>
      <c r="WLU48" s="47"/>
      <c r="WLV48" s="47"/>
      <c r="WLW48" s="47"/>
      <c r="WLX48" s="47"/>
      <c r="WLY48" s="47"/>
      <c r="WLZ48" s="47"/>
      <c r="WMA48" s="47"/>
      <c r="WMB48" s="47"/>
      <c r="WMC48" s="47"/>
      <c r="WMD48" s="47"/>
      <c r="WME48" s="47"/>
      <c r="WMF48" s="47"/>
      <c r="WMG48" s="47"/>
      <c r="WMH48" s="47"/>
      <c r="WMI48" s="47"/>
      <c r="WMJ48" s="47"/>
      <c r="WMK48" s="47"/>
      <c r="WML48" s="47"/>
      <c r="WMM48" s="47"/>
      <c r="WMN48" s="47"/>
      <c r="WMO48" s="47"/>
      <c r="WMP48" s="47"/>
      <c r="WMQ48" s="47"/>
      <c r="WMR48" s="47"/>
      <c r="WMS48" s="47"/>
      <c r="WMT48" s="47"/>
      <c r="WMU48" s="47"/>
      <c r="WMV48" s="47"/>
      <c r="WMW48" s="47"/>
      <c r="WMX48" s="47"/>
      <c r="WMY48" s="47"/>
      <c r="WMZ48" s="47"/>
      <c r="WNA48" s="47"/>
      <c r="WNB48" s="47"/>
      <c r="WNC48" s="47"/>
      <c r="WND48" s="47"/>
      <c r="WNE48" s="47"/>
      <c r="WNF48" s="47"/>
      <c r="WNG48" s="47"/>
      <c r="WNH48" s="47"/>
      <c r="WNI48" s="47"/>
      <c r="WNJ48" s="47"/>
      <c r="WNK48" s="47"/>
      <c r="WNL48" s="47"/>
      <c r="WNM48" s="47"/>
      <c r="WNN48" s="47"/>
      <c r="WNO48" s="47"/>
      <c r="WNP48" s="47"/>
      <c r="WNQ48" s="47"/>
      <c r="WNR48" s="47"/>
      <c r="WNS48" s="47"/>
      <c r="WNT48" s="47"/>
      <c r="WNU48" s="47"/>
      <c r="WNV48" s="47"/>
      <c r="WNW48" s="47"/>
      <c r="WNX48" s="47"/>
      <c r="WNY48" s="47"/>
      <c r="WNZ48" s="47"/>
      <c r="WOA48" s="47"/>
      <c r="WOB48" s="47"/>
      <c r="WOC48" s="47"/>
      <c r="WOD48" s="47"/>
      <c r="WOE48" s="47"/>
      <c r="WOF48" s="47"/>
      <c r="WOG48" s="47"/>
      <c r="WOH48" s="47"/>
      <c r="WOI48" s="47"/>
      <c r="WOJ48" s="47"/>
      <c r="WOK48" s="47"/>
      <c r="WOL48" s="47"/>
      <c r="WOM48" s="47"/>
      <c r="WON48" s="47"/>
      <c r="WOO48" s="47"/>
      <c r="WOP48" s="47"/>
      <c r="WOQ48" s="47"/>
      <c r="WOR48" s="47"/>
      <c r="WOS48" s="47"/>
      <c r="WOT48" s="47"/>
      <c r="WOU48" s="47"/>
      <c r="WOV48" s="47"/>
      <c r="WOW48" s="47"/>
      <c r="WOX48" s="47"/>
      <c r="WOY48" s="47"/>
      <c r="WOZ48" s="47"/>
      <c r="WPA48" s="47"/>
      <c r="WPB48" s="47"/>
      <c r="WPC48" s="47"/>
      <c r="WPD48" s="47"/>
      <c r="WPE48" s="47"/>
      <c r="WPF48" s="47"/>
      <c r="WPG48" s="47"/>
      <c r="WPH48" s="47"/>
      <c r="WPI48" s="47"/>
      <c r="WPJ48" s="47"/>
      <c r="WPK48" s="47"/>
      <c r="WPL48" s="47"/>
      <c r="WPM48" s="47"/>
      <c r="WPN48" s="47"/>
      <c r="WPO48" s="47"/>
      <c r="WPP48" s="47"/>
      <c r="WPQ48" s="47"/>
      <c r="WPR48" s="47"/>
      <c r="WPS48" s="47"/>
      <c r="WPT48" s="47"/>
      <c r="WPU48" s="47"/>
      <c r="WPV48" s="47"/>
      <c r="WPW48" s="47"/>
      <c r="WPX48" s="47"/>
      <c r="WPY48" s="47"/>
      <c r="WPZ48" s="47"/>
      <c r="WQA48" s="47"/>
      <c r="WQB48" s="47"/>
      <c r="WQC48" s="47"/>
      <c r="WQD48" s="47"/>
      <c r="WQE48" s="47"/>
      <c r="WQF48" s="47"/>
      <c r="WQG48" s="47"/>
      <c r="WQH48" s="47"/>
      <c r="WQI48" s="47"/>
      <c r="WQJ48" s="47"/>
      <c r="WQK48" s="47"/>
      <c r="WQL48" s="47"/>
      <c r="WQM48" s="47"/>
      <c r="WQN48" s="47"/>
      <c r="WQO48" s="47"/>
      <c r="WQP48" s="47"/>
      <c r="WQQ48" s="47"/>
      <c r="WQR48" s="47"/>
      <c r="WQS48" s="47"/>
      <c r="WQT48" s="47"/>
      <c r="WQU48" s="47"/>
      <c r="WQV48" s="47"/>
      <c r="WQW48" s="47"/>
      <c r="WQX48" s="47"/>
      <c r="WQY48" s="47"/>
      <c r="WQZ48" s="47"/>
      <c r="WRA48" s="47"/>
      <c r="WRB48" s="47"/>
      <c r="WRC48" s="47"/>
      <c r="WRD48" s="47"/>
      <c r="WRE48" s="47"/>
      <c r="WRF48" s="47"/>
      <c r="WRG48" s="47"/>
      <c r="WRH48" s="47"/>
      <c r="WRI48" s="47"/>
      <c r="WRJ48" s="47"/>
      <c r="WRK48" s="47"/>
      <c r="WRL48" s="47"/>
      <c r="WRM48" s="47"/>
      <c r="WRN48" s="47"/>
      <c r="WRO48" s="47"/>
      <c r="WRP48" s="47"/>
      <c r="WRQ48" s="47"/>
      <c r="WRR48" s="47"/>
      <c r="WRS48" s="47"/>
      <c r="WRT48" s="47"/>
      <c r="WRU48" s="47"/>
      <c r="WRV48" s="47"/>
      <c r="WRW48" s="47"/>
      <c r="WRX48" s="47"/>
      <c r="WRY48" s="47"/>
      <c r="WRZ48" s="47"/>
      <c r="WSA48" s="47"/>
      <c r="WSB48" s="47"/>
      <c r="WSC48" s="47"/>
      <c r="WSD48" s="47"/>
      <c r="WSE48" s="47"/>
      <c r="WSF48" s="47"/>
      <c r="WSG48" s="47"/>
      <c r="WSH48" s="47"/>
      <c r="WSI48" s="47"/>
      <c r="WSJ48" s="47"/>
      <c r="WSK48" s="47"/>
      <c r="WSL48" s="47"/>
      <c r="WSM48" s="47"/>
      <c r="WSN48" s="47"/>
      <c r="WSO48" s="47"/>
      <c r="WSP48" s="47"/>
      <c r="WSQ48" s="47"/>
      <c r="WSR48" s="47"/>
      <c r="WSS48" s="47"/>
      <c r="WST48" s="47"/>
      <c r="WSU48" s="47"/>
      <c r="WSV48" s="47"/>
      <c r="WSW48" s="47"/>
      <c r="WSX48" s="47"/>
      <c r="WSY48" s="47"/>
      <c r="WSZ48" s="47"/>
      <c r="WTA48" s="47"/>
      <c r="WTB48" s="47"/>
      <c r="WTC48" s="47"/>
      <c r="WTD48" s="47"/>
      <c r="WTE48" s="47"/>
      <c r="WTF48" s="47"/>
      <c r="WTG48" s="47"/>
      <c r="WTH48" s="47"/>
      <c r="WTI48" s="47"/>
      <c r="WTJ48" s="47"/>
      <c r="WTK48" s="47"/>
      <c r="WTL48" s="47"/>
      <c r="WTM48" s="47"/>
      <c r="WTN48" s="47"/>
      <c r="WTO48" s="47"/>
      <c r="WTP48" s="47"/>
      <c r="WTQ48" s="47"/>
      <c r="WTR48" s="47"/>
      <c r="WTS48" s="47"/>
      <c r="WTT48" s="47"/>
      <c r="WTU48" s="47"/>
      <c r="WTV48" s="47"/>
      <c r="WTW48" s="47"/>
      <c r="WTX48" s="47"/>
      <c r="WTY48" s="47"/>
      <c r="WTZ48" s="47"/>
      <c r="WUA48" s="47"/>
      <c r="WUB48" s="47"/>
      <c r="WUC48" s="47"/>
      <c r="WUD48" s="47"/>
      <c r="WUE48" s="47"/>
      <c r="WUF48" s="47"/>
      <c r="WUG48" s="47"/>
      <c r="WUH48" s="47"/>
      <c r="WUI48" s="47"/>
      <c r="WUJ48" s="47"/>
      <c r="WUK48" s="47"/>
      <c r="WUL48" s="47"/>
      <c r="WUM48" s="47"/>
      <c r="WUN48" s="47"/>
      <c r="WUO48" s="47"/>
      <c r="WUP48" s="47"/>
      <c r="WUQ48" s="47"/>
      <c r="WUR48" s="47"/>
      <c r="WUS48" s="47"/>
      <c r="WUT48" s="47"/>
      <c r="WUU48" s="47"/>
      <c r="WUV48" s="47"/>
      <c r="WUW48" s="47"/>
      <c r="WUX48" s="47"/>
      <c r="WUY48" s="47"/>
      <c r="WUZ48" s="47"/>
      <c r="WVA48" s="47"/>
      <c r="WVB48" s="47"/>
      <c r="WVC48" s="47"/>
      <c r="WVD48" s="47"/>
      <c r="WVE48" s="47"/>
      <c r="WVF48" s="47"/>
      <c r="WVG48" s="47"/>
      <c r="WVH48" s="47"/>
      <c r="WVI48" s="47"/>
      <c r="WVJ48" s="47"/>
      <c r="WVK48" s="47"/>
      <c r="WVL48" s="47"/>
      <c r="WVM48" s="47"/>
      <c r="WVN48" s="47"/>
      <c r="WVO48" s="47"/>
      <c r="WVP48" s="47"/>
      <c r="WVQ48" s="47"/>
      <c r="WVR48" s="47"/>
      <c r="WVS48" s="47"/>
      <c r="WVT48" s="47"/>
      <c r="WVU48" s="47"/>
      <c r="WVV48" s="47"/>
      <c r="WVW48" s="47"/>
      <c r="WVX48" s="47"/>
      <c r="WVY48" s="47"/>
      <c r="WVZ48" s="47"/>
      <c r="WWA48" s="47"/>
      <c r="WWB48" s="47"/>
      <c r="WWC48" s="47"/>
      <c r="WWD48" s="47"/>
      <c r="WWE48" s="47"/>
      <c r="WWF48" s="47"/>
      <c r="WWG48" s="47"/>
      <c r="WWH48" s="47"/>
      <c r="WWI48" s="47"/>
      <c r="WWJ48" s="47"/>
      <c r="WWK48" s="47"/>
      <c r="WWL48" s="47"/>
      <c r="WWM48" s="47"/>
      <c r="WWN48" s="47"/>
      <c r="WWO48" s="47"/>
      <c r="WWP48" s="47"/>
      <c r="WWQ48" s="47"/>
      <c r="WWR48" s="47"/>
      <c r="WWS48" s="47"/>
      <c r="WWT48" s="47"/>
      <c r="WWU48" s="47"/>
      <c r="WWV48" s="47"/>
      <c r="WWW48" s="47"/>
      <c r="WWX48" s="47"/>
      <c r="WWY48" s="47"/>
      <c r="WWZ48" s="47"/>
      <c r="WXA48" s="47"/>
      <c r="WXB48" s="47"/>
      <c r="WXC48" s="47"/>
      <c r="WXD48" s="47"/>
      <c r="WXE48" s="47"/>
      <c r="WXF48" s="47"/>
      <c r="WXG48" s="47"/>
      <c r="WXH48" s="47"/>
      <c r="WXI48" s="47"/>
      <c r="WXJ48" s="47"/>
      <c r="WXK48" s="47"/>
      <c r="WXL48" s="47"/>
      <c r="WXM48" s="47"/>
      <c r="WXN48" s="47"/>
      <c r="WXO48" s="47"/>
      <c r="WXP48" s="47"/>
      <c r="WXQ48" s="47"/>
      <c r="WXR48" s="47"/>
      <c r="WXS48" s="47"/>
      <c r="WXT48" s="47"/>
      <c r="WXU48" s="47"/>
      <c r="WXV48" s="47"/>
      <c r="WXW48" s="47"/>
      <c r="WXX48" s="47"/>
      <c r="WXY48" s="47"/>
      <c r="WXZ48" s="47"/>
      <c r="WYA48" s="47"/>
      <c r="WYB48" s="47"/>
      <c r="WYC48" s="47"/>
      <c r="WYD48" s="47"/>
      <c r="WYE48" s="47"/>
      <c r="WYF48" s="47"/>
      <c r="WYG48" s="47"/>
      <c r="WYH48" s="47"/>
      <c r="WYI48" s="47"/>
      <c r="WYJ48" s="47"/>
      <c r="WYK48" s="47"/>
      <c r="WYL48" s="47"/>
      <c r="WYM48" s="47"/>
      <c r="WYN48" s="47"/>
      <c r="WYO48" s="47"/>
      <c r="WYP48" s="47"/>
      <c r="WYQ48" s="47"/>
      <c r="WYR48" s="47"/>
      <c r="WYS48" s="47"/>
      <c r="WYT48" s="47"/>
      <c r="WYU48" s="47"/>
      <c r="WYV48" s="47"/>
      <c r="WYW48" s="47"/>
      <c r="WYX48" s="47"/>
      <c r="WYY48" s="47"/>
      <c r="WYZ48" s="47"/>
      <c r="WZA48" s="47"/>
      <c r="WZB48" s="47"/>
      <c r="WZC48" s="47"/>
      <c r="WZD48" s="47"/>
      <c r="WZE48" s="47"/>
      <c r="WZF48" s="47"/>
      <c r="WZG48" s="47"/>
      <c r="WZH48" s="47"/>
      <c r="WZI48" s="47"/>
      <c r="WZJ48" s="47"/>
      <c r="WZK48" s="47"/>
      <c r="WZL48" s="47"/>
      <c r="WZM48" s="47"/>
      <c r="WZN48" s="47"/>
      <c r="WZO48" s="47"/>
      <c r="WZP48" s="47"/>
      <c r="WZQ48" s="47"/>
      <c r="WZR48" s="47"/>
      <c r="WZS48" s="47"/>
      <c r="WZT48" s="47"/>
      <c r="WZU48" s="47"/>
      <c r="WZV48" s="47"/>
      <c r="WZW48" s="47"/>
      <c r="WZX48" s="47"/>
      <c r="WZY48" s="47"/>
      <c r="WZZ48" s="47"/>
      <c r="XAA48" s="47"/>
      <c r="XAB48" s="47"/>
      <c r="XAC48" s="47"/>
      <c r="XAD48" s="47"/>
      <c r="XAE48" s="47"/>
      <c r="XAF48" s="47"/>
      <c r="XAG48" s="47"/>
      <c r="XAH48" s="47"/>
      <c r="XAI48" s="47"/>
      <c r="XAJ48" s="47"/>
      <c r="XAK48" s="47"/>
      <c r="XAL48" s="47"/>
      <c r="XAM48" s="47"/>
      <c r="XAN48" s="47"/>
      <c r="XAO48" s="47"/>
      <c r="XAP48" s="47"/>
      <c r="XAQ48" s="47"/>
      <c r="XAR48" s="47"/>
      <c r="XAS48" s="47"/>
      <c r="XAT48" s="47"/>
      <c r="XAU48" s="47"/>
      <c r="XAV48" s="47"/>
      <c r="XAW48" s="47"/>
      <c r="XAX48" s="47"/>
      <c r="XAY48" s="47"/>
      <c r="XAZ48" s="47"/>
      <c r="XBA48" s="47"/>
      <c r="XBB48" s="47"/>
      <c r="XBC48" s="47"/>
      <c r="XBD48" s="47"/>
      <c r="XBE48" s="47"/>
      <c r="XBF48" s="47"/>
      <c r="XBG48" s="47"/>
      <c r="XBH48" s="47"/>
      <c r="XBI48" s="47"/>
      <c r="XBJ48" s="47"/>
      <c r="XBK48" s="47"/>
      <c r="XBL48" s="47"/>
      <c r="XBM48" s="47"/>
      <c r="XBN48" s="47"/>
      <c r="XBO48" s="47"/>
      <c r="XBP48" s="47"/>
      <c r="XBQ48" s="47"/>
      <c r="XBR48" s="47"/>
      <c r="XBS48" s="47"/>
      <c r="XBT48" s="47"/>
      <c r="XBU48" s="47"/>
      <c r="XBV48" s="47"/>
      <c r="XBW48" s="47"/>
      <c r="XBX48" s="47"/>
      <c r="XBY48" s="47"/>
      <c r="XBZ48" s="47"/>
      <c r="XCA48" s="47"/>
      <c r="XCB48" s="47"/>
      <c r="XCC48" s="47"/>
      <c r="XCD48" s="47"/>
      <c r="XCE48" s="47"/>
      <c r="XCF48" s="47"/>
      <c r="XCG48" s="47"/>
      <c r="XCH48" s="47"/>
      <c r="XCI48" s="47"/>
      <c r="XCJ48" s="47"/>
      <c r="XCK48" s="47"/>
      <c r="XCL48" s="47"/>
      <c r="XCM48" s="47"/>
      <c r="XCN48" s="47"/>
      <c r="XCO48" s="47"/>
      <c r="XCP48" s="47"/>
      <c r="XCQ48" s="47"/>
      <c r="XCR48" s="47"/>
      <c r="XCS48" s="47"/>
      <c r="XCT48" s="47"/>
      <c r="XCU48" s="47"/>
      <c r="XCV48" s="47"/>
      <c r="XCW48" s="47"/>
      <c r="XCX48" s="47"/>
      <c r="XCY48" s="47"/>
      <c r="XCZ48" s="47"/>
      <c r="XDA48" s="47"/>
      <c r="XDB48" s="47"/>
      <c r="XDC48" s="47"/>
      <c r="XDD48" s="47"/>
      <c r="XDE48" s="47"/>
      <c r="XDF48" s="47"/>
      <c r="XDG48" s="47"/>
      <c r="XDH48" s="47"/>
      <c r="XDI48" s="47"/>
      <c r="XDJ48" s="47"/>
      <c r="XDK48" s="47"/>
      <c r="XDL48" s="47"/>
      <c r="XDM48" s="47"/>
      <c r="XDN48" s="47"/>
      <c r="XDO48" s="47"/>
      <c r="XDP48" s="47"/>
      <c r="XDQ48" s="47"/>
      <c r="XDR48" s="47"/>
      <c r="XDS48" s="47"/>
      <c r="XDT48" s="47"/>
      <c r="XDU48" s="47"/>
      <c r="XDV48" s="47"/>
      <c r="XDW48" s="47"/>
      <c r="XDX48" s="47"/>
      <c r="XDY48" s="47"/>
      <c r="XDZ48" s="47"/>
      <c r="XEA48" s="47"/>
      <c r="XEB48" s="47"/>
      <c r="XEC48" s="47"/>
      <c r="XED48" s="47"/>
      <c r="XEE48" s="47"/>
      <c r="XEF48" s="47"/>
      <c r="XEG48" s="47"/>
      <c r="XEH48" s="47"/>
      <c r="XEI48" s="47"/>
      <c r="XEJ48" s="47"/>
      <c r="XEK48" s="47"/>
      <c r="XEL48" s="47"/>
      <c r="XEM48" s="47"/>
      <c r="XEN48" s="47"/>
      <c r="XEO48" s="47"/>
      <c r="XEP48" s="47"/>
      <c r="XEQ48" s="47"/>
      <c r="XER48" s="47"/>
      <c r="XES48" s="47"/>
      <c r="XET48" s="47"/>
      <c r="XEU48" s="47"/>
      <c r="XEV48" s="47"/>
      <c r="XEW48" s="47"/>
      <c r="XEX48" s="47"/>
      <c r="XEY48" s="47"/>
      <c r="XEZ48" s="47"/>
      <c r="XFA48" s="47"/>
      <c r="XFB48" s="47"/>
    </row>
    <row r="49" s="1" customFormat="1" ht="20" customHeight="1" spans="1:16382">
      <c r="A49" s="60" t="s">
        <v>1690</v>
      </c>
      <c r="B49" s="61" t="s">
        <v>1691</v>
      </c>
      <c r="C49" s="64">
        <v>170</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c r="BGX49" s="47"/>
      <c r="BGY49" s="47"/>
      <c r="BGZ49" s="47"/>
      <c r="BHA49" s="47"/>
      <c r="BHB49" s="47"/>
      <c r="BHC49" s="47"/>
      <c r="BHD49" s="47"/>
      <c r="BHE49" s="47"/>
      <c r="BHF49" s="47"/>
      <c r="BHG49" s="47"/>
      <c r="BHH49" s="47"/>
      <c r="BHI49" s="47"/>
      <c r="BHJ49" s="47"/>
      <c r="BHK49" s="47"/>
      <c r="BHL49" s="47"/>
      <c r="BHM49" s="47"/>
      <c r="BHN49" s="47"/>
      <c r="BHO49" s="47"/>
      <c r="BHP49" s="47"/>
      <c r="BHQ49" s="47"/>
      <c r="BHR49" s="47"/>
      <c r="BHS49" s="47"/>
      <c r="BHT49" s="47"/>
      <c r="BHU49" s="47"/>
      <c r="BHV49" s="47"/>
      <c r="BHW49" s="47"/>
      <c r="BHX49" s="47"/>
      <c r="BHY49" s="47"/>
      <c r="BHZ49" s="47"/>
      <c r="BIA49" s="47"/>
      <c r="BIB49" s="47"/>
      <c r="BIC49" s="47"/>
      <c r="BID49" s="47"/>
      <c r="BIE49" s="47"/>
      <c r="BIF49" s="47"/>
      <c r="BIG49" s="47"/>
      <c r="BIH49" s="47"/>
      <c r="BII49" s="47"/>
      <c r="BIJ49" s="47"/>
      <c r="BIK49" s="47"/>
      <c r="BIL49" s="47"/>
      <c r="BIM49" s="47"/>
      <c r="BIN49" s="47"/>
      <c r="BIO49" s="47"/>
      <c r="BIP49" s="47"/>
      <c r="BIQ49" s="47"/>
      <c r="BIR49" s="47"/>
      <c r="BIS49" s="47"/>
      <c r="BIT49" s="47"/>
      <c r="BIU49" s="47"/>
      <c r="BIV49" s="47"/>
      <c r="BIW49" s="47"/>
      <c r="BIX49" s="47"/>
      <c r="BIY49" s="47"/>
      <c r="BIZ49" s="47"/>
      <c r="BJA49" s="47"/>
      <c r="BJB49" s="47"/>
      <c r="BJC49" s="47"/>
      <c r="BJD49" s="47"/>
      <c r="BJE49" s="47"/>
      <c r="BJF49" s="47"/>
      <c r="BJG49" s="47"/>
      <c r="BJH49" s="47"/>
      <c r="BJI49" s="47"/>
      <c r="BJJ49" s="47"/>
      <c r="BJK49" s="47"/>
      <c r="BJL49" s="47"/>
      <c r="BJM49" s="47"/>
      <c r="BJN49" s="47"/>
      <c r="BJO49" s="47"/>
      <c r="BJP49" s="47"/>
      <c r="BJQ49" s="47"/>
      <c r="BJR49" s="47"/>
      <c r="BJS49" s="47"/>
      <c r="BJT49" s="47"/>
      <c r="BJU49" s="47"/>
      <c r="BJV49" s="47"/>
      <c r="BJW49" s="47"/>
      <c r="BJX49" s="47"/>
      <c r="BJY49" s="47"/>
      <c r="BJZ49" s="47"/>
      <c r="BKA49" s="47"/>
      <c r="BKB49" s="47"/>
      <c r="BKC49" s="47"/>
      <c r="BKD49" s="47"/>
      <c r="BKE49" s="47"/>
      <c r="BKF49" s="47"/>
      <c r="BKG49" s="47"/>
      <c r="BKH49" s="47"/>
      <c r="BKI49" s="47"/>
      <c r="BKJ49" s="47"/>
      <c r="BKK49" s="47"/>
      <c r="BKL49" s="47"/>
      <c r="BKM49" s="47"/>
      <c r="BKN49" s="47"/>
      <c r="BKO49" s="47"/>
      <c r="BKP49" s="47"/>
      <c r="BKQ49" s="47"/>
      <c r="BKR49" s="47"/>
      <c r="BKS49" s="47"/>
      <c r="BKT49" s="47"/>
      <c r="BKU49" s="47"/>
      <c r="BKV49" s="47"/>
      <c r="BKW49" s="47"/>
      <c r="BKX49" s="47"/>
      <c r="BKY49" s="47"/>
      <c r="BKZ49" s="47"/>
      <c r="BLA49" s="47"/>
      <c r="BLB49" s="47"/>
      <c r="BLC49" s="47"/>
      <c r="BLD49" s="47"/>
      <c r="BLE49" s="47"/>
      <c r="BLF49" s="47"/>
      <c r="BLG49" s="47"/>
      <c r="BLH49" s="47"/>
      <c r="BLI49" s="47"/>
      <c r="BLJ49" s="47"/>
      <c r="BLK49" s="47"/>
      <c r="BLL49" s="47"/>
      <c r="BLM49" s="47"/>
      <c r="BLN49" s="47"/>
      <c r="BLO49" s="47"/>
      <c r="BLP49" s="47"/>
      <c r="BLQ49" s="47"/>
      <c r="BLR49" s="47"/>
      <c r="BLS49" s="47"/>
      <c r="BLT49" s="47"/>
      <c r="BLU49" s="47"/>
      <c r="BLV49" s="47"/>
      <c r="BLW49" s="47"/>
      <c r="BLX49" s="47"/>
      <c r="BLY49" s="47"/>
      <c r="BLZ49" s="47"/>
      <c r="BMA49" s="47"/>
      <c r="BMB49" s="47"/>
      <c r="BMC49" s="47"/>
      <c r="BMD49" s="47"/>
      <c r="BME49" s="47"/>
      <c r="BMF49" s="47"/>
      <c r="BMG49" s="47"/>
      <c r="BMH49" s="47"/>
      <c r="BMI49" s="47"/>
      <c r="BMJ49" s="47"/>
      <c r="BMK49" s="47"/>
      <c r="BML49" s="47"/>
      <c r="BMM49" s="47"/>
      <c r="BMN49" s="47"/>
      <c r="BMO49" s="47"/>
      <c r="BMP49" s="47"/>
      <c r="BMQ49" s="47"/>
      <c r="BMR49" s="47"/>
      <c r="BMS49" s="47"/>
      <c r="BMT49" s="47"/>
      <c r="BMU49" s="47"/>
      <c r="BMV49" s="47"/>
      <c r="BMW49" s="47"/>
      <c r="BMX49" s="47"/>
      <c r="BMY49" s="47"/>
      <c r="BMZ49" s="47"/>
      <c r="BNA49" s="47"/>
      <c r="BNB49" s="47"/>
      <c r="BNC49" s="47"/>
      <c r="BND49" s="47"/>
      <c r="BNE49" s="47"/>
      <c r="BNF49" s="47"/>
      <c r="BNG49" s="47"/>
      <c r="BNH49" s="47"/>
      <c r="BNI49" s="47"/>
      <c r="BNJ49" s="47"/>
      <c r="BNK49" s="47"/>
      <c r="BNL49" s="47"/>
      <c r="BNM49" s="47"/>
      <c r="BNN49" s="47"/>
      <c r="BNO49" s="47"/>
      <c r="BNP49" s="47"/>
      <c r="BNQ49" s="47"/>
      <c r="BNR49" s="47"/>
      <c r="BNS49" s="47"/>
      <c r="BNT49" s="47"/>
      <c r="BNU49" s="47"/>
      <c r="BNV49" s="47"/>
      <c r="BNW49" s="47"/>
      <c r="BNX49" s="47"/>
      <c r="BNY49" s="47"/>
      <c r="BNZ49" s="47"/>
      <c r="BOA49" s="47"/>
      <c r="BOB49" s="47"/>
      <c r="BOC49" s="47"/>
      <c r="BOD49" s="47"/>
      <c r="BOE49" s="47"/>
      <c r="BOF49" s="47"/>
      <c r="BOG49" s="47"/>
      <c r="BOH49" s="47"/>
      <c r="BOI49" s="47"/>
      <c r="BOJ49" s="47"/>
      <c r="BOK49" s="47"/>
      <c r="BOL49" s="47"/>
      <c r="BOM49" s="47"/>
      <c r="BON49" s="47"/>
      <c r="BOO49" s="47"/>
      <c r="BOP49" s="47"/>
      <c r="BOQ49" s="47"/>
      <c r="BOR49" s="47"/>
      <c r="BOS49" s="47"/>
      <c r="BOT49" s="47"/>
      <c r="BOU49" s="47"/>
      <c r="BOV49" s="47"/>
      <c r="BOW49" s="47"/>
      <c r="BOX49" s="47"/>
      <c r="BOY49" s="47"/>
      <c r="BOZ49" s="47"/>
      <c r="BPA49" s="47"/>
      <c r="BPB49" s="47"/>
      <c r="BPC49" s="47"/>
      <c r="BPD49" s="47"/>
      <c r="BPE49" s="47"/>
      <c r="BPF49" s="47"/>
      <c r="BPG49" s="47"/>
      <c r="BPH49" s="47"/>
      <c r="BPI49" s="47"/>
      <c r="BPJ49" s="47"/>
      <c r="BPK49" s="47"/>
      <c r="BPL49" s="47"/>
      <c r="BPM49" s="47"/>
      <c r="BPN49" s="47"/>
      <c r="BPO49" s="47"/>
      <c r="BPP49" s="47"/>
      <c r="BPQ49" s="47"/>
      <c r="BPR49" s="47"/>
      <c r="BPS49" s="47"/>
      <c r="BPT49" s="47"/>
      <c r="BPU49" s="47"/>
      <c r="BPV49" s="47"/>
      <c r="BPW49" s="47"/>
      <c r="BPX49" s="47"/>
      <c r="BPY49" s="47"/>
      <c r="BPZ49" s="47"/>
      <c r="BQA49" s="47"/>
      <c r="BQB49" s="47"/>
      <c r="BQC49" s="47"/>
      <c r="BQD49" s="47"/>
      <c r="BQE49" s="47"/>
      <c r="BQF49" s="47"/>
      <c r="BQG49" s="47"/>
      <c r="BQH49" s="47"/>
      <c r="BQI49" s="47"/>
      <c r="BQJ49" s="47"/>
      <c r="BQK49" s="47"/>
      <c r="BQL49" s="47"/>
      <c r="BQM49" s="47"/>
      <c r="BQN49" s="47"/>
      <c r="BQO49" s="47"/>
      <c r="BQP49" s="47"/>
      <c r="BQQ49" s="47"/>
      <c r="BQR49" s="47"/>
      <c r="BQS49" s="47"/>
      <c r="BQT49" s="47"/>
      <c r="BQU49" s="47"/>
      <c r="BQV49" s="47"/>
      <c r="BQW49" s="47"/>
      <c r="BQX49" s="47"/>
      <c r="BQY49" s="47"/>
      <c r="BQZ49" s="47"/>
      <c r="BRA49" s="47"/>
      <c r="BRB49" s="47"/>
      <c r="BRC49" s="47"/>
      <c r="BRD49" s="47"/>
      <c r="BRE49" s="47"/>
      <c r="BRF49" s="47"/>
      <c r="BRG49" s="47"/>
      <c r="BRH49" s="47"/>
      <c r="BRI49" s="47"/>
      <c r="BRJ49" s="47"/>
      <c r="BRK49" s="47"/>
      <c r="BRL49" s="47"/>
      <c r="BRM49" s="47"/>
      <c r="BRN49" s="47"/>
      <c r="BRO49" s="47"/>
      <c r="BRP49" s="47"/>
      <c r="BRQ49" s="47"/>
      <c r="BRR49" s="47"/>
      <c r="BRS49" s="47"/>
      <c r="BRT49" s="47"/>
      <c r="BRU49" s="47"/>
      <c r="BRV49" s="47"/>
      <c r="BRW49" s="47"/>
      <c r="BRX49" s="47"/>
      <c r="BRY49" s="47"/>
      <c r="BRZ49" s="47"/>
      <c r="BSA49" s="47"/>
      <c r="BSB49" s="47"/>
      <c r="BSC49" s="47"/>
      <c r="BSD49" s="47"/>
      <c r="BSE49" s="47"/>
      <c r="BSF49" s="47"/>
      <c r="BSG49" s="47"/>
      <c r="BSH49" s="47"/>
      <c r="BSI49" s="47"/>
      <c r="BSJ49" s="47"/>
      <c r="BSK49" s="47"/>
      <c r="BSL49" s="47"/>
      <c r="BSM49" s="47"/>
      <c r="BSN49" s="47"/>
      <c r="BSO49" s="47"/>
      <c r="BSP49" s="47"/>
      <c r="BSQ49" s="47"/>
      <c r="BSR49" s="47"/>
      <c r="BSS49" s="47"/>
      <c r="BST49" s="47"/>
      <c r="BSU49" s="47"/>
      <c r="BSV49" s="47"/>
      <c r="BSW49" s="47"/>
      <c r="BSX49" s="47"/>
      <c r="BSY49" s="47"/>
      <c r="BSZ49" s="47"/>
      <c r="BTA49" s="47"/>
      <c r="BTB49" s="47"/>
      <c r="BTC49" s="47"/>
      <c r="BTD49" s="47"/>
      <c r="BTE49" s="47"/>
      <c r="BTF49" s="47"/>
      <c r="BTG49" s="47"/>
      <c r="BTH49" s="47"/>
      <c r="BTI49" s="47"/>
      <c r="BTJ49" s="47"/>
      <c r="BTK49" s="47"/>
      <c r="BTL49" s="47"/>
      <c r="BTM49" s="47"/>
      <c r="BTN49" s="47"/>
      <c r="BTO49" s="47"/>
      <c r="BTP49" s="47"/>
      <c r="BTQ49" s="47"/>
      <c r="BTR49" s="47"/>
      <c r="BTS49" s="47"/>
      <c r="BTT49" s="47"/>
      <c r="BTU49" s="47"/>
      <c r="BTV49" s="47"/>
      <c r="BTW49" s="47"/>
      <c r="BTX49" s="47"/>
      <c r="BTY49" s="47"/>
      <c r="BTZ49" s="47"/>
      <c r="BUA49" s="47"/>
      <c r="BUB49" s="47"/>
      <c r="BUC49" s="47"/>
      <c r="BUD49" s="47"/>
      <c r="BUE49" s="47"/>
      <c r="BUF49" s="47"/>
      <c r="BUG49" s="47"/>
      <c r="BUH49" s="47"/>
      <c r="BUI49" s="47"/>
      <c r="BUJ49" s="47"/>
      <c r="BUK49" s="47"/>
      <c r="BUL49" s="47"/>
      <c r="BUM49" s="47"/>
      <c r="BUN49" s="47"/>
      <c r="BUO49" s="47"/>
      <c r="BUP49" s="47"/>
      <c r="BUQ49" s="47"/>
      <c r="BUR49" s="47"/>
      <c r="BUS49" s="47"/>
      <c r="BUT49" s="47"/>
      <c r="BUU49" s="47"/>
      <c r="BUV49" s="47"/>
      <c r="BUW49" s="47"/>
      <c r="BUX49" s="47"/>
      <c r="BUY49" s="47"/>
      <c r="BUZ49" s="47"/>
      <c r="BVA49" s="47"/>
      <c r="BVB49" s="47"/>
      <c r="BVC49" s="47"/>
      <c r="BVD49" s="47"/>
      <c r="BVE49" s="47"/>
      <c r="BVF49" s="47"/>
      <c r="BVG49" s="47"/>
      <c r="BVH49" s="47"/>
      <c r="BVI49" s="47"/>
      <c r="BVJ49" s="47"/>
      <c r="BVK49" s="47"/>
      <c r="BVL49" s="47"/>
      <c r="BVM49" s="47"/>
      <c r="BVN49" s="47"/>
      <c r="BVO49" s="47"/>
      <c r="BVP49" s="47"/>
      <c r="BVQ49" s="47"/>
      <c r="BVR49" s="47"/>
      <c r="BVS49" s="47"/>
      <c r="BVT49" s="47"/>
      <c r="BVU49" s="47"/>
      <c r="BVV49" s="47"/>
      <c r="BVW49" s="47"/>
      <c r="BVX49" s="47"/>
      <c r="BVY49" s="47"/>
      <c r="BVZ49" s="47"/>
      <c r="BWA49" s="47"/>
      <c r="BWB49" s="47"/>
      <c r="BWC49" s="47"/>
      <c r="BWD49" s="47"/>
      <c r="BWE49" s="47"/>
      <c r="BWF49" s="47"/>
      <c r="BWG49" s="47"/>
      <c r="BWH49" s="47"/>
      <c r="BWI49" s="47"/>
      <c r="BWJ49" s="47"/>
      <c r="BWK49" s="47"/>
      <c r="BWL49" s="47"/>
      <c r="BWM49" s="47"/>
      <c r="BWN49" s="47"/>
      <c r="BWO49" s="47"/>
      <c r="BWP49" s="47"/>
      <c r="BWQ49" s="47"/>
      <c r="BWR49" s="47"/>
      <c r="BWS49" s="47"/>
      <c r="BWT49" s="47"/>
      <c r="BWU49" s="47"/>
      <c r="BWV49" s="47"/>
      <c r="BWW49" s="47"/>
      <c r="BWX49" s="47"/>
      <c r="BWY49" s="47"/>
      <c r="BWZ49" s="47"/>
      <c r="BXA49" s="47"/>
      <c r="BXB49" s="47"/>
      <c r="BXC49" s="47"/>
      <c r="BXD49" s="47"/>
      <c r="BXE49" s="47"/>
      <c r="BXF49" s="47"/>
      <c r="BXG49" s="47"/>
      <c r="BXH49" s="47"/>
      <c r="BXI49" s="47"/>
      <c r="BXJ49" s="47"/>
      <c r="BXK49" s="47"/>
      <c r="BXL49" s="47"/>
      <c r="BXM49" s="47"/>
      <c r="BXN49" s="47"/>
      <c r="BXO49" s="47"/>
      <c r="BXP49" s="47"/>
      <c r="BXQ49" s="47"/>
      <c r="BXR49" s="47"/>
      <c r="BXS49" s="47"/>
      <c r="BXT49" s="47"/>
      <c r="BXU49" s="47"/>
      <c r="BXV49" s="47"/>
      <c r="BXW49" s="47"/>
      <c r="BXX49" s="47"/>
      <c r="BXY49" s="47"/>
      <c r="BXZ49" s="47"/>
      <c r="BYA49" s="47"/>
      <c r="BYB49" s="47"/>
      <c r="BYC49" s="47"/>
      <c r="BYD49" s="47"/>
      <c r="BYE49" s="47"/>
      <c r="BYF49" s="47"/>
      <c r="BYG49" s="47"/>
      <c r="BYH49" s="47"/>
      <c r="BYI49" s="47"/>
      <c r="BYJ49" s="47"/>
      <c r="BYK49" s="47"/>
      <c r="BYL49" s="47"/>
      <c r="BYM49" s="47"/>
      <c r="BYN49" s="47"/>
      <c r="BYO49" s="47"/>
      <c r="BYP49" s="47"/>
      <c r="BYQ49" s="47"/>
      <c r="BYR49" s="47"/>
      <c r="BYS49" s="47"/>
      <c r="BYT49" s="47"/>
      <c r="BYU49" s="47"/>
      <c r="BYV49" s="47"/>
      <c r="BYW49" s="47"/>
      <c r="BYX49" s="47"/>
      <c r="BYY49" s="47"/>
      <c r="BYZ49" s="47"/>
      <c r="BZA49" s="47"/>
      <c r="BZB49" s="47"/>
      <c r="BZC49" s="47"/>
      <c r="BZD49" s="47"/>
      <c r="BZE49" s="47"/>
      <c r="BZF49" s="47"/>
      <c r="BZG49" s="47"/>
      <c r="BZH49" s="47"/>
      <c r="BZI49" s="47"/>
      <c r="BZJ49" s="47"/>
      <c r="BZK49" s="47"/>
      <c r="BZL49" s="47"/>
      <c r="BZM49" s="47"/>
      <c r="BZN49" s="47"/>
      <c r="BZO49" s="47"/>
      <c r="BZP49" s="47"/>
      <c r="BZQ49" s="47"/>
      <c r="BZR49" s="47"/>
      <c r="BZS49" s="47"/>
      <c r="BZT49" s="47"/>
      <c r="BZU49" s="47"/>
      <c r="BZV49" s="47"/>
      <c r="BZW49" s="47"/>
      <c r="BZX49" s="47"/>
      <c r="BZY49" s="47"/>
      <c r="BZZ49" s="47"/>
      <c r="CAA49" s="47"/>
      <c r="CAB49" s="47"/>
      <c r="CAC49" s="47"/>
      <c r="CAD49" s="47"/>
      <c r="CAE49" s="47"/>
      <c r="CAF49" s="47"/>
      <c r="CAG49" s="47"/>
      <c r="CAH49" s="47"/>
      <c r="CAI49" s="47"/>
      <c r="CAJ49" s="47"/>
      <c r="CAK49" s="47"/>
      <c r="CAL49" s="47"/>
      <c r="CAM49" s="47"/>
      <c r="CAN49" s="47"/>
      <c r="CAO49" s="47"/>
      <c r="CAP49" s="47"/>
      <c r="CAQ49" s="47"/>
      <c r="CAR49" s="47"/>
      <c r="CAS49" s="47"/>
      <c r="CAT49" s="47"/>
      <c r="CAU49" s="47"/>
      <c r="CAV49" s="47"/>
      <c r="CAW49" s="47"/>
      <c r="CAX49" s="47"/>
      <c r="CAY49" s="47"/>
      <c r="CAZ49" s="47"/>
      <c r="CBA49" s="47"/>
      <c r="CBB49" s="47"/>
      <c r="CBC49" s="47"/>
      <c r="CBD49" s="47"/>
      <c r="CBE49" s="47"/>
      <c r="CBF49" s="47"/>
      <c r="CBG49" s="47"/>
      <c r="CBH49" s="47"/>
      <c r="CBI49" s="47"/>
      <c r="CBJ49" s="47"/>
      <c r="CBK49" s="47"/>
      <c r="CBL49" s="47"/>
      <c r="CBM49" s="47"/>
      <c r="CBN49" s="47"/>
      <c r="CBO49" s="47"/>
      <c r="CBP49" s="47"/>
      <c r="CBQ49" s="47"/>
      <c r="CBR49" s="47"/>
      <c r="CBS49" s="47"/>
      <c r="CBT49" s="47"/>
      <c r="CBU49" s="47"/>
      <c r="CBV49" s="47"/>
      <c r="CBW49" s="47"/>
      <c r="CBX49" s="47"/>
      <c r="CBY49" s="47"/>
      <c r="CBZ49" s="47"/>
      <c r="CCA49" s="47"/>
      <c r="CCB49" s="47"/>
      <c r="CCC49" s="47"/>
      <c r="CCD49" s="47"/>
      <c r="CCE49" s="47"/>
      <c r="CCF49" s="47"/>
      <c r="CCG49" s="47"/>
      <c r="CCH49" s="47"/>
      <c r="CCI49" s="47"/>
      <c r="CCJ49" s="47"/>
      <c r="CCK49" s="47"/>
      <c r="CCL49" s="47"/>
      <c r="CCM49" s="47"/>
      <c r="CCN49" s="47"/>
      <c r="CCO49" s="47"/>
      <c r="CCP49" s="47"/>
      <c r="CCQ49" s="47"/>
      <c r="CCR49" s="47"/>
      <c r="CCS49" s="47"/>
      <c r="CCT49" s="47"/>
      <c r="CCU49" s="47"/>
      <c r="CCV49" s="47"/>
      <c r="CCW49" s="47"/>
      <c r="CCX49" s="47"/>
      <c r="CCY49" s="47"/>
      <c r="CCZ49" s="47"/>
      <c r="CDA49" s="47"/>
      <c r="CDB49" s="47"/>
      <c r="CDC49" s="47"/>
      <c r="CDD49" s="47"/>
      <c r="CDE49" s="47"/>
      <c r="CDF49" s="47"/>
      <c r="CDG49" s="47"/>
      <c r="CDH49" s="47"/>
      <c r="CDI49" s="47"/>
      <c r="CDJ49" s="47"/>
      <c r="CDK49" s="47"/>
      <c r="CDL49" s="47"/>
      <c r="CDM49" s="47"/>
      <c r="CDN49" s="47"/>
      <c r="CDO49" s="47"/>
      <c r="CDP49" s="47"/>
      <c r="CDQ49" s="47"/>
      <c r="CDR49" s="47"/>
      <c r="CDS49" s="47"/>
      <c r="CDT49" s="47"/>
      <c r="CDU49" s="47"/>
      <c r="CDV49" s="47"/>
      <c r="CDW49" s="47"/>
      <c r="CDX49" s="47"/>
      <c r="CDY49" s="47"/>
      <c r="CDZ49" s="47"/>
      <c r="CEA49" s="47"/>
      <c r="CEB49" s="47"/>
      <c r="CEC49" s="47"/>
      <c r="CED49" s="47"/>
      <c r="CEE49" s="47"/>
      <c r="CEF49" s="47"/>
      <c r="CEG49" s="47"/>
      <c r="CEH49" s="47"/>
      <c r="CEI49" s="47"/>
      <c r="CEJ49" s="47"/>
      <c r="CEK49" s="47"/>
      <c r="CEL49" s="47"/>
      <c r="CEM49" s="47"/>
      <c r="CEN49" s="47"/>
      <c r="CEO49" s="47"/>
      <c r="CEP49" s="47"/>
      <c r="CEQ49" s="47"/>
      <c r="CER49" s="47"/>
      <c r="CES49" s="47"/>
      <c r="CET49" s="47"/>
      <c r="CEU49" s="47"/>
      <c r="CEV49" s="47"/>
      <c r="CEW49" s="47"/>
      <c r="CEX49" s="47"/>
      <c r="CEY49" s="47"/>
      <c r="CEZ49" s="47"/>
      <c r="CFA49" s="47"/>
      <c r="CFB49" s="47"/>
      <c r="CFC49" s="47"/>
      <c r="CFD49" s="47"/>
      <c r="CFE49" s="47"/>
      <c r="CFF49" s="47"/>
      <c r="CFG49" s="47"/>
      <c r="CFH49" s="47"/>
      <c r="CFI49" s="47"/>
      <c r="CFJ49" s="47"/>
      <c r="CFK49" s="47"/>
      <c r="CFL49" s="47"/>
      <c r="CFM49" s="47"/>
      <c r="CFN49" s="47"/>
      <c r="CFO49" s="47"/>
      <c r="CFP49" s="47"/>
      <c r="CFQ49" s="47"/>
      <c r="CFR49" s="47"/>
      <c r="CFS49" s="47"/>
      <c r="CFT49" s="47"/>
      <c r="CFU49" s="47"/>
      <c r="CFV49" s="47"/>
      <c r="CFW49" s="47"/>
      <c r="CFX49" s="47"/>
      <c r="CFY49" s="47"/>
      <c r="CFZ49" s="47"/>
      <c r="CGA49" s="47"/>
      <c r="CGB49" s="47"/>
      <c r="CGC49" s="47"/>
      <c r="CGD49" s="47"/>
      <c r="CGE49" s="47"/>
      <c r="CGF49" s="47"/>
      <c r="CGG49" s="47"/>
      <c r="CGH49" s="47"/>
      <c r="CGI49" s="47"/>
      <c r="CGJ49" s="47"/>
      <c r="CGK49" s="47"/>
      <c r="CGL49" s="47"/>
      <c r="CGM49" s="47"/>
      <c r="CGN49" s="47"/>
      <c r="CGO49" s="47"/>
      <c r="CGP49" s="47"/>
      <c r="CGQ49" s="47"/>
      <c r="CGR49" s="47"/>
      <c r="CGS49" s="47"/>
      <c r="CGT49" s="47"/>
      <c r="CGU49" s="47"/>
      <c r="CGV49" s="47"/>
      <c r="CGW49" s="47"/>
      <c r="CGX49" s="47"/>
      <c r="CGY49" s="47"/>
      <c r="CGZ49" s="47"/>
      <c r="CHA49" s="47"/>
      <c r="CHB49" s="47"/>
      <c r="CHC49" s="47"/>
      <c r="CHD49" s="47"/>
      <c r="CHE49" s="47"/>
      <c r="CHF49" s="47"/>
      <c r="CHG49" s="47"/>
      <c r="CHH49" s="47"/>
      <c r="CHI49" s="47"/>
      <c r="CHJ49" s="47"/>
      <c r="CHK49" s="47"/>
      <c r="CHL49" s="47"/>
      <c r="CHM49" s="47"/>
      <c r="CHN49" s="47"/>
      <c r="CHO49" s="47"/>
      <c r="CHP49" s="47"/>
      <c r="CHQ49" s="47"/>
      <c r="CHR49" s="47"/>
      <c r="CHS49" s="47"/>
      <c r="CHT49" s="47"/>
      <c r="CHU49" s="47"/>
      <c r="CHV49" s="47"/>
      <c r="CHW49" s="47"/>
      <c r="CHX49" s="47"/>
      <c r="CHY49" s="47"/>
      <c r="CHZ49" s="47"/>
      <c r="CIA49" s="47"/>
      <c r="CIB49" s="47"/>
      <c r="CIC49" s="47"/>
      <c r="CID49" s="47"/>
      <c r="CIE49" s="47"/>
      <c r="CIF49" s="47"/>
      <c r="CIG49" s="47"/>
      <c r="CIH49" s="47"/>
      <c r="CII49" s="47"/>
      <c r="CIJ49" s="47"/>
      <c r="CIK49" s="47"/>
      <c r="CIL49" s="47"/>
      <c r="CIM49" s="47"/>
      <c r="CIN49" s="47"/>
      <c r="CIO49" s="47"/>
      <c r="CIP49" s="47"/>
      <c r="CIQ49" s="47"/>
      <c r="CIR49" s="47"/>
      <c r="CIS49" s="47"/>
      <c r="CIT49" s="47"/>
      <c r="CIU49" s="47"/>
      <c r="CIV49" s="47"/>
      <c r="CIW49" s="47"/>
      <c r="CIX49" s="47"/>
      <c r="CIY49" s="47"/>
      <c r="CIZ49" s="47"/>
      <c r="CJA49" s="47"/>
      <c r="CJB49" s="47"/>
      <c r="CJC49" s="47"/>
      <c r="CJD49" s="47"/>
      <c r="CJE49" s="47"/>
      <c r="CJF49" s="47"/>
      <c r="CJG49" s="47"/>
      <c r="CJH49" s="47"/>
      <c r="CJI49" s="47"/>
      <c r="CJJ49" s="47"/>
      <c r="CJK49" s="47"/>
      <c r="CJL49" s="47"/>
      <c r="CJM49" s="47"/>
      <c r="CJN49" s="47"/>
      <c r="CJO49" s="47"/>
      <c r="CJP49" s="47"/>
      <c r="CJQ49" s="47"/>
      <c r="CJR49" s="47"/>
      <c r="CJS49" s="47"/>
      <c r="CJT49" s="47"/>
      <c r="CJU49" s="47"/>
      <c r="CJV49" s="47"/>
      <c r="CJW49" s="47"/>
      <c r="CJX49" s="47"/>
      <c r="CJY49" s="47"/>
      <c r="CJZ49" s="47"/>
      <c r="CKA49" s="47"/>
      <c r="CKB49" s="47"/>
      <c r="CKC49" s="47"/>
      <c r="CKD49" s="47"/>
      <c r="CKE49" s="47"/>
      <c r="CKF49" s="47"/>
      <c r="CKG49" s="47"/>
      <c r="CKH49" s="47"/>
      <c r="CKI49" s="47"/>
      <c r="CKJ49" s="47"/>
      <c r="CKK49" s="47"/>
      <c r="CKL49" s="47"/>
      <c r="CKM49" s="47"/>
      <c r="CKN49" s="47"/>
      <c r="CKO49" s="47"/>
      <c r="CKP49" s="47"/>
      <c r="CKQ49" s="47"/>
      <c r="CKR49" s="47"/>
      <c r="CKS49" s="47"/>
      <c r="CKT49" s="47"/>
      <c r="CKU49" s="47"/>
      <c r="CKV49" s="47"/>
      <c r="CKW49" s="47"/>
      <c r="CKX49" s="47"/>
      <c r="CKY49" s="47"/>
      <c r="CKZ49" s="47"/>
      <c r="CLA49" s="47"/>
      <c r="CLB49" s="47"/>
      <c r="CLC49" s="47"/>
      <c r="CLD49" s="47"/>
      <c r="CLE49" s="47"/>
      <c r="CLF49" s="47"/>
      <c r="CLG49" s="47"/>
      <c r="CLH49" s="47"/>
      <c r="CLI49" s="47"/>
      <c r="CLJ49" s="47"/>
      <c r="CLK49" s="47"/>
      <c r="CLL49" s="47"/>
      <c r="CLM49" s="47"/>
      <c r="CLN49" s="47"/>
      <c r="CLO49" s="47"/>
      <c r="CLP49" s="47"/>
      <c r="CLQ49" s="47"/>
      <c r="CLR49" s="47"/>
      <c r="CLS49" s="47"/>
      <c r="CLT49" s="47"/>
      <c r="CLU49" s="47"/>
      <c r="CLV49" s="47"/>
      <c r="CLW49" s="47"/>
      <c r="CLX49" s="47"/>
      <c r="CLY49" s="47"/>
      <c r="CLZ49" s="47"/>
      <c r="CMA49" s="47"/>
      <c r="CMB49" s="47"/>
      <c r="CMC49" s="47"/>
      <c r="CMD49" s="47"/>
      <c r="CME49" s="47"/>
      <c r="CMF49" s="47"/>
      <c r="CMG49" s="47"/>
      <c r="CMH49" s="47"/>
      <c r="CMI49" s="47"/>
      <c r="CMJ49" s="47"/>
      <c r="CMK49" s="47"/>
      <c r="CML49" s="47"/>
      <c r="CMM49" s="47"/>
      <c r="CMN49" s="47"/>
      <c r="CMO49" s="47"/>
      <c r="CMP49" s="47"/>
      <c r="CMQ49" s="47"/>
      <c r="CMR49" s="47"/>
      <c r="CMS49" s="47"/>
      <c r="CMT49" s="47"/>
      <c r="CMU49" s="47"/>
      <c r="CMV49" s="47"/>
      <c r="CMW49" s="47"/>
      <c r="CMX49" s="47"/>
      <c r="CMY49" s="47"/>
      <c r="CMZ49" s="47"/>
      <c r="CNA49" s="47"/>
      <c r="CNB49" s="47"/>
      <c r="CNC49" s="47"/>
      <c r="CND49" s="47"/>
      <c r="CNE49" s="47"/>
      <c r="CNF49" s="47"/>
      <c r="CNG49" s="47"/>
      <c r="CNH49" s="47"/>
      <c r="CNI49" s="47"/>
      <c r="CNJ49" s="47"/>
      <c r="CNK49" s="47"/>
      <c r="CNL49" s="47"/>
      <c r="CNM49" s="47"/>
      <c r="CNN49" s="47"/>
      <c r="CNO49" s="47"/>
      <c r="CNP49" s="47"/>
      <c r="CNQ49" s="47"/>
      <c r="CNR49" s="47"/>
      <c r="CNS49" s="47"/>
      <c r="CNT49" s="47"/>
      <c r="CNU49" s="47"/>
      <c r="CNV49" s="47"/>
      <c r="CNW49" s="47"/>
      <c r="CNX49" s="47"/>
      <c r="CNY49" s="47"/>
      <c r="CNZ49" s="47"/>
      <c r="COA49" s="47"/>
      <c r="COB49" s="47"/>
      <c r="COC49" s="47"/>
      <c r="COD49" s="47"/>
      <c r="COE49" s="47"/>
      <c r="COF49" s="47"/>
      <c r="COG49" s="47"/>
      <c r="COH49" s="47"/>
      <c r="COI49" s="47"/>
      <c r="COJ49" s="47"/>
      <c r="COK49" s="47"/>
      <c r="COL49" s="47"/>
      <c r="COM49" s="47"/>
      <c r="CON49" s="47"/>
      <c r="COO49" s="47"/>
      <c r="COP49" s="47"/>
      <c r="COQ49" s="47"/>
      <c r="COR49" s="47"/>
      <c r="COS49" s="47"/>
      <c r="COT49" s="47"/>
      <c r="COU49" s="47"/>
      <c r="COV49" s="47"/>
      <c r="COW49" s="47"/>
      <c r="COX49" s="47"/>
      <c r="COY49" s="47"/>
      <c r="COZ49" s="47"/>
      <c r="CPA49" s="47"/>
      <c r="CPB49" s="47"/>
      <c r="CPC49" s="47"/>
      <c r="CPD49" s="47"/>
      <c r="CPE49" s="47"/>
      <c r="CPF49" s="47"/>
      <c r="CPG49" s="47"/>
      <c r="CPH49" s="47"/>
      <c r="CPI49" s="47"/>
      <c r="CPJ49" s="47"/>
      <c r="CPK49" s="47"/>
      <c r="CPL49" s="47"/>
      <c r="CPM49" s="47"/>
      <c r="CPN49" s="47"/>
      <c r="CPO49" s="47"/>
      <c r="CPP49" s="47"/>
      <c r="CPQ49" s="47"/>
      <c r="CPR49" s="47"/>
      <c r="CPS49" s="47"/>
      <c r="CPT49" s="47"/>
      <c r="CPU49" s="47"/>
      <c r="CPV49" s="47"/>
      <c r="CPW49" s="47"/>
      <c r="CPX49" s="47"/>
      <c r="CPY49" s="47"/>
      <c r="CPZ49" s="47"/>
      <c r="CQA49" s="47"/>
      <c r="CQB49" s="47"/>
      <c r="CQC49" s="47"/>
      <c r="CQD49" s="47"/>
      <c r="CQE49" s="47"/>
      <c r="CQF49" s="47"/>
      <c r="CQG49" s="47"/>
      <c r="CQH49" s="47"/>
      <c r="CQI49" s="47"/>
      <c r="CQJ49" s="47"/>
      <c r="CQK49" s="47"/>
      <c r="CQL49" s="47"/>
      <c r="CQM49" s="47"/>
      <c r="CQN49" s="47"/>
      <c r="CQO49" s="47"/>
      <c r="CQP49" s="47"/>
      <c r="CQQ49" s="47"/>
      <c r="CQR49" s="47"/>
      <c r="CQS49" s="47"/>
      <c r="CQT49" s="47"/>
      <c r="CQU49" s="47"/>
      <c r="CQV49" s="47"/>
      <c r="CQW49" s="47"/>
      <c r="CQX49" s="47"/>
      <c r="CQY49" s="47"/>
      <c r="CQZ49" s="47"/>
      <c r="CRA49" s="47"/>
      <c r="CRB49" s="47"/>
      <c r="CRC49" s="47"/>
      <c r="CRD49" s="47"/>
      <c r="CRE49" s="47"/>
      <c r="CRF49" s="47"/>
      <c r="CRG49" s="47"/>
      <c r="CRH49" s="47"/>
      <c r="CRI49" s="47"/>
      <c r="CRJ49" s="47"/>
      <c r="CRK49" s="47"/>
      <c r="CRL49" s="47"/>
      <c r="CRM49" s="47"/>
      <c r="CRN49" s="47"/>
      <c r="CRO49" s="47"/>
      <c r="CRP49" s="47"/>
      <c r="CRQ49" s="47"/>
      <c r="CRR49" s="47"/>
      <c r="CRS49" s="47"/>
      <c r="CRT49" s="47"/>
      <c r="CRU49" s="47"/>
      <c r="CRV49" s="47"/>
      <c r="CRW49" s="47"/>
      <c r="CRX49" s="47"/>
      <c r="CRY49" s="47"/>
      <c r="CRZ49" s="47"/>
      <c r="CSA49" s="47"/>
      <c r="CSB49" s="47"/>
      <c r="CSC49" s="47"/>
      <c r="CSD49" s="47"/>
      <c r="CSE49" s="47"/>
      <c r="CSF49" s="47"/>
      <c r="CSG49" s="47"/>
      <c r="CSH49" s="47"/>
      <c r="CSI49" s="47"/>
      <c r="CSJ49" s="47"/>
      <c r="CSK49" s="47"/>
      <c r="CSL49" s="47"/>
      <c r="CSM49" s="47"/>
      <c r="CSN49" s="47"/>
      <c r="CSO49" s="47"/>
      <c r="CSP49" s="47"/>
      <c r="CSQ49" s="47"/>
      <c r="CSR49" s="47"/>
      <c r="CSS49" s="47"/>
      <c r="CST49" s="47"/>
      <c r="CSU49" s="47"/>
      <c r="CSV49" s="47"/>
      <c r="CSW49" s="47"/>
      <c r="CSX49" s="47"/>
      <c r="CSY49" s="47"/>
      <c r="CSZ49" s="47"/>
      <c r="CTA49" s="47"/>
      <c r="CTB49" s="47"/>
      <c r="CTC49" s="47"/>
      <c r="CTD49" s="47"/>
      <c r="CTE49" s="47"/>
      <c r="CTF49" s="47"/>
      <c r="CTG49" s="47"/>
      <c r="CTH49" s="47"/>
      <c r="CTI49" s="47"/>
      <c r="CTJ49" s="47"/>
      <c r="CTK49" s="47"/>
      <c r="CTL49" s="47"/>
      <c r="CTM49" s="47"/>
      <c r="CTN49" s="47"/>
      <c r="CTO49" s="47"/>
      <c r="CTP49" s="47"/>
      <c r="CTQ49" s="47"/>
      <c r="CTR49" s="47"/>
      <c r="CTS49" s="47"/>
      <c r="CTT49" s="47"/>
      <c r="CTU49" s="47"/>
      <c r="CTV49" s="47"/>
      <c r="CTW49" s="47"/>
      <c r="CTX49" s="47"/>
      <c r="CTY49" s="47"/>
      <c r="CTZ49" s="47"/>
      <c r="CUA49" s="47"/>
      <c r="CUB49" s="47"/>
      <c r="CUC49" s="47"/>
      <c r="CUD49" s="47"/>
      <c r="CUE49" s="47"/>
      <c r="CUF49" s="47"/>
      <c r="CUG49" s="47"/>
      <c r="CUH49" s="47"/>
      <c r="CUI49" s="47"/>
      <c r="CUJ49" s="47"/>
      <c r="CUK49" s="47"/>
      <c r="CUL49" s="47"/>
      <c r="CUM49" s="47"/>
      <c r="CUN49" s="47"/>
      <c r="CUO49" s="47"/>
      <c r="CUP49" s="47"/>
      <c r="CUQ49" s="47"/>
      <c r="CUR49" s="47"/>
      <c r="CUS49" s="47"/>
      <c r="CUT49" s="47"/>
      <c r="CUU49" s="47"/>
      <c r="CUV49" s="47"/>
      <c r="CUW49" s="47"/>
      <c r="CUX49" s="47"/>
      <c r="CUY49" s="47"/>
      <c r="CUZ49" s="47"/>
      <c r="CVA49" s="47"/>
      <c r="CVB49" s="47"/>
      <c r="CVC49" s="47"/>
      <c r="CVD49" s="47"/>
      <c r="CVE49" s="47"/>
      <c r="CVF49" s="47"/>
      <c r="CVG49" s="47"/>
      <c r="CVH49" s="47"/>
      <c r="CVI49" s="47"/>
      <c r="CVJ49" s="47"/>
      <c r="CVK49" s="47"/>
      <c r="CVL49" s="47"/>
      <c r="CVM49" s="47"/>
      <c r="CVN49" s="47"/>
      <c r="CVO49" s="47"/>
      <c r="CVP49" s="47"/>
      <c r="CVQ49" s="47"/>
      <c r="CVR49" s="47"/>
      <c r="CVS49" s="47"/>
      <c r="CVT49" s="47"/>
      <c r="CVU49" s="47"/>
      <c r="CVV49" s="47"/>
      <c r="CVW49" s="47"/>
      <c r="CVX49" s="47"/>
      <c r="CVY49" s="47"/>
      <c r="CVZ49" s="47"/>
      <c r="CWA49" s="47"/>
      <c r="CWB49" s="47"/>
      <c r="CWC49" s="47"/>
      <c r="CWD49" s="47"/>
      <c r="CWE49" s="47"/>
      <c r="CWF49" s="47"/>
      <c r="CWG49" s="47"/>
      <c r="CWH49" s="47"/>
      <c r="CWI49" s="47"/>
      <c r="CWJ49" s="47"/>
      <c r="CWK49" s="47"/>
      <c r="CWL49" s="47"/>
      <c r="CWM49" s="47"/>
      <c r="CWN49" s="47"/>
      <c r="CWO49" s="47"/>
      <c r="CWP49" s="47"/>
      <c r="CWQ49" s="47"/>
      <c r="CWR49" s="47"/>
      <c r="CWS49" s="47"/>
      <c r="CWT49" s="47"/>
      <c r="CWU49" s="47"/>
      <c r="CWV49" s="47"/>
      <c r="CWW49" s="47"/>
      <c r="CWX49" s="47"/>
      <c r="CWY49" s="47"/>
      <c r="CWZ49" s="47"/>
      <c r="CXA49" s="47"/>
      <c r="CXB49" s="47"/>
      <c r="CXC49" s="47"/>
      <c r="CXD49" s="47"/>
      <c r="CXE49" s="47"/>
      <c r="CXF49" s="47"/>
      <c r="CXG49" s="47"/>
      <c r="CXH49" s="47"/>
      <c r="CXI49" s="47"/>
      <c r="CXJ49" s="47"/>
      <c r="CXK49" s="47"/>
      <c r="CXL49" s="47"/>
      <c r="CXM49" s="47"/>
      <c r="CXN49" s="47"/>
      <c r="CXO49" s="47"/>
      <c r="CXP49" s="47"/>
      <c r="CXQ49" s="47"/>
      <c r="CXR49" s="47"/>
      <c r="CXS49" s="47"/>
      <c r="CXT49" s="47"/>
      <c r="CXU49" s="47"/>
      <c r="CXV49" s="47"/>
      <c r="CXW49" s="47"/>
      <c r="CXX49" s="47"/>
      <c r="CXY49" s="47"/>
      <c r="CXZ49" s="47"/>
      <c r="CYA49" s="47"/>
      <c r="CYB49" s="47"/>
      <c r="CYC49" s="47"/>
      <c r="CYD49" s="47"/>
      <c r="CYE49" s="47"/>
      <c r="CYF49" s="47"/>
      <c r="CYG49" s="47"/>
      <c r="CYH49" s="47"/>
      <c r="CYI49" s="47"/>
      <c r="CYJ49" s="47"/>
      <c r="CYK49" s="47"/>
      <c r="CYL49" s="47"/>
      <c r="CYM49" s="47"/>
      <c r="CYN49" s="47"/>
      <c r="CYO49" s="47"/>
      <c r="CYP49" s="47"/>
      <c r="CYQ49" s="47"/>
      <c r="CYR49" s="47"/>
      <c r="CYS49" s="47"/>
      <c r="CYT49" s="47"/>
      <c r="CYU49" s="47"/>
      <c r="CYV49" s="47"/>
      <c r="CYW49" s="47"/>
      <c r="CYX49" s="47"/>
      <c r="CYY49" s="47"/>
      <c r="CYZ49" s="47"/>
      <c r="CZA49" s="47"/>
      <c r="CZB49" s="47"/>
      <c r="CZC49" s="47"/>
      <c r="CZD49" s="47"/>
      <c r="CZE49" s="47"/>
      <c r="CZF49" s="47"/>
      <c r="CZG49" s="47"/>
      <c r="CZH49" s="47"/>
      <c r="CZI49" s="47"/>
      <c r="CZJ49" s="47"/>
      <c r="CZK49" s="47"/>
      <c r="CZL49" s="47"/>
      <c r="CZM49" s="47"/>
      <c r="CZN49" s="47"/>
      <c r="CZO49" s="47"/>
      <c r="CZP49" s="47"/>
      <c r="CZQ49" s="47"/>
      <c r="CZR49" s="47"/>
      <c r="CZS49" s="47"/>
      <c r="CZT49" s="47"/>
      <c r="CZU49" s="47"/>
      <c r="CZV49" s="47"/>
      <c r="CZW49" s="47"/>
      <c r="CZX49" s="47"/>
      <c r="CZY49" s="47"/>
      <c r="CZZ49" s="47"/>
      <c r="DAA49" s="47"/>
      <c r="DAB49" s="47"/>
      <c r="DAC49" s="47"/>
      <c r="DAD49" s="47"/>
      <c r="DAE49" s="47"/>
      <c r="DAF49" s="47"/>
      <c r="DAG49" s="47"/>
      <c r="DAH49" s="47"/>
      <c r="DAI49" s="47"/>
      <c r="DAJ49" s="47"/>
      <c r="DAK49" s="47"/>
      <c r="DAL49" s="47"/>
      <c r="DAM49" s="47"/>
      <c r="DAN49" s="47"/>
      <c r="DAO49" s="47"/>
      <c r="DAP49" s="47"/>
      <c r="DAQ49" s="47"/>
      <c r="DAR49" s="47"/>
      <c r="DAS49" s="47"/>
      <c r="DAT49" s="47"/>
      <c r="DAU49" s="47"/>
      <c r="DAV49" s="47"/>
      <c r="DAW49" s="47"/>
      <c r="DAX49" s="47"/>
      <c r="DAY49" s="47"/>
      <c r="DAZ49" s="47"/>
      <c r="DBA49" s="47"/>
      <c r="DBB49" s="47"/>
      <c r="DBC49" s="47"/>
      <c r="DBD49" s="47"/>
      <c r="DBE49" s="47"/>
      <c r="DBF49" s="47"/>
      <c r="DBG49" s="47"/>
      <c r="DBH49" s="47"/>
      <c r="DBI49" s="47"/>
      <c r="DBJ49" s="47"/>
      <c r="DBK49" s="47"/>
      <c r="DBL49" s="47"/>
      <c r="DBM49" s="47"/>
      <c r="DBN49" s="47"/>
      <c r="DBO49" s="47"/>
      <c r="DBP49" s="47"/>
      <c r="DBQ49" s="47"/>
      <c r="DBR49" s="47"/>
      <c r="DBS49" s="47"/>
      <c r="DBT49" s="47"/>
      <c r="DBU49" s="47"/>
      <c r="DBV49" s="47"/>
      <c r="DBW49" s="47"/>
      <c r="DBX49" s="47"/>
      <c r="DBY49" s="47"/>
      <c r="DBZ49" s="47"/>
      <c r="DCA49" s="47"/>
      <c r="DCB49" s="47"/>
      <c r="DCC49" s="47"/>
      <c r="DCD49" s="47"/>
      <c r="DCE49" s="47"/>
      <c r="DCF49" s="47"/>
      <c r="DCG49" s="47"/>
      <c r="DCH49" s="47"/>
      <c r="DCI49" s="47"/>
      <c r="DCJ49" s="47"/>
      <c r="DCK49" s="47"/>
      <c r="DCL49" s="47"/>
      <c r="DCM49" s="47"/>
      <c r="DCN49" s="47"/>
      <c r="DCO49" s="47"/>
      <c r="DCP49" s="47"/>
      <c r="DCQ49" s="47"/>
      <c r="DCR49" s="47"/>
      <c r="DCS49" s="47"/>
      <c r="DCT49" s="47"/>
      <c r="DCU49" s="47"/>
      <c r="DCV49" s="47"/>
      <c r="DCW49" s="47"/>
      <c r="DCX49" s="47"/>
      <c r="DCY49" s="47"/>
      <c r="DCZ49" s="47"/>
      <c r="DDA49" s="47"/>
      <c r="DDB49" s="47"/>
      <c r="DDC49" s="47"/>
      <c r="DDD49" s="47"/>
      <c r="DDE49" s="47"/>
      <c r="DDF49" s="47"/>
      <c r="DDG49" s="47"/>
      <c r="DDH49" s="47"/>
      <c r="DDI49" s="47"/>
      <c r="DDJ49" s="47"/>
      <c r="DDK49" s="47"/>
      <c r="DDL49" s="47"/>
      <c r="DDM49" s="47"/>
      <c r="DDN49" s="47"/>
      <c r="DDO49" s="47"/>
      <c r="DDP49" s="47"/>
      <c r="DDQ49" s="47"/>
      <c r="DDR49" s="47"/>
      <c r="DDS49" s="47"/>
      <c r="DDT49" s="47"/>
      <c r="DDU49" s="47"/>
      <c r="DDV49" s="47"/>
      <c r="DDW49" s="47"/>
      <c r="DDX49" s="47"/>
      <c r="DDY49" s="47"/>
      <c r="DDZ49" s="47"/>
      <c r="DEA49" s="47"/>
      <c r="DEB49" s="47"/>
      <c r="DEC49" s="47"/>
      <c r="DED49" s="47"/>
      <c r="DEE49" s="47"/>
      <c r="DEF49" s="47"/>
      <c r="DEG49" s="47"/>
      <c r="DEH49" s="47"/>
      <c r="DEI49" s="47"/>
      <c r="DEJ49" s="47"/>
      <c r="DEK49" s="47"/>
      <c r="DEL49" s="47"/>
      <c r="DEM49" s="47"/>
      <c r="DEN49" s="47"/>
      <c r="DEO49" s="47"/>
      <c r="DEP49" s="47"/>
      <c r="DEQ49" s="47"/>
      <c r="DER49" s="47"/>
      <c r="DES49" s="47"/>
      <c r="DET49" s="47"/>
      <c r="DEU49" s="47"/>
      <c r="DEV49" s="47"/>
      <c r="DEW49" s="47"/>
      <c r="DEX49" s="47"/>
      <c r="DEY49" s="47"/>
      <c r="DEZ49" s="47"/>
      <c r="DFA49" s="47"/>
      <c r="DFB49" s="47"/>
      <c r="DFC49" s="47"/>
      <c r="DFD49" s="47"/>
      <c r="DFE49" s="47"/>
      <c r="DFF49" s="47"/>
      <c r="DFG49" s="47"/>
      <c r="DFH49" s="47"/>
      <c r="DFI49" s="47"/>
      <c r="DFJ49" s="47"/>
      <c r="DFK49" s="47"/>
      <c r="DFL49" s="47"/>
      <c r="DFM49" s="47"/>
      <c r="DFN49" s="47"/>
      <c r="DFO49" s="47"/>
      <c r="DFP49" s="47"/>
      <c r="DFQ49" s="47"/>
      <c r="DFR49" s="47"/>
      <c r="DFS49" s="47"/>
      <c r="DFT49" s="47"/>
      <c r="DFU49" s="47"/>
      <c r="DFV49" s="47"/>
      <c r="DFW49" s="47"/>
      <c r="DFX49" s="47"/>
      <c r="DFY49" s="47"/>
      <c r="DFZ49" s="47"/>
      <c r="DGA49" s="47"/>
      <c r="DGB49" s="47"/>
      <c r="DGC49" s="47"/>
      <c r="DGD49" s="47"/>
      <c r="DGE49" s="47"/>
      <c r="DGF49" s="47"/>
      <c r="DGG49" s="47"/>
      <c r="DGH49" s="47"/>
      <c r="DGI49" s="47"/>
      <c r="DGJ49" s="47"/>
      <c r="DGK49" s="47"/>
      <c r="DGL49" s="47"/>
      <c r="DGM49" s="47"/>
      <c r="DGN49" s="47"/>
      <c r="DGO49" s="47"/>
      <c r="DGP49" s="47"/>
      <c r="DGQ49" s="47"/>
      <c r="DGR49" s="47"/>
      <c r="DGS49" s="47"/>
      <c r="DGT49" s="47"/>
      <c r="DGU49" s="47"/>
      <c r="DGV49" s="47"/>
      <c r="DGW49" s="47"/>
      <c r="DGX49" s="47"/>
      <c r="DGY49" s="47"/>
      <c r="DGZ49" s="47"/>
      <c r="DHA49" s="47"/>
      <c r="DHB49" s="47"/>
      <c r="DHC49" s="47"/>
      <c r="DHD49" s="47"/>
      <c r="DHE49" s="47"/>
      <c r="DHF49" s="47"/>
      <c r="DHG49" s="47"/>
      <c r="DHH49" s="47"/>
      <c r="DHI49" s="47"/>
      <c r="DHJ49" s="47"/>
      <c r="DHK49" s="47"/>
      <c r="DHL49" s="47"/>
      <c r="DHM49" s="47"/>
      <c r="DHN49" s="47"/>
      <c r="DHO49" s="47"/>
      <c r="DHP49" s="47"/>
      <c r="DHQ49" s="47"/>
      <c r="DHR49" s="47"/>
      <c r="DHS49" s="47"/>
      <c r="DHT49" s="47"/>
      <c r="DHU49" s="47"/>
      <c r="DHV49" s="47"/>
      <c r="DHW49" s="47"/>
      <c r="DHX49" s="47"/>
      <c r="DHY49" s="47"/>
      <c r="DHZ49" s="47"/>
      <c r="DIA49" s="47"/>
      <c r="DIB49" s="47"/>
      <c r="DIC49" s="47"/>
      <c r="DID49" s="47"/>
      <c r="DIE49" s="47"/>
      <c r="DIF49" s="47"/>
      <c r="DIG49" s="47"/>
      <c r="DIH49" s="47"/>
      <c r="DII49" s="47"/>
      <c r="DIJ49" s="47"/>
      <c r="DIK49" s="47"/>
      <c r="DIL49" s="47"/>
      <c r="DIM49" s="47"/>
      <c r="DIN49" s="47"/>
      <c r="DIO49" s="47"/>
      <c r="DIP49" s="47"/>
      <c r="DIQ49" s="47"/>
      <c r="DIR49" s="47"/>
      <c r="DIS49" s="47"/>
      <c r="DIT49" s="47"/>
      <c r="DIU49" s="47"/>
      <c r="DIV49" s="47"/>
      <c r="DIW49" s="47"/>
      <c r="DIX49" s="47"/>
      <c r="DIY49" s="47"/>
      <c r="DIZ49" s="47"/>
      <c r="DJA49" s="47"/>
      <c r="DJB49" s="47"/>
      <c r="DJC49" s="47"/>
      <c r="DJD49" s="47"/>
      <c r="DJE49" s="47"/>
      <c r="DJF49" s="47"/>
      <c r="DJG49" s="47"/>
      <c r="DJH49" s="47"/>
      <c r="DJI49" s="47"/>
      <c r="DJJ49" s="47"/>
      <c r="DJK49" s="47"/>
      <c r="DJL49" s="47"/>
      <c r="DJM49" s="47"/>
      <c r="DJN49" s="47"/>
      <c r="DJO49" s="47"/>
      <c r="DJP49" s="47"/>
      <c r="DJQ49" s="47"/>
      <c r="DJR49" s="47"/>
      <c r="DJS49" s="47"/>
      <c r="DJT49" s="47"/>
      <c r="DJU49" s="47"/>
      <c r="DJV49" s="47"/>
      <c r="DJW49" s="47"/>
      <c r="DJX49" s="47"/>
      <c r="DJY49" s="47"/>
      <c r="DJZ49" s="47"/>
      <c r="DKA49" s="47"/>
      <c r="DKB49" s="47"/>
      <c r="DKC49" s="47"/>
      <c r="DKD49" s="47"/>
      <c r="DKE49" s="47"/>
      <c r="DKF49" s="47"/>
      <c r="DKG49" s="47"/>
      <c r="DKH49" s="47"/>
      <c r="DKI49" s="47"/>
      <c r="DKJ49" s="47"/>
      <c r="DKK49" s="47"/>
      <c r="DKL49" s="47"/>
      <c r="DKM49" s="47"/>
      <c r="DKN49" s="47"/>
      <c r="DKO49" s="47"/>
      <c r="DKP49" s="47"/>
      <c r="DKQ49" s="47"/>
      <c r="DKR49" s="47"/>
      <c r="DKS49" s="47"/>
      <c r="DKT49" s="47"/>
      <c r="DKU49" s="47"/>
      <c r="DKV49" s="47"/>
      <c r="DKW49" s="47"/>
      <c r="DKX49" s="47"/>
      <c r="DKY49" s="47"/>
      <c r="DKZ49" s="47"/>
      <c r="DLA49" s="47"/>
      <c r="DLB49" s="47"/>
      <c r="DLC49" s="47"/>
      <c r="DLD49" s="47"/>
      <c r="DLE49" s="47"/>
      <c r="DLF49" s="47"/>
      <c r="DLG49" s="47"/>
      <c r="DLH49" s="47"/>
      <c r="DLI49" s="47"/>
      <c r="DLJ49" s="47"/>
      <c r="DLK49" s="47"/>
      <c r="DLL49" s="47"/>
      <c r="DLM49" s="47"/>
      <c r="DLN49" s="47"/>
      <c r="DLO49" s="47"/>
      <c r="DLP49" s="47"/>
      <c r="DLQ49" s="47"/>
      <c r="DLR49" s="47"/>
      <c r="DLS49" s="47"/>
      <c r="DLT49" s="47"/>
      <c r="DLU49" s="47"/>
      <c r="DLV49" s="47"/>
      <c r="DLW49" s="47"/>
      <c r="DLX49" s="47"/>
      <c r="DLY49" s="47"/>
      <c r="DLZ49" s="47"/>
      <c r="DMA49" s="47"/>
      <c r="DMB49" s="47"/>
      <c r="DMC49" s="47"/>
      <c r="DMD49" s="47"/>
      <c r="DME49" s="47"/>
      <c r="DMF49" s="47"/>
      <c r="DMG49" s="47"/>
      <c r="DMH49" s="47"/>
      <c r="DMI49" s="47"/>
      <c r="DMJ49" s="47"/>
      <c r="DMK49" s="47"/>
      <c r="DML49" s="47"/>
      <c r="DMM49" s="47"/>
      <c r="DMN49" s="47"/>
      <c r="DMO49" s="47"/>
      <c r="DMP49" s="47"/>
      <c r="DMQ49" s="47"/>
      <c r="DMR49" s="47"/>
      <c r="DMS49" s="47"/>
      <c r="DMT49" s="47"/>
      <c r="DMU49" s="47"/>
      <c r="DMV49" s="47"/>
      <c r="DMW49" s="47"/>
      <c r="DMX49" s="47"/>
      <c r="DMY49" s="47"/>
      <c r="DMZ49" s="47"/>
      <c r="DNA49" s="47"/>
      <c r="DNB49" s="47"/>
      <c r="DNC49" s="47"/>
      <c r="DND49" s="47"/>
      <c r="DNE49" s="47"/>
      <c r="DNF49" s="47"/>
      <c r="DNG49" s="47"/>
      <c r="DNH49" s="47"/>
      <c r="DNI49" s="47"/>
      <c r="DNJ49" s="47"/>
      <c r="DNK49" s="47"/>
      <c r="DNL49" s="47"/>
      <c r="DNM49" s="47"/>
      <c r="DNN49" s="47"/>
      <c r="DNO49" s="47"/>
      <c r="DNP49" s="47"/>
      <c r="DNQ49" s="47"/>
      <c r="DNR49" s="47"/>
      <c r="DNS49" s="47"/>
      <c r="DNT49" s="47"/>
      <c r="DNU49" s="47"/>
      <c r="DNV49" s="47"/>
      <c r="DNW49" s="47"/>
      <c r="DNX49" s="47"/>
      <c r="DNY49" s="47"/>
      <c r="DNZ49" s="47"/>
      <c r="DOA49" s="47"/>
      <c r="DOB49" s="47"/>
      <c r="DOC49" s="47"/>
      <c r="DOD49" s="47"/>
      <c r="DOE49" s="47"/>
      <c r="DOF49" s="47"/>
      <c r="DOG49" s="47"/>
      <c r="DOH49" s="47"/>
      <c r="DOI49" s="47"/>
      <c r="DOJ49" s="47"/>
      <c r="DOK49" s="47"/>
      <c r="DOL49" s="47"/>
      <c r="DOM49" s="47"/>
      <c r="DON49" s="47"/>
      <c r="DOO49" s="47"/>
      <c r="DOP49" s="47"/>
      <c r="DOQ49" s="47"/>
      <c r="DOR49" s="47"/>
      <c r="DOS49" s="47"/>
      <c r="DOT49" s="47"/>
      <c r="DOU49" s="47"/>
      <c r="DOV49" s="47"/>
      <c r="DOW49" s="47"/>
      <c r="DOX49" s="47"/>
      <c r="DOY49" s="47"/>
      <c r="DOZ49" s="47"/>
      <c r="DPA49" s="47"/>
      <c r="DPB49" s="47"/>
      <c r="DPC49" s="47"/>
      <c r="DPD49" s="47"/>
      <c r="DPE49" s="47"/>
      <c r="DPF49" s="47"/>
      <c r="DPG49" s="47"/>
      <c r="DPH49" s="47"/>
      <c r="DPI49" s="47"/>
      <c r="DPJ49" s="47"/>
      <c r="DPK49" s="47"/>
      <c r="DPL49" s="47"/>
      <c r="DPM49" s="47"/>
      <c r="DPN49" s="47"/>
      <c r="DPO49" s="47"/>
      <c r="DPP49" s="47"/>
      <c r="DPQ49" s="47"/>
      <c r="DPR49" s="47"/>
      <c r="DPS49" s="47"/>
      <c r="DPT49" s="47"/>
      <c r="DPU49" s="47"/>
      <c r="DPV49" s="47"/>
      <c r="DPW49" s="47"/>
      <c r="DPX49" s="47"/>
      <c r="DPY49" s="47"/>
      <c r="DPZ49" s="47"/>
      <c r="DQA49" s="47"/>
      <c r="DQB49" s="47"/>
      <c r="DQC49" s="47"/>
      <c r="DQD49" s="47"/>
      <c r="DQE49" s="47"/>
      <c r="DQF49" s="47"/>
      <c r="DQG49" s="47"/>
      <c r="DQH49" s="47"/>
      <c r="DQI49" s="47"/>
      <c r="DQJ49" s="47"/>
      <c r="DQK49" s="47"/>
      <c r="DQL49" s="47"/>
      <c r="DQM49" s="47"/>
      <c r="DQN49" s="47"/>
      <c r="DQO49" s="47"/>
      <c r="DQP49" s="47"/>
      <c r="DQQ49" s="47"/>
      <c r="DQR49" s="47"/>
      <c r="DQS49" s="47"/>
      <c r="DQT49" s="47"/>
      <c r="DQU49" s="47"/>
      <c r="DQV49" s="47"/>
      <c r="DQW49" s="47"/>
      <c r="DQX49" s="47"/>
      <c r="DQY49" s="47"/>
      <c r="DQZ49" s="47"/>
      <c r="DRA49" s="47"/>
      <c r="DRB49" s="47"/>
      <c r="DRC49" s="47"/>
      <c r="DRD49" s="47"/>
      <c r="DRE49" s="47"/>
      <c r="DRF49" s="47"/>
      <c r="DRG49" s="47"/>
      <c r="DRH49" s="47"/>
      <c r="DRI49" s="47"/>
      <c r="DRJ49" s="47"/>
      <c r="DRK49" s="47"/>
      <c r="DRL49" s="47"/>
      <c r="DRM49" s="47"/>
      <c r="DRN49" s="47"/>
      <c r="DRO49" s="47"/>
      <c r="DRP49" s="47"/>
      <c r="DRQ49" s="47"/>
      <c r="DRR49" s="47"/>
      <c r="DRS49" s="47"/>
      <c r="DRT49" s="47"/>
      <c r="DRU49" s="47"/>
      <c r="DRV49" s="47"/>
      <c r="DRW49" s="47"/>
      <c r="DRX49" s="47"/>
      <c r="DRY49" s="47"/>
      <c r="DRZ49" s="47"/>
      <c r="DSA49" s="47"/>
      <c r="DSB49" s="47"/>
      <c r="DSC49" s="47"/>
      <c r="DSD49" s="47"/>
      <c r="DSE49" s="47"/>
      <c r="DSF49" s="47"/>
      <c r="DSG49" s="47"/>
      <c r="DSH49" s="47"/>
      <c r="DSI49" s="47"/>
      <c r="DSJ49" s="47"/>
      <c r="DSK49" s="47"/>
      <c r="DSL49" s="47"/>
      <c r="DSM49" s="47"/>
      <c r="DSN49" s="47"/>
      <c r="DSO49" s="47"/>
      <c r="DSP49" s="47"/>
      <c r="DSQ49" s="47"/>
      <c r="DSR49" s="47"/>
      <c r="DSS49" s="47"/>
      <c r="DST49" s="47"/>
      <c r="DSU49" s="47"/>
      <c r="DSV49" s="47"/>
      <c r="DSW49" s="47"/>
      <c r="DSX49" s="47"/>
      <c r="DSY49" s="47"/>
      <c r="DSZ49" s="47"/>
      <c r="DTA49" s="47"/>
      <c r="DTB49" s="47"/>
      <c r="DTC49" s="47"/>
      <c r="DTD49" s="47"/>
      <c r="DTE49" s="47"/>
      <c r="DTF49" s="47"/>
      <c r="DTG49" s="47"/>
      <c r="DTH49" s="47"/>
      <c r="DTI49" s="47"/>
      <c r="DTJ49" s="47"/>
      <c r="DTK49" s="47"/>
      <c r="DTL49" s="47"/>
      <c r="DTM49" s="47"/>
      <c r="DTN49" s="47"/>
      <c r="DTO49" s="47"/>
      <c r="DTP49" s="47"/>
      <c r="DTQ49" s="47"/>
      <c r="DTR49" s="47"/>
      <c r="DTS49" s="47"/>
      <c r="DTT49" s="47"/>
      <c r="DTU49" s="47"/>
      <c r="DTV49" s="47"/>
      <c r="DTW49" s="47"/>
      <c r="DTX49" s="47"/>
      <c r="DTY49" s="47"/>
      <c r="DTZ49" s="47"/>
      <c r="DUA49" s="47"/>
      <c r="DUB49" s="47"/>
      <c r="DUC49" s="47"/>
      <c r="DUD49" s="47"/>
      <c r="DUE49" s="47"/>
      <c r="DUF49" s="47"/>
      <c r="DUG49" s="47"/>
      <c r="DUH49" s="47"/>
      <c r="DUI49" s="47"/>
      <c r="DUJ49" s="47"/>
      <c r="DUK49" s="47"/>
      <c r="DUL49" s="47"/>
      <c r="DUM49" s="47"/>
      <c r="DUN49" s="47"/>
      <c r="DUO49" s="47"/>
      <c r="DUP49" s="47"/>
      <c r="DUQ49" s="47"/>
      <c r="DUR49" s="47"/>
      <c r="DUS49" s="47"/>
      <c r="DUT49" s="47"/>
      <c r="DUU49" s="47"/>
      <c r="DUV49" s="47"/>
      <c r="DUW49" s="47"/>
      <c r="DUX49" s="47"/>
      <c r="DUY49" s="47"/>
      <c r="DUZ49" s="47"/>
      <c r="DVA49" s="47"/>
      <c r="DVB49" s="47"/>
      <c r="DVC49" s="47"/>
      <c r="DVD49" s="47"/>
      <c r="DVE49" s="47"/>
      <c r="DVF49" s="47"/>
      <c r="DVG49" s="47"/>
      <c r="DVH49" s="47"/>
      <c r="DVI49" s="47"/>
      <c r="DVJ49" s="47"/>
      <c r="DVK49" s="47"/>
      <c r="DVL49" s="47"/>
      <c r="DVM49" s="47"/>
      <c r="DVN49" s="47"/>
      <c r="DVO49" s="47"/>
      <c r="DVP49" s="47"/>
      <c r="DVQ49" s="47"/>
      <c r="DVR49" s="47"/>
      <c r="DVS49" s="47"/>
      <c r="DVT49" s="47"/>
      <c r="DVU49" s="47"/>
      <c r="DVV49" s="47"/>
      <c r="DVW49" s="47"/>
      <c r="DVX49" s="47"/>
      <c r="DVY49" s="47"/>
      <c r="DVZ49" s="47"/>
      <c r="DWA49" s="47"/>
      <c r="DWB49" s="47"/>
      <c r="DWC49" s="47"/>
      <c r="DWD49" s="47"/>
      <c r="DWE49" s="47"/>
      <c r="DWF49" s="47"/>
      <c r="DWG49" s="47"/>
      <c r="DWH49" s="47"/>
      <c r="DWI49" s="47"/>
      <c r="DWJ49" s="47"/>
      <c r="DWK49" s="47"/>
      <c r="DWL49" s="47"/>
      <c r="DWM49" s="47"/>
      <c r="DWN49" s="47"/>
      <c r="DWO49" s="47"/>
      <c r="DWP49" s="47"/>
      <c r="DWQ49" s="47"/>
      <c r="DWR49" s="47"/>
      <c r="DWS49" s="47"/>
      <c r="DWT49" s="47"/>
      <c r="DWU49" s="47"/>
      <c r="DWV49" s="47"/>
      <c r="DWW49" s="47"/>
      <c r="DWX49" s="47"/>
      <c r="DWY49" s="47"/>
      <c r="DWZ49" s="47"/>
      <c r="DXA49" s="47"/>
      <c r="DXB49" s="47"/>
      <c r="DXC49" s="47"/>
      <c r="DXD49" s="47"/>
      <c r="DXE49" s="47"/>
      <c r="DXF49" s="47"/>
      <c r="DXG49" s="47"/>
      <c r="DXH49" s="47"/>
      <c r="DXI49" s="47"/>
      <c r="DXJ49" s="47"/>
      <c r="DXK49" s="47"/>
      <c r="DXL49" s="47"/>
      <c r="DXM49" s="47"/>
      <c r="DXN49" s="47"/>
      <c r="DXO49" s="47"/>
      <c r="DXP49" s="47"/>
      <c r="DXQ49" s="47"/>
      <c r="DXR49" s="47"/>
      <c r="DXS49" s="47"/>
      <c r="DXT49" s="47"/>
      <c r="DXU49" s="47"/>
      <c r="DXV49" s="47"/>
      <c r="DXW49" s="47"/>
      <c r="DXX49" s="47"/>
      <c r="DXY49" s="47"/>
      <c r="DXZ49" s="47"/>
      <c r="DYA49" s="47"/>
      <c r="DYB49" s="47"/>
      <c r="DYC49" s="47"/>
      <c r="DYD49" s="47"/>
      <c r="DYE49" s="47"/>
      <c r="DYF49" s="47"/>
      <c r="DYG49" s="47"/>
      <c r="DYH49" s="47"/>
      <c r="DYI49" s="47"/>
      <c r="DYJ49" s="47"/>
      <c r="DYK49" s="47"/>
      <c r="DYL49" s="47"/>
      <c r="DYM49" s="47"/>
      <c r="DYN49" s="47"/>
      <c r="DYO49" s="47"/>
      <c r="DYP49" s="47"/>
      <c r="DYQ49" s="47"/>
      <c r="DYR49" s="47"/>
      <c r="DYS49" s="47"/>
      <c r="DYT49" s="47"/>
      <c r="DYU49" s="47"/>
      <c r="DYV49" s="47"/>
      <c r="DYW49" s="47"/>
      <c r="DYX49" s="47"/>
      <c r="DYY49" s="47"/>
      <c r="DYZ49" s="47"/>
      <c r="DZA49" s="47"/>
      <c r="DZB49" s="47"/>
      <c r="DZC49" s="47"/>
      <c r="DZD49" s="47"/>
      <c r="DZE49" s="47"/>
      <c r="DZF49" s="47"/>
      <c r="DZG49" s="47"/>
      <c r="DZH49" s="47"/>
      <c r="DZI49" s="47"/>
      <c r="DZJ49" s="47"/>
      <c r="DZK49" s="47"/>
      <c r="DZL49" s="47"/>
      <c r="DZM49" s="47"/>
      <c r="DZN49" s="47"/>
      <c r="DZO49" s="47"/>
      <c r="DZP49" s="47"/>
      <c r="DZQ49" s="47"/>
      <c r="DZR49" s="47"/>
      <c r="DZS49" s="47"/>
      <c r="DZT49" s="47"/>
      <c r="DZU49" s="47"/>
      <c r="DZV49" s="47"/>
      <c r="DZW49" s="47"/>
      <c r="DZX49" s="47"/>
      <c r="DZY49" s="47"/>
      <c r="DZZ49" s="47"/>
      <c r="EAA49" s="47"/>
      <c r="EAB49" s="47"/>
      <c r="EAC49" s="47"/>
      <c r="EAD49" s="47"/>
      <c r="EAE49" s="47"/>
      <c r="EAF49" s="47"/>
      <c r="EAG49" s="47"/>
      <c r="EAH49" s="47"/>
      <c r="EAI49" s="47"/>
      <c r="EAJ49" s="47"/>
      <c r="EAK49" s="47"/>
      <c r="EAL49" s="47"/>
      <c r="EAM49" s="47"/>
      <c r="EAN49" s="47"/>
      <c r="EAO49" s="47"/>
      <c r="EAP49" s="47"/>
      <c r="EAQ49" s="47"/>
      <c r="EAR49" s="47"/>
      <c r="EAS49" s="47"/>
      <c r="EAT49" s="47"/>
      <c r="EAU49" s="47"/>
      <c r="EAV49" s="47"/>
      <c r="EAW49" s="47"/>
      <c r="EAX49" s="47"/>
      <c r="EAY49" s="47"/>
      <c r="EAZ49" s="47"/>
      <c r="EBA49" s="47"/>
      <c r="EBB49" s="47"/>
      <c r="EBC49" s="47"/>
      <c r="EBD49" s="47"/>
      <c r="EBE49" s="47"/>
      <c r="EBF49" s="47"/>
      <c r="EBG49" s="47"/>
      <c r="EBH49" s="47"/>
      <c r="EBI49" s="47"/>
      <c r="EBJ49" s="47"/>
      <c r="EBK49" s="47"/>
      <c r="EBL49" s="47"/>
      <c r="EBM49" s="47"/>
      <c r="EBN49" s="47"/>
      <c r="EBO49" s="47"/>
      <c r="EBP49" s="47"/>
      <c r="EBQ49" s="47"/>
      <c r="EBR49" s="47"/>
      <c r="EBS49" s="47"/>
      <c r="EBT49" s="47"/>
      <c r="EBU49" s="47"/>
      <c r="EBV49" s="47"/>
      <c r="EBW49" s="47"/>
      <c r="EBX49" s="47"/>
      <c r="EBY49" s="47"/>
      <c r="EBZ49" s="47"/>
      <c r="ECA49" s="47"/>
      <c r="ECB49" s="47"/>
      <c r="ECC49" s="47"/>
      <c r="ECD49" s="47"/>
      <c r="ECE49" s="47"/>
      <c r="ECF49" s="47"/>
      <c r="ECG49" s="47"/>
      <c r="ECH49" s="47"/>
      <c r="ECI49" s="47"/>
      <c r="ECJ49" s="47"/>
      <c r="ECK49" s="47"/>
      <c r="ECL49" s="47"/>
      <c r="ECM49" s="47"/>
      <c r="ECN49" s="47"/>
      <c r="ECO49" s="47"/>
      <c r="ECP49" s="47"/>
      <c r="ECQ49" s="47"/>
      <c r="ECR49" s="47"/>
      <c r="ECS49" s="47"/>
      <c r="ECT49" s="47"/>
      <c r="ECU49" s="47"/>
      <c r="ECV49" s="47"/>
      <c r="ECW49" s="47"/>
      <c r="ECX49" s="47"/>
      <c r="ECY49" s="47"/>
      <c r="ECZ49" s="47"/>
      <c r="EDA49" s="47"/>
      <c r="EDB49" s="47"/>
      <c r="EDC49" s="47"/>
      <c r="EDD49" s="47"/>
      <c r="EDE49" s="47"/>
      <c r="EDF49" s="47"/>
      <c r="EDG49" s="47"/>
      <c r="EDH49" s="47"/>
      <c r="EDI49" s="47"/>
      <c r="EDJ49" s="47"/>
      <c r="EDK49" s="47"/>
      <c r="EDL49" s="47"/>
      <c r="EDM49" s="47"/>
      <c r="EDN49" s="47"/>
      <c r="EDO49" s="47"/>
      <c r="EDP49" s="47"/>
      <c r="EDQ49" s="47"/>
      <c r="EDR49" s="47"/>
      <c r="EDS49" s="47"/>
      <c r="EDT49" s="47"/>
      <c r="EDU49" s="47"/>
      <c r="EDV49" s="47"/>
      <c r="EDW49" s="47"/>
      <c r="EDX49" s="47"/>
      <c r="EDY49" s="47"/>
      <c r="EDZ49" s="47"/>
      <c r="EEA49" s="47"/>
      <c r="EEB49" s="47"/>
      <c r="EEC49" s="47"/>
      <c r="EED49" s="47"/>
      <c r="EEE49" s="47"/>
      <c r="EEF49" s="47"/>
      <c r="EEG49" s="47"/>
      <c r="EEH49" s="47"/>
      <c r="EEI49" s="47"/>
      <c r="EEJ49" s="47"/>
      <c r="EEK49" s="47"/>
      <c r="EEL49" s="47"/>
      <c r="EEM49" s="47"/>
      <c r="EEN49" s="47"/>
      <c r="EEO49" s="47"/>
      <c r="EEP49" s="47"/>
      <c r="EEQ49" s="47"/>
      <c r="EER49" s="47"/>
      <c r="EES49" s="47"/>
      <c r="EET49" s="47"/>
      <c r="EEU49" s="47"/>
      <c r="EEV49" s="47"/>
      <c r="EEW49" s="47"/>
      <c r="EEX49" s="47"/>
      <c r="EEY49" s="47"/>
      <c r="EEZ49" s="47"/>
      <c r="EFA49" s="47"/>
      <c r="EFB49" s="47"/>
      <c r="EFC49" s="47"/>
      <c r="EFD49" s="47"/>
      <c r="EFE49" s="47"/>
      <c r="EFF49" s="47"/>
      <c r="EFG49" s="47"/>
      <c r="EFH49" s="47"/>
      <c r="EFI49" s="47"/>
      <c r="EFJ49" s="47"/>
      <c r="EFK49" s="47"/>
      <c r="EFL49" s="47"/>
      <c r="EFM49" s="47"/>
      <c r="EFN49" s="47"/>
      <c r="EFO49" s="47"/>
      <c r="EFP49" s="47"/>
      <c r="EFQ49" s="47"/>
      <c r="EFR49" s="47"/>
      <c r="EFS49" s="47"/>
      <c r="EFT49" s="47"/>
      <c r="EFU49" s="47"/>
      <c r="EFV49" s="47"/>
      <c r="EFW49" s="47"/>
      <c r="EFX49" s="47"/>
      <c r="EFY49" s="47"/>
      <c r="EFZ49" s="47"/>
      <c r="EGA49" s="47"/>
      <c r="EGB49" s="47"/>
      <c r="EGC49" s="47"/>
      <c r="EGD49" s="47"/>
      <c r="EGE49" s="47"/>
      <c r="EGF49" s="47"/>
      <c r="EGG49" s="47"/>
      <c r="EGH49" s="47"/>
      <c r="EGI49" s="47"/>
      <c r="EGJ49" s="47"/>
      <c r="EGK49" s="47"/>
      <c r="EGL49" s="47"/>
      <c r="EGM49" s="47"/>
      <c r="EGN49" s="47"/>
      <c r="EGO49" s="47"/>
      <c r="EGP49" s="47"/>
      <c r="EGQ49" s="47"/>
      <c r="EGR49" s="47"/>
      <c r="EGS49" s="47"/>
      <c r="EGT49" s="47"/>
      <c r="EGU49" s="47"/>
      <c r="EGV49" s="47"/>
      <c r="EGW49" s="47"/>
      <c r="EGX49" s="47"/>
      <c r="EGY49" s="47"/>
      <c r="EGZ49" s="47"/>
      <c r="EHA49" s="47"/>
      <c r="EHB49" s="47"/>
      <c r="EHC49" s="47"/>
      <c r="EHD49" s="47"/>
      <c r="EHE49" s="47"/>
      <c r="EHF49" s="47"/>
      <c r="EHG49" s="47"/>
      <c r="EHH49" s="47"/>
      <c r="EHI49" s="47"/>
      <c r="EHJ49" s="47"/>
      <c r="EHK49" s="47"/>
      <c r="EHL49" s="47"/>
      <c r="EHM49" s="47"/>
      <c r="EHN49" s="47"/>
      <c r="EHO49" s="47"/>
      <c r="EHP49" s="47"/>
      <c r="EHQ49" s="47"/>
      <c r="EHR49" s="47"/>
      <c r="EHS49" s="47"/>
      <c r="EHT49" s="47"/>
      <c r="EHU49" s="47"/>
      <c r="EHV49" s="47"/>
      <c r="EHW49" s="47"/>
      <c r="EHX49" s="47"/>
      <c r="EHY49" s="47"/>
      <c r="EHZ49" s="47"/>
      <c r="EIA49" s="47"/>
      <c r="EIB49" s="47"/>
      <c r="EIC49" s="47"/>
      <c r="EID49" s="47"/>
      <c r="EIE49" s="47"/>
      <c r="EIF49" s="47"/>
      <c r="EIG49" s="47"/>
      <c r="EIH49" s="47"/>
      <c r="EII49" s="47"/>
      <c r="EIJ49" s="47"/>
      <c r="EIK49" s="47"/>
      <c r="EIL49" s="47"/>
      <c r="EIM49" s="47"/>
      <c r="EIN49" s="47"/>
      <c r="EIO49" s="47"/>
      <c r="EIP49" s="47"/>
      <c r="EIQ49" s="47"/>
      <c r="EIR49" s="47"/>
      <c r="EIS49" s="47"/>
      <c r="EIT49" s="47"/>
      <c r="EIU49" s="47"/>
      <c r="EIV49" s="47"/>
      <c r="EIW49" s="47"/>
      <c r="EIX49" s="47"/>
      <c r="EIY49" s="47"/>
      <c r="EIZ49" s="47"/>
      <c r="EJA49" s="47"/>
      <c r="EJB49" s="47"/>
      <c r="EJC49" s="47"/>
      <c r="EJD49" s="47"/>
      <c r="EJE49" s="47"/>
      <c r="EJF49" s="47"/>
      <c r="EJG49" s="47"/>
      <c r="EJH49" s="47"/>
      <c r="EJI49" s="47"/>
      <c r="EJJ49" s="47"/>
      <c r="EJK49" s="47"/>
      <c r="EJL49" s="47"/>
      <c r="EJM49" s="47"/>
      <c r="EJN49" s="47"/>
      <c r="EJO49" s="47"/>
      <c r="EJP49" s="47"/>
      <c r="EJQ49" s="47"/>
      <c r="EJR49" s="47"/>
      <c r="EJS49" s="47"/>
      <c r="EJT49" s="47"/>
      <c r="EJU49" s="47"/>
      <c r="EJV49" s="47"/>
      <c r="EJW49" s="47"/>
      <c r="EJX49" s="47"/>
      <c r="EJY49" s="47"/>
      <c r="EJZ49" s="47"/>
      <c r="EKA49" s="47"/>
      <c r="EKB49" s="47"/>
      <c r="EKC49" s="47"/>
      <c r="EKD49" s="47"/>
      <c r="EKE49" s="47"/>
      <c r="EKF49" s="47"/>
      <c r="EKG49" s="47"/>
      <c r="EKH49" s="47"/>
      <c r="EKI49" s="47"/>
      <c r="EKJ49" s="47"/>
      <c r="EKK49" s="47"/>
      <c r="EKL49" s="47"/>
      <c r="EKM49" s="47"/>
      <c r="EKN49" s="47"/>
      <c r="EKO49" s="47"/>
      <c r="EKP49" s="47"/>
      <c r="EKQ49" s="47"/>
      <c r="EKR49" s="47"/>
      <c r="EKS49" s="47"/>
      <c r="EKT49" s="47"/>
      <c r="EKU49" s="47"/>
      <c r="EKV49" s="47"/>
      <c r="EKW49" s="47"/>
      <c r="EKX49" s="47"/>
      <c r="EKY49" s="47"/>
      <c r="EKZ49" s="47"/>
      <c r="ELA49" s="47"/>
      <c r="ELB49" s="47"/>
      <c r="ELC49" s="47"/>
      <c r="ELD49" s="47"/>
      <c r="ELE49" s="47"/>
      <c r="ELF49" s="47"/>
      <c r="ELG49" s="47"/>
      <c r="ELH49" s="47"/>
      <c r="ELI49" s="47"/>
      <c r="ELJ49" s="47"/>
      <c r="ELK49" s="47"/>
      <c r="ELL49" s="47"/>
      <c r="ELM49" s="47"/>
      <c r="ELN49" s="47"/>
      <c r="ELO49" s="47"/>
      <c r="ELP49" s="47"/>
      <c r="ELQ49" s="47"/>
      <c r="ELR49" s="47"/>
      <c r="ELS49" s="47"/>
      <c r="ELT49" s="47"/>
      <c r="ELU49" s="47"/>
      <c r="ELV49" s="47"/>
      <c r="ELW49" s="47"/>
      <c r="ELX49" s="47"/>
      <c r="ELY49" s="47"/>
      <c r="ELZ49" s="47"/>
      <c r="EMA49" s="47"/>
      <c r="EMB49" s="47"/>
      <c r="EMC49" s="47"/>
      <c r="EMD49" s="47"/>
      <c r="EME49" s="47"/>
      <c r="EMF49" s="47"/>
      <c r="EMG49" s="47"/>
      <c r="EMH49" s="47"/>
      <c r="EMI49" s="47"/>
      <c r="EMJ49" s="47"/>
      <c r="EMK49" s="47"/>
      <c r="EML49" s="47"/>
      <c r="EMM49" s="47"/>
      <c r="EMN49" s="47"/>
      <c r="EMO49" s="47"/>
      <c r="EMP49" s="47"/>
      <c r="EMQ49" s="47"/>
      <c r="EMR49" s="47"/>
      <c r="EMS49" s="47"/>
      <c r="EMT49" s="47"/>
      <c r="EMU49" s="47"/>
      <c r="EMV49" s="47"/>
      <c r="EMW49" s="47"/>
      <c r="EMX49" s="47"/>
      <c r="EMY49" s="47"/>
      <c r="EMZ49" s="47"/>
      <c r="ENA49" s="47"/>
      <c r="ENB49" s="47"/>
      <c r="ENC49" s="47"/>
      <c r="END49" s="47"/>
      <c r="ENE49" s="47"/>
      <c r="ENF49" s="47"/>
      <c r="ENG49" s="47"/>
      <c r="ENH49" s="47"/>
      <c r="ENI49" s="47"/>
      <c r="ENJ49" s="47"/>
      <c r="ENK49" s="47"/>
      <c r="ENL49" s="47"/>
      <c r="ENM49" s="47"/>
      <c r="ENN49" s="47"/>
      <c r="ENO49" s="47"/>
      <c r="ENP49" s="47"/>
      <c r="ENQ49" s="47"/>
      <c r="ENR49" s="47"/>
      <c r="ENS49" s="47"/>
      <c r="ENT49" s="47"/>
      <c r="ENU49" s="47"/>
      <c r="ENV49" s="47"/>
      <c r="ENW49" s="47"/>
      <c r="ENX49" s="47"/>
      <c r="ENY49" s="47"/>
      <c r="ENZ49" s="47"/>
      <c r="EOA49" s="47"/>
      <c r="EOB49" s="47"/>
      <c r="EOC49" s="47"/>
      <c r="EOD49" s="47"/>
      <c r="EOE49" s="47"/>
      <c r="EOF49" s="47"/>
      <c r="EOG49" s="47"/>
      <c r="EOH49" s="47"/>
      <c r="EOI49" s="47"/>
      <c r="EOJ49" s="47"/>
      <c r="EOK49" s="47"/>
      <c r="EOL49" s="47"/>
      <c r="EOM49" s="47"/>
      <c r="EON49" s="47"/>
      <c r="EOO49" s="47"/>
      <c r="EOP49" s="47"/>
      <c r="EOQ49" s="47"/>
      <c r="EOR49" s="47"/>
      <c r="EOS49" s="47"/>
      <c r="EOT49" s="47"/>
      <c r="EOU49" s="47"/>
      <c r="EOV49" s="47"/>
      <c r="EOW49" s="47"/>
      <c r="EOX49" s="47"/>
      <c r="EOY49" s="47"/>
      <c r="EOZ49" s="47"/>
      <c r="EPA49" s="47"/>
      <c r="EPB49" s="47"/>
      <c r="EPC49" s="47"/>
      <c r="EPD49" s="47"/>
      <c r="EPE49" s="47"/>
      <c r="EPF49" s="47"/>
      <c r="EPG49" s="47"/>
      <c r="EPH49" s="47"/>
      <c r="EPI49" s="47"/>
      <c r="EPJ49" s="47"/>
      <c r="EPK49" s="47"/>
      <c r="EPL49" s="47"/>
      <c r="EPM49" s="47"/>
      <c r="EPN49" s="47"/>
      <c r="EPO49" s="47"/>
      <c r="EPP49" s="47"/>
      <c r="EPQ49" s="47"/>
      <c r="EPR49" s="47"/>
      <c r="EPS49" s="47"/>
      <c r="EPT49" s="47"/>
      <c r="EPU49" s="47"/>
      <c r="EPV49" s="47"/>
      <c r="EPW49" s="47"/>
      <c r="EPX49" s="47"/>
      <c r="EPY49" s="47"/>
      <c r="EPZ49" s="47"/>
      <c r="EQA49" s="47"/>
      <c r="EQB49" s="47"/>
      <c r="EQC49" s="47"/>
      <c r="EQD49" s="47"/>
      <c r="EQE49" s="47"/>
      <c r="EQF49" s="47"/>
      <c r="EQG49" s="47"/>
      <c r="EQH49" s="47"/>
      <c r="EQI49" s="47"/>
      <c r="EQJ49" s="47"/>
      <c r="EQK49" s="47"/>
      <c r="EQL49" s="47"/>
      <c r="EQM49" s="47"/>
      <c r="EQN49" s="47"/>
      <c r="EQO49" s="47"/>
      <c r="EQP49" s="47"/>
      <c r="EQQ49" s="47"/>
      <c r="EQR49" s="47"/>
      <c r="EQS49" s="47"/>
      <c r="EQT49" s="47"/>
      <c r="EQU49" s="47"/>
      <c r="EQV49" s="47"/>
      <c r="EQW49" s="47"/>
      <c r="EQX49" s="47"/>
      <c r="EQY49" s="47"/>
      <c r="EQZ49" s="47"/>
      <c r="ERA49" s="47"/>
      <c r="ERB49" s="47"/>
      <c r="ERC49" s="47"/>
      <c r="ERD49" s="47"/>
      <c r="ERE49" s="47"/>
      <c r="ERF49" s="47"/>
      <c r="ERG49" s="47"/>
      <c r="ERH49" s="47"/>
      <c r="ERI49" s="47"/>
      <c r="ERJ49" s="47"/>
      <c r="ERK49" s="47"/>
      <c r="ERL49" s="47"/>
      <c r="ERM49" s="47"/>
      <c r="ERN49" s="47"/>
      <c r="ERO49" s="47"/>
      <c r="ERP49" s="47"/>
      <c r="ERQ49" s="47"/>
      <c r="ERR49" s="47"/>
      <c r="ERS49" s="47"/>
      <c r="ERT49" s="47"/>
      <c r="ERU49" s="47"/>
      <c r="ERV49" s="47"/>
      <c r="ERW49" s="47"/>
      <c r="ERX49" s="47"/>
      <c r="ERY49" s="47"/>
      <c r="ERZ49" s="47"/>
      <c r="ESA49" s="47"/>
      <c r="ESB49" s="47"/>
      <c r="ESC49" s="47"/>
      <c r="ESD49" s="47"/>
      <c r="ESE49" s="47"/>
      <c r="ESF49" s="47"/>
      <c r="ESG49" s="47"/>
      <c r="ESH49" s="47"/>
      <c r="ESI49" s="47"/>
      <c r="ESJ49" s="47"/>
      <c r="ESK49" s="47"/>
      <c r="ESL49" s="47"/>
      <c r="ESM49" s="47"/>
      <c r="ESN49" s="47"/>
      <c r="ESO49" s="47"/>
      <c r="ESP49" s="47"/>
      <c r="ESQ49" s="47"/>
      <c r="ESR49" s="47"/>
      <c r="ESS49" s="47"/>
      <c r="EST49" s="47"/>
      <c r="ESU49" s="47"/>
      <c r="ESV49" s="47"/>
      <c r="ESW49" s="47"/>
      <c r="ESX49" s="47"/>
      <c r="ESY49" s="47"/>
      <c r="ESZ49" s="47"/>
      <c r="ETA49" s="47"/>
      <c r="ETB49" s="47"/>
      <c r="ETC49" s="47"/>
      <c r="ETD49" s="47"/>
      <c r="ETE49" s="47"/>
      <c r="ETF49" s="47"/>
      <c r="ETG49" s="47"/>
      <c r="ETH49" s="47"/>
      <c r="ETI49" s="47"/>
      <c r="ETJ49" s="47"/>
      <c r="ETK49" s="47"/>
      <c r="ETL49" s="47"/>
      <c r="ETM49" s="47"/>
      <c r="ETN49" s="47"/>
      <c r="ETO49" s="47"/>
      <c r="ETP49" s="47"/>
      <c r="ETQ49" s="47"/>
      <c r="ETR49" s="47"/>
      <c r="ETS49" s="47"/>
      <c r="ETT49" s="47"/>
      <c r="ETU49" s="47"/>
      <c r="ETV49" s="47"/>
      <c r="ETW49" s="47"/>
      <c r="ETX49" s="47"/>
      <c r="ETY49" s="47"/>
      <c r="ETZ49" s="47"/>
      <c r="EUA49" s="47"/>
      <c r="EUB49" s="47"/>
      <c r="EUC49" s="47"/>
      <c r="EUD49" s="47"/>
      <c r="EUE49" s="47"/>
      <c r="EUF49" s="47"/>
      <c r="EUG49" s="47"/>
      <c r="EUH49" s="47"/>
      <c r="EUI49" s="47"/>
      <c r="EUJ49" s="47"/>
      <c r="EUK49" s="47"/>
      <c r="EUL49" s="47"/>
      <c r="EUM49" s="47"/>
      <c r="EUN49" s="47"/>
      <c r="EUO49" s="47"/>
      <c r="EUP49" s="47"/>
      <c r="EUQ49" s="47"/>
      <c r="EUR49" s="47"/>
      <c r="EUS49" s="47"/>
      <c r="EUT49" s="47"/>
      <c r="EUU49" s="47"/>
      <c r="EUV49" s="47"/>
      <c r="EUW49" s="47"/>
      <c r="EUX49" s="47"/>
      <c r="EUY49" s="47"/>
      <c r="EUZ49" s="47"/>
      <c r="EVA49" s="47"/>
      <c r="EVB49" s="47"/>
      <c r="EVC49" s="47"/>
      <c r="EVD49" s="47"/>
      <c r="EVE49" s="47"/>
      <c r="EVF49" s="47"/>
      <c r="EVG49" s="47"/>
      <c r="EVH49" s="47"/>
      <c r="EVI49" s="47"/>
      <c r="EVJ49" s="47"/>
      <c r="EVK49" s="47"/>
      <c r="EVL49" s="47"/>
      <c r="EVM49" s="47"/>
      <c r="EVN49" s="47"/>
      <c r="EVO49" s="47"/>
      <c r="EVP49" s="47"/>
      <c r="EVQ49" s="47"/>
      <c r="EVR49" s="47"/>
      <c r="EVS49" s="47"/>
      <c r="EVT49" s="47"/>
      <c r="EVU49" s="47"/>
      <c r="EVV49" s="47"/>
      <c r="EVW49" s="47"/>
      <c r="EVX49" s="47"/>
      <c r="EVY49" s="47"/>
      <c r="EVZ49" s="47"/>
      <c r="EWA49" s="47"/>
      <c r="EWB49" s="47"/>
      <c r="EWC49" s="47"/>
      <c r="EWD49" s="47"/>
      <c r="EWE49" s="47"/>
      <c r="EWF49" s="47"/>
      <c r="EWG49" s="47"/>
      <c r="EWH49" s="47"/>
      <c r="EWI49" s="47"/>
      <c r="EWJ49" s="47"/>
      <c r="EWK49" s="47"/>
      <c r="EWL49" s="47"/>
      <c r="EWM49" s="47"/>
      <c r="EWN49" s="47"/>
      <c r="EWO49" s="47"/>
      <c r="EWP49" s="47"/>
      <c r="EWQ49" s="47"/>
      <c r="EWR49" s="47"/>
      <c r="EWS49" s="47"/>
      <c r="EWT49" s="47"/>
      <c r="EWU49" s="47"/>
      <c r="EWV49" s="47"/>
      <c r="EWW49" s="47"/>
      <c r="EWX49" s="47"/>
      <c r="EWY49" s="47"/>
      <c r="EWZ49" s="47"/>
      <c r="EXA49" s="47"/>
      <c r="EXB49" s="47"/>
      <c r="EXC49" s="47"/>
      <c r="EXD49" s="47"/>
      <c r="EXE49" s="47"/>
      <c r="EXF49" s="47"/>
      <c r="EXG49" s="47"/>
      <c r="EXH49" s="47"/>
      <c r="EXI49" s="47"/>
      <c r="EXJ49" s="47"/>
      <c r="EXK49" s="47"/>
      <c r="EXL49" s="47"/>
      <c r="EXM49" s="47"/>
      <c r="EXN49" s="47"/>
      <c r="EXO49" s="47"/>
      <c r="EXP49" s="47"/>
      <c r="EXQ49" s="47"/>
      <c r="EXR49" s="47"/>
      <c r="EXS49" s="47"/>
      <c r="EXT49" s="47"/>
      <c r="EXU49" s="47"/>
      <c r="EXV49" s="47"/>
      <c r="EXW49" s="47"/>
      <c r="EXX49" s="47"/>
      <c r="EXY49" s="47"/>
      <c r="EXZ49" s="47"/>
      <c r="EYA49" s="47"/>
      <c r="EYB49" s="47"/>
      <c r="EYC49" s="47"/>
      <c r="EYD49" s="47"/>
      <c r="EYE49" s="47"/>
      <c r="EYF49" s="47"/>
      <c r="EYG49" s="47"/>
      <c r="EYH49" s="47"/>
      <c r="EYI49" s="47"/>
      <c r="EYJ49" s="47"/>
      <c r="EYK49" s="47"/>
      <c r="EYL49" s="47"/>
      <c r="EYM49" s="47"/>
      <c r="EYN49" s="47"/>
      <c r="EYO49" s="47"/>
      <c r="EYP49" s="47"/>
      <c r="EYQ49" s="47"/>
      <c r="EYR49" s="47"/>
      <c r="EYS49" s="47"/>
      <c r="EYT49" s="47"/>
      <c r="EYU49" s="47"/>
      <c r="EYV49" s="47"/>
      <c r="EYW49" s="47"/>
      <c r="EYX49" s="47"/>
      <c r="EYY49" s="47"/>
      <c r="EYZ49" s="47"/>
      <c r="EZA49" s="47"/>
      <c r="EZB49" s="47"/>
      <c r="EZC49" s="47"/>
      <c r="EZD49" s="47"/>
      <c r="EZE49" s="47"/>
      <c r="EZF49" s="47"/>
      <c r="EZG49" s="47"/>
      <c r="EZH49" s="47"/>
      <c r="EZI49" s="47"/>
      <c r="EZJ49" s="47"/>
      <c r="EZK49" s="47"/>
      <c r="EZL49" s="47"/>
      <c r="EZM49" s="47"/>
      <c r="EZN49" s="47"/>
      <c r="EZO49" s="47"/>
      <c r="EZP49" s="47"/>
      <c r="EZQ49" s="47"/>
      <c r="EZR49" s="47"/>
      <c r="EZS49" s="47"/>
      <c r="EZT49" s="47"/>
      <c r="EZU49" s="47"/>
      <c r="EZV49" s="47"/>
      <c r="EZW49" s="47"/>
      <c r="EZX49" s="47"/>
      <c r="EZY49" s="47"/>
      <c r="EZZ49" s="47"/>
      <c r="FAA49" s="47"/>
      <c r="FAB49" s="47"/>
      <c r="FAC49" s="47"/>
      <c r="FAD49" s="47"/>
      <c r="FAE49" s="47"/>
      <c r="FAF49" s="47"/>
      <c r="FAG49" s="47"/>
      <c r="FAH49" s="47"/>
      <c r="FAI49" s="47"/>
      <c r="FAJ49" s="47"/>
      <c r="FAK49" s="47"/>
      <c r="FAL49" s="47"/>
      <c r="FAM49" s="47"/>
      <c r="FAN49" s="47"/>
      <c r="FAO49" s="47"/>
      <c r="FAP49" s="47"/>
      <c r="FAQ49" s="47"/>
      <c r="FAR49" s="47"/>
      <c r="FAS49" s="47"/>
      <c r="FAT49" s="47"/>
      <c r="FAU49" s="47"/>
      <c r="FAV49" s="47"/>
      <c r="FAW49" s="47"/>
      <c r="FAX49" s="47"/>
      <c r="FAY49" s="47"/>
      <c r="FAZ49" s="47"/>
      <c r="FBA49" s="47"/>
      <c r="FBB49" s="47"/>
      <c r="FBC49" s="47"/>
      <c r="FBD49" s="47"/>
      <c r="FBE49" s="47"/>
      <c r="FBF49" s="47"/>
      <c r="FBG49" s="47"/>
      <c r="FBH49" s="47"/>
      <c r="FBI49" s="47"/>
      <c r="FBJ49" s="47"/>
      <c r="FBK49" s="47"/>
      <c r="FBL49" s="47"/>
      <c r="FBM49" s="47"/>
      <c r="FBN49" s="47"/>
      <c r="FBO49" s="47"/>
      <c r="FBP49" s="47"/>
      <c r="FBQ49" s="47"/>
      <c r="FBR49" s="47"/>
      <c r="FBS49" s="47"/>
      <c r="FBT49" s="47"/>
      <c r="FBU49" s="47"/>
      <c r="FBV49" s="47"/>
      <c r="FBW49" s="47"/>
      <c r="FBX49" s="47"/>
      <c r="FBY49" s="47"/>
      <c r="FBZ49" s="47"/>
      <c r="FCA49" s="47"/>
      <c r="FCB49" s="47"/>
      <c r="FCC49" s="47"/>
      <c r="FCD49" s="47"/>
      <c r="FCE49" s="47"/>
      <c r="FCF49" s="47"/>
      <c r="FCG49" s="47"/>
      <c r="FCH49" s="47"/>
      <c r="FCI49" s="47"/>
      <c r="FCJ49" s="47"/>
      <c r="FCK49" s="47"/>
      <c r="FCL49" s="47"/>
      <c r="FCM49" s="47"/>
      <c r="FCN49" s="47"/>
      <c r="FCO49" s="47"/>
      <c r="FCP49" s="47"/>
      <c r="FCQ49" s="47"/>
      <c r="FCR49" s="47"/>
      <c r="FCS49" s="47"/>
      <c r="FCT49" s="47"/>
      <c r="FCU49" s="47"/>
      <c r="FCV49" s="47"/>
      <c r="FCW49" s="47"/>
      <c r="FCX49" s="47"/>
      <c r="FCY49" s="47"/>
      <c r="FCZ49" s="47"/>
      <c r="FDA49" s="47"/>
      <c r="FDB49" s="47"/>
      <c r="FDC49" s="47"/>
      <c r="FDD49" s="47"/>
      <c r="FDE49" s="47"/>
      <c r="FDF49" s="47"/>
      <c r="FDG49" s="47"/>
      <c r="FDH49" s="47"/>
      <c r="FDI49" s="47"/>
      <c r="FDJ49" s="47"/>
      <c r="FDK49" s="47"/>
      <c r="FDL49" s="47"/>
      <c r="FDM49" s="47"/>
      <c r="FDN49" s="47"/>
      <c r="FDO49" s="47"/>
      <c r="FDP49" s="47"/>
      <c r="FDQ49" s="47"/>
      <c r="FDR49" s="47"/>
      <c r="FDS49" s="47"/>
      <c r="FDT49" s="47"/>
      <c r="FDU49" s="47"/>
      <c r="FDV49" s="47"/>
      <c r="FDW49" s="47"/>
      <c r="FDX49" s="47"/>
      <c r="FDY49" s="47"/>
      <c r="FDZ49" s="47"/>
      <c r="FEA49" s="47"/>
      <c r="FEB49" s="47"/>
      <c r="FEC49" s="47"/>
      <c r="FED49" s="47"/>
      <c r="FEE49" s="47"/>
      <c r="FEF49" s="47"/>
      <c r="FEG49" s="47"/>
      <c r="FEH49" s="47"/>
      <c r="FEI49" s="47"/>
      <c r="FEJ49" s="47"/>
      <c r="FEK49" s="47"/>
      <c r="FEL49" s="47"/>
      <c r="FEM49" s="47"/>
      <c r="FEN49" s="47"/>
      <c r="FEO49" s="47"/>
      <c r="FEP49" s="47"/>
      <c r="FEQ49" s="47"/>
      <c r="FER49" s="47"/>
      <c r="FES49" s="47"/>
      <c r="FET49" s="47"/>
      <c r="FEU49" s="47"/>
      <c r="FEV49" s="47"/>
      <c r="FEW49" s="47"/>
      <c r="FEX49" s="47"/>
      <c r="FEY49" s="47"/>
      <c r="FEZ49" s="47"/>
      <c r="FFA49" s="47"/>
      <c r="FFB49" s="47"/>
      <c r="FFC49" s="47"/>
      <c r="FFD49" s="47"/>
      <c r="FFE49" s="47"/>
      <c r="FFF49" s="47"/>
      <c r="FFG49" s="47"/>
      <c r="FFH49" s="47"/>
      <c r="FFI49" s="47"/>
      <c r="FFJ49" s="47"/>
      <c r="FFK49" s="47"/>
      <c r="FFL49" s="47"/>
      <c r="FFM49" s="47"/>
      <c r="FFN49" s="47"/>
      <c r="FFO49" s="47"/>
      <c r="FFP49" s="47"/>
      <c r="FFQ49" s="47"/>
      <c r="FFR49" s="47"/>
      <c r="FFS49" s="47"/>
      <c r="FFT49" s="47"/>
      <c r="FFU49" s="47"/>
      <c r="FFV49" s="47"/>
      <c r="FFW49" s="47"/>
      <c r="FFX49" s="47"/>
      <c r="FFY49" s="47"/>
      <c r="FFZ49" s="47"/>
      <c r="FGA49" s="47"/>
      <c r="FGB49" s="47"/>
      <c r="FGC49" s="47"/>
      <c r="FGD49" s="47"/>
      <c r="FGE49" s="47"/>
      <c r="FGF49" s="47"/>
      <c r="FGG49" s="47"/>
      <c r="FGH49" s="47"/>
      <c r="FGI49" s="47"/>
      <c r="FGJ49" s="47"/>
      <c r="FGK49" s="47"/>
      <c r="FGL49" s="47"/>
      <c r="FGM49" s="47"/>
      <c r="FGN49" s="47"/>
      <c r="FGO49" s="47"/>
      <c r="FGP49" s="47"/>
      <c r="FGQ49" s="47"/>
      <c r="FGR49" s="47"/>
      <c r="FGS49" s="47"/>
      <c r="FGT49" s="47"/>
      <c r="FGU49" s="47"/>
      <c r="FGV49" s="47"/>
      <c r="FGW49" s="47"/>
      <c r="FGX49" s="47"/>
      <c r="FGY49" s="47"/>
      <c r="FGZ49" s="47"/>
      <c r="FHA49" s="47"/>
      <c r="FHB49" s="47"/>
      <c r="FHC49" s="47"/>
      <c r="FHD49" s="47"/>
      <c r="FHE49" s="47"/>
      <c r="FHF49" s="47"/>
      <c r="FHG49" s="47"/>
      <c r="FHH49" s="47"/>
      <c r="FHI49" s="47"/>
      <c r="FHJ49" s="47"/>
      <c r="FHK49" s="47"/>
      <c r="FHL49" s="47"/>
      <c r="FHM49" s="47"/>
      <c r="FHN49" s="47"/>
      <c r="FHO49" s="47"/>
      <c r="FHP49" s="47"/>
      <c r="FHQ49" s="47"/>
      <c r="FHR49" s="47"/>
      <c r="FHS49" s="47"/>
      <c r="FHT49" s="47"/>
      <c r="FHU49" s="47"/>
      <c r="FHV49" s="47"/>
      <c r="FHW49" s="47"/>
      <c r="FHX49" s="47"/>
      <c r="FHY49" s="47"/>
      <c r="FHZ49" s="47"/>
      <c r="FIA49" s="47"/>
      <c r="FIB49" s="47"/>
      <c r="FIC49" s="47"/>
      <c r="FID49" s="47"/>
      <c r="FIE49" s="47"/>
      <c r="FIF49" s="47"/>
      <c r="FIG49" s="47"/>
      <c r="FIH49" s="47"/>
      <c r="FII49" s="47"/>
      <c r="FIJ49" s="47"/>
      <c r="FIK49" s="47"/>
      <c r="FIL49" s="47"/>
      <c r="FIM49" s="47"/>
      <c r="FIN49" s="47"/>
      <c r="FIO49" s="47"/>
      <c r="FIP49" s="47"/>
      <c r="FIQ49" s="47"/>
      <c r="FIR49" s="47"/>
      <c r="FIS49" s="47"/>
      <c r="FIT49" s="47"/>
      <c r="FIU49" s="47"/>
      <c r="FIV49" s="47"/>
      <c r="FIW49" s="47"/>
      <c r="FIX49" s="47"/>
      <c r="FIY49" s="47"/>
      <c r="FIZ49" s="47"/>
      <c r="FJA49" s="47"/>
      <c r="FJB49" s="47"/>
      <c r="FJC49" s="47"/>
      <c r="FJD49" s="47"/>
      <c r="FJE49" s="47"/>
      <c r="FJF49" s="47"/>
      <c r="FJG49" s="47"/>
      <c r="FJH49" s="47"/>
      <c r="FJI49" s="47"/>
      <c r="FJJ49" s="47"/>
      <c r="FJK49" s="47"/>
      <c r="FJL49" s="47"/>
      <c r="FJM49" s="47"/>
      <c r="FJN49" s="47"/>
      <c r="FJO49" s="47"/>
      <c r="FJP49" s="47"/>
      <c r="FJQ49" s="47"/>
      <c r="FJR49" s="47"/>
      <c r="FJS49" s="47"/>
      <c r="FJT49" s="47"/>
      <c r="FJU49" s="47"/>
      <c r="FJV49" s="47"/>
      <c r="FJW49" s="47"/>
      <c r="FJX49" s="47"/>
      <c r="FJY49" s="47"/>
      <c r="FJZ49" s="47"/>
      <c r="FKA49" s="47"/>
      <c r="FKB49" s="47"/>
      <c r="FKC49" s="47"/>
      <c r="FKD49" s="47"/>
      <c r="FKE49" s="47"/>
      <c r="FKF49" s="47"/>
      <c r="FKG49" s="47"/>
      <c r="FKH49" s="47"/>
      <c r="FKI49" s="47"/>
      <c r="FKJ49" s="47"/>
      <c r="FKK49" s="47"/>
      <c r="FKL49" s="47"/>
      <c r="FKM49" s="47"/>
      <c r="FKN49" s="47"/>
      <c r="FKO49" s="47"/>
      <c r="FKP49" s="47"/>
      <c r="FKQ49" s="47"/>
      <c r="FKR49" s="47"/>
      <c r="FKS49" s="47"/>
      <c r="FKT49" s="47"/>
      <c r="FKU49" s="47"/>
      <c r="FKV49" s="47"/>
      <c r="FKW49" s="47"/>
      <c r="FKX49" s="47"/>
      <c r="FKY49" s="47"/>
      <c r="FKZ49" s="47"/>
      <c r="FLA49" s="47"/>
      <c r="FLB49" s="47"/>
      <c r="FLC49" s="47"/>
      <c r="FLD49" s="47"/>
      <c r="FLE49" s="47"/>
      <c r="FLF49" s="47"/>
      <c r="FLG49" s="47"/>
      <c r="FLH49" s="47"/>
      <c r="FLI49" s="47"/>
      <c r="FLJ49" s="47"/>
      <c r="FLK49" s="47"/>
      <c r="FLL49" s="47"/>
      <c r="FLM49" s="47"/>
      <c r="FLN49" s="47"/>
      <c r="FLO49" s="47"/>
      <c r="FLP49" s="47"/>
      <c r="FLQ49" s="47"/>
      <c r="FLR49" s="47"/>
      <c r="FLS49" s="47"/>
      <c r="FLT49" s="47"/>
      <c r="FLU49" s="47"/>
      <c r="FLV49" s="47"/>
      <c r="FLW49" s="47"/>
      <c r="FLX49" s="47"/>
      <c r="FLY49" s="47"/>
      <c r="FLZ49" s="47"/>
      <c r="FMA49" s="47"/>
      <c r="FMB49" s="47"/>
      <c r="FMC49" s="47"/>
      <c r="FMD49" s="47"/>
      <c r="FME49" s="47"/>
      <c r="FMF49" s="47"/>
      <c r="FMG49" s="47"/>
      <c r="FMH49" s="47"/>
      <c r="FMI49" s="47"/>
      <c r="FMJ49" s="47"/>
      <c r="FMK49" s="47"/>
      <c r="FML49" s="47"/>
      <c r="FMM49" s="47"/>
      <c r="FMN49" s="47"/>
      <c r="FMO49" s="47"/>
      <c r="FMP49" s="47"/>
      <c r="FMQ49" s="47"/>
      <c r="FMR49" s="47"/>
      <c r="FMS49" s="47"/>
      <c r="FMT49" s="47"/>
      <c r="FMU49" s="47"/>
      <c r="FMV49" s="47"/>
      <c r="FMW49" s="47"/>
      <c r="FMX49" s="47"/>
      <c r="FMY49" s="47"/>
      <c r="FMZ49" s="47"/>
      <c r="FNA49" s="47"/>
      <c r="FNB49" s="47"/>
      <c r="FNC49" s="47"/>
      <c r="FND49" s="47"/>
      <c r="FNE49" s="47"/>
      <c r="FNF49" s="47"/>
      <c r="FNG49" s="47"/>
      <c r="FNH49" s="47"/>
      <c r="FNI49" s="47"/>
      <c r="FNJ49" s="47"/>
      <c r="FNK49" s="47"/>
      <c r="FNL49" s="47"/>
      <c r="FNM49" s="47"/>
      <c r="FNN49" s="47"/>
      <c r="FNO49" s="47"/>
      <c r="FNP49" s="47"/>
      <c r="FNQ49" s="47"/>
      <c r="FNR49" s="47"/>
      <c r="FNS49" s="47"/>
      <c r="FNT49" s="47"/>
      <c r="FNU49" s="47"/>
      <c r="FNV49" s="47"/>
      <c r="FNW49" s="47"/>
      <c r="FNX49" s="47"/>
      <c r="FNY49" s="47"/>
      <c r="FNZ49" s="47"/>
      <c r="FOA49" s="47"/>
      <c r="FOB49" s="47"/>
      <c r="FOC49" s="47"/>
      <c r="FOD49" s="47"/>
      <c r="FOE49" s="47"/>
      <c r="FOF49" s="47"/>
      <c r="FOG49" s="47"/>
      <c r="FOH49" s="47"/>
      <c r="FOI49" s="47"/>
      <c r="FOJ49" s="47"/>
      <c r="FOK49" s="47"/>
      <c r="FOL49" s="47"/>
      <c r="FOM49" s="47"/>
      <c r="FON49" s="47"/>
      <c r="FOO49" s="47"/>
      <c r="FOP49" s="47"/>
      <c r="FOQ49" s="47"/>
      <c r="FOR49" s="47"/>
      <c r="FOS49" s="47"/>
      <c r="FOT49" s="47"/>
      <c r="FOU49" s="47"/>
      <c r="FOV49" s="47"/>
      <c r="FOW49" s="47"/>
      <c r="FOX49" s="47"/>
      <c r="FOY49" s="47"/>
      <c r="FOZ49" s="47"/>
      <c r="FPA49" s="47"/>
      <c r="FPB49" s="47"/>
      <c r="FPC49" s="47"/>
      <c r="FPD49" s="47"/>
      <c r="FPE49" s="47"/>
      <c r="FPF49" s="47"/>
      <c r="FPG49" s="47"/>
      <c r="FPH49" s="47"/>
      <c r="FPI49" s="47"/>
      <c r="FPJ49" s="47"/>
      <c r="FPK49" s="47"/>
      <c r="FPL49" s="47"/>
      <c r="FPM49" s="47"/>
      <c r="FPN49" s="47"/>
      <c r="FPO49" s="47"/>
      <c r="FPP49" s="47"/>
      <c r="FPQ49" s="47"/>
      <c r="FPR49" s="47"/>
      <c r="FPS49" s="47"/>
      <c r="FPT49" s="47"/>
      <c r="FPU49" s="47"/>
      <c r="FPV49" s="47"/>
      <c r="FPW49" s="47"/>
      <c r="FPX49" s="47"/>
      <c r="FPY49" s="47"/>
      <c r="FPZ49" s="47"/>
      <c r="FQA49" s="47"/>
      <c r="FQB49" s="47"/>
      <c r="FQC49" s="47"/>
      <c r="FQD49" s="47"/>
      <c r="FQE49" s="47"/>
      <c r="FQF49" s="47"/>
      <c r="FQG49" s="47"/>
      <c r="FQH49" s="47"/>
      <c r="FQI49" s="47"/>
      <c r="FQJ49" s="47"/>
      <c r="FQK49" s="47"/>
      <c r="FQL49" s="47"/>
      <c r="FQM49" s="47"/>
      <c r="FQN49" s="47"/>
      <c r="FQO49" s="47"/>
      <c r="FQP49" s="47"/>
      <c r="FQQ49" s="47"/>
      <c r="FQR49" s="47"/>
      <c r="FQS49" s="47"/>
      <c r="FQT49" s="47"/>
      <c r="FQU49" s="47"/>
      <c r="FQV49" s="47"/>
      <c r="FQW49" s="47"/>
      <c r="FQX49" s="47"/>
      <c r="FQY49" s="47"/>
      <c r="FQZ49" s="47"/>
      <c r="FRA49" s="47"/>
      <c r="FRB49" s="47"/>
      <c r="FRC49" s="47"/>
      <c r="FRD49" s="47"/>
      <c r="FRE49" s="47"/>
      <c r="FRF49" s="47"/>
      <c r="FRG49" s="47"/>
      <c r="FRH49" s="47"/>
      <c r="FRI49" s="47"/>
      <c r="FRJ49" s="47"/>
      <c r="FRK49" s="47"/>
      <c r="FRL49" s="47"/>
      <c r="FRM49" s="47"/>
      <c r="FRN49" s="47"/>
      <c r="FRO49" s="47"/>
      <c r="FRP49" s="47"/>
      <c r="FRQ49" s="47"/>
      <c r="FRR49" s="47"/>
      <c r="FRS49" s="47"/>
      <c r="FRT49" s="47"/>
      <c r="FRU49" s="47"/>
      <c r="FRV49" s="47"/>
      <c r="FRW49" s="47"/>
      <c r="FRX49" s="47"/>
      <c r="FRY49" s="47"/>
      <c r="FRZ49" s="47"/>
      <c r="FSA49" s="47"/>
      <c r="FSB49" s="47"/>
      <c r="FSC49" s="47"/>
      <c r="FSD49" s="47"/>
      <c r="FSE49" s="47"/>
      <c r="FSF49" s="47"/>
      <c r="FSG49" s="47"/>
      <c r="FSH49" s="47"/>
      <c r="FSI49" s="47"/>
      <c r="FSJ49" s="47"/>
      <c r="FSK49" s="47"/>
      <c r="FSL49" s="47"/>
      <c r="FSM49" s="47"/>
      <c r="FSN49" s="47"/>
      <c r="FSO49" s="47"/>
      <c r="FSP49" s="47"/>
      <c r="FSQ49" s="47"/>
      <c r="FSR49" s="47"/>
      <c r="FSS49" s="47"/>
      <c r="FST49" s="47"/>
      <c r="FSU49" s="47"/>
      <c r="FSV49" s="47"/>
      <c r="FSW49" s="47"/>
      <c r="FSX49" s="47"/>
      <c r="FSY49" s="47"/>
      <c r="FSZ49" s="47"/>
      <c r="FTA49" s="47"/>
      <c r="FTB49" s="47"/>
      <c r="FTC49" s="47"/>
      <c r="FTD49" s="47"/>
      <c r="FTE49" s="47"/>
      <c r="FTF49" s="47"/>
      <c r="FTG49" s="47"/>
      <c r="FTH49" s="47"/>
      <c r="FTI49" s="47"/>
      <c r="FTJ49" s="47"/>
      <c r="FTK49" s="47"/>
      <c r="FTL49" s="47"/>
      <c r="FTM49" s="47"/>
      <c r="FTN49" s="47"/>
      <c r="FTO49" s="47"/>
      <c r="FTP49" s="47"/>
      <c r="FTQ49" s="47"/>
      <c r="FTR49" s="47"/>
      <c r="FTS49" s="47"/>
      <c r="FTT49" s="47"/>
      <c r="FTU49" s="47"/>
      <c r="FTV49" s="47"/>
      <c r="FTW49" s="47"/>
      <c r="FTX49" s="47"/>
      <c r="FTY49" s="47"/>
      <c r="FTZ49" s="47"/>
      <c r="FUA49" s="47"/>
      <c r="FUB49" s="47"/>
      <c r="FUC49" s="47"/>
      <c r="FUD49" s="47"/>
      <c r="FUE49" s="47"/>
      <c r="FUF49" s="47"/>
      <c r="FUG49" s="47"/>
      <c r="FUH49" s="47"/>
      <c r="FUI49" s="47"/>
      <c r="FUJ49" s="47"/>
      <c r="FUK49" s="47"/>
      <c r="FUL49" s="47"/>
      <c r="FUM49" s="47"/>
      <c r="FUN49" s="47"/>
      <c r="FUO49" s="47"/>
      <c r="FUP49" s="47"/>
      <c r="FUQ49" s="47"/>
      <c r="FUR49" s="47"/>
      <c r="FUS49" s="47"/>
      <c r="FUT49" s="47"/>
      <c r="FUU49" s="47"/>
      <c r="FUV49" s="47"/>
      <c r="FUW49" s="47"/>
      <c r="FUX49" s="47"/>
      <c r="FUY49" s="47"/>
      <c r="FUZ49" s="47"/>
      <c r="FVA49" s="47"/>
      <c r="FVB49" s="47"/>
      <c r="FVC49" s="47"/>
      <c r="FVD49" s="47"/>
      <c r="FVE49" s="47"/>
      <c r="FVF49" s="47"/>
      <c r="FVG49" s="47"/>
      <c r="FVH49" s="47"/>
      <c r="FVI49" s="47"/>
      <c r="FVJ49" s="47"/>
      <c r="FVK49" s="47"/>
      <c r="FVL49" s="47"/>
      <c r="FVM49" s="47"/>
      <c r="FVN49" s="47"/>
      <c r="FVO49" s="47"/>
      <c r="FVP49" s="47"/>
      <c r="FVQ49" s="47"/>
      <c r="FVR49" s="47"/>
      <c r="FVS49" s="47"/>
      <c r="FVT49" s="47"/>
      <c r="FVU49" s="47"/>
      <c r="FVV49" s="47"/>
      <c r="FVW49" s="47"/>
      <c r="FVX49" s="47"/>
      <c r="FVY49" s="47"/>
      <c r="FVZ49" s="47"/>
      <c r="FWA49" s="47"/>
      <c r="FWB49" s="47"/>
      <c r="FWC49" s="47"/>
      <c r="FWD49" s="47"/>
      <c r="FWE49" s="47"/>
      <c r="FWF49" s="47"/>
      <c r="FWG49" s="47"/>
      <c r="FWH49" s="47"/>
      <c r="FWI49" s="47"/>
      <c r="FWJ49" s="47"/>
      <c r="FWK49" s="47"/>
      <c r="FWL49" s="47"/>
      <c r="FWM49" s="47"/>
      <c r="FWN49" s="47"/>
      <c r="FWO49" s="47"/>
      <c r="FWP49" s="47"/>
      <c r="FWQ49" s="47"/>
      <c r="FWR49" s="47"/>
      <c r="FWS49" s="47"/>
      <c r="FWT49" s="47"/>
      <c r="FWU49" s="47"/>
      <c r="FWV49" s="47"/>
      <c r="FWW49" s="47"/>
      <c r="FWX49" s="47"/>
      <c r="FWY49" s="47"/>
      <c r="FWZ49" s="47"/>
      <c r="FXA49" s="47"/>
      <c r="FXB49" s="47"/>
      <c r="FXC49" s="47"/>
      <c r="FXD49" s="47"/>
      <c r="FXE49" s="47"/>
      <c r="FXF49" s="47"/>
      <c r="FXG49" s="47"/>
      <c r="FXH49" s="47"/>
      <c r="FXI49" s="47"/>
      <c r="FXJ49" s="47"/>
      <c r="FXK49" s="47"/>
      <c r="FXL49" s="47"/>
      <c r="FXM49" s="47"/>
      <c r="FXN49" s="47"/>
      <c r="FXO49" s="47"/>
      <c r="FXP49" s="47"/>
      <c r="FXQ49" s="47"/>
      <c r="FXR49" s="47"/>
      <c r="FXS49" s="47"/>
      <c r="FXT49" s="47"/>
      <c r="FXU49" s="47"/>
      <c r="FXV49" s="47"/>
      <c r="FXW49" s="47"/>
      <c r="FXX49" s="47"/>
      <c r="FXY49" s="47"/>
      <c r="FXZ49" s="47"/>
      <c r="FYA49" s="47"/>
      <c r="FYB49" s="47"/>
      <c r="FYC49" s="47"/>
      <c r="FYD49" s="47"/>
      <c r="FYE49" s="47"/>
      <c r="FYF49" s="47"/>
      <c r="FYG49" s="47"/>
      <c r="FYH49" s="47"/>
      <c r="FYI49" s="47"/>
      <c r="FYJ49" s="47"/>
      <c r="FYK49" s="47"/>
      <c r="FYL49" s="47"/>
      <c r="FYM49" s="47"/>
      <c r="FYN49" s="47"/>
      <c r="FYO49" s="47"/>
      <c r="FYP49" s="47"/>
      <c r="FYQ49" s="47"/>
      <c r="FYR49" s="47"/>
      <c r="FYS49" s="47"/>
      <c r="FYT49" s="47"/>
      <c r="FYU49" s="47"/>
      <c r="FYV49" s="47"/>
      <c r="FYW49" s="47"/>
      <c r="FYX49" s="47"/>
      <c r="FYY49" s="47"/>
      <c r="FYZ49" s="47"/>
      <c r="FZA49" s="47"/>
      <c r="FZB49" s="47"/>
      <c r="FZC49" s="47"/>
      <c r="FZD49" s="47"/>
      <c r="FZE49" s="47"/>
      <c r="FZF49" s="47"/>
      <c r="FZG49" s="47"/>
      <c r="FZH49" s="47"/>
      <c r="FZI49" s="47"/>
      <c r="FZJ49" s="47"/>
      <c r="FZK49" s="47"/>
      <c r="FZL49" s="47"/>
      <c r="FZM49" s="47"/>
      <c r="FZN49" s="47"/>
      <c r="FZO49" s="47"/>
      <c r="FZP49" s="47"/>
      <c r="FZQ49" s="47"/>
      <c r="FZR49" s="47"/>
      <c r="FZS49" s="47"/>
      <c r="FZT49" s="47"/>
      <c r="FZU49" s="47"/>
      <c r="FZV49" s="47"/>
      <c r="FZW49" s="47"/>
      <c r="FZX49" s="47"/>
      <c r="FZY49" s="47"/>
      <c r="FZZ49" s="47"/>
      <c r="GAA49" s="47"/>
      <c r="GAB49" s="47"/>
      <c r="GAC49" s="47"/>
      <c r="GAD49" s="47"/>
      <c r="GAE49" s="47"/>
      <c r="GAF49" s="47"/>
      <c r="GAG49" s="47"/>
      <c r="GAH49" s="47"/>
      <c r="GAI49" s="47"/>
      <c r="GAJ49" s="47"/>
      <c r="GAK49" s="47"/>
      <c r="GAL49" s="47"/>
      <c r="GAM49" s="47"/>
      <c r="GAN49" s="47"/>
      <c r="GAO49" s="47"/>
      <c r="GAP49" s="47"/>
      <c r="GAQ49" s="47"/>
      <c r="GAR49" s="47"/>
      <c r="GAS49" s="47"/>
      <c r="GAT49" s="47"/>
      <c r="GAU49" s="47"/>
      <c r="GAV49" s="47"/>
      <c r="GAW49" s="47"/>
      <c r="GAX49" s="47"/>
      <c r="GAY49" s="47"/>
      <c r="GAZ49" s="47"/>
      <c r="GBA49" s="47"/>
      <c r="GBB49" s="47"/>
      <c r="GBC49" s="47"/>
      <c r="GBD49" s="47"/>
      <c r="GBE49" s="47"/>
      <c r="GBF49" s="47"/>
      <c r="GBG49" s="47"/>
      <c r="GBH49" s="47"/>
      <c r="GBI49" s="47"/>
      <c r="GBJ49" s="47"/>
      <c r="GBK49" s="47"/>
      <c r="GBL49" s="47"/>
      <c r="GBM49" s="47"/>
      <c r="GBN49" s="47"/>
      <c r="GBO49" s="47"/>
      <c r="GBP49" s="47"/>
      <c r="GBQ49" s="47"/>
      <c r="GBR49" s="47"/>
      <c r="GBS49" s="47"/>
      <c r="GBT49" s="47"/>
      <c r="GBU49" s="47"/>
      <c r="GBV49" s="47"/>
      <c r="GBW49" s="47"/>
      <c r="GBX49" s="47"/>
      <c r="GBY49" s="47"/>
      <c r="GBZ49" s="47"/>
      <c r="GCA49" s="47"/>
      <c r="GCB49" s="47"/>
      <c r="GCC49" s="47"/>
      <c r="GCD49" s="47"/>
      <c r="GCE49" s="47"/>
      <c r="GCF49" s="47"/>
      <c r="GCG49" s="47"/>
      <c r="GCH49" s="47"/>
      <c r="GCI49" s="47"/>
      <c r="GCJ49" s="47"/>
      <c r="GCK49" s="47"/>
      <c r="GCL49" s="47"/>
      <c r="GCM49" s="47"/>
      <c r="GCN49" s="47"/>
      <c r="GCO49" s="47"/>
      <c r="GCP49" s="47"/>
      <c r="GCQ49" s="47"/>
      <c r="GCR49" s="47"/>
      <c r="GCS49" s="47"/>
      <c r="GCT49" s="47"/>
      <c r="GCU49" s="47"/>
      <c r="GCV49" s="47"/>
      <c r="GCW49" s="47"/>
      <c r="GCX49" s="47"/>
      <c r="GCY49" s="47"/>
      <c r="GCZ49" s="47"/>
      <c r="GDA49" s="47"/>
      <c r="GDB49" s="47"/>
      <c r="GDC49" s="47"/>
      <c r="GDD49" s="47"/>
      <c r="GDE49" s="47"/>
      <c r="GDF49" s="47"/>
      <c r="GDG49" s="47"/>
      <c r="GDH49" s="47"/>
      <c r="GDI49" s="47"/>
      <c r="GDJ49" s="47"/>
      <c r="GDK49" s="47"/>
      <c r="GDL49" s="47"/>
      <c r="GDM49" s="47"/>
      <c r="GDN49" s="47"/>
      <c r="GDO49" s="47"/>
      <c r="GDP49" s="47"/>
      <c r="GDQ49" s="47"/>
      <c r="GDR49" s="47"/>
      <c r="GDS49" s="47"/>
      <c r="GDT49" s="47"/>
      <c r="GDU49" s="47"/>
      <c r="GDV49" s="47"/>
      <c r="GDW49" s="47"/>
      <c r="GDX49" s="47"/>
      <c r="GDY49" s="47"/>
      <c r="GDZ49" s="47"/>
      <c r="GEA49" s="47"/>
      <c r="GEB49" s="47"/>
      <c r="GEC49" s="47"/>
      <c r="GED49" s="47"/>
      <c r="GEE49" s="47"/>
      <c r="GEF49" s="47"/>
      <c r="GEG49" s="47"/>
      <c r="GEH49" s="47"/>
      <c r="GEI49" s="47"/>
      <c r="GEJ49" s="47"/>
      <c r="GEK49" s="47"/>
      <c r="GEL49" s="47"/>
      <c r="GEM49" s="47"/>
      <c r="GEN49" s="47"/>
      <c r="GEO49" s="47"/>
      <c r="GEP49" s="47"/>
      <c r="GEQ49" s="47"/>
      <c r="GER49" s="47"/>
      <c r="GES49" s="47"/>
      <c r="GET49" s="47"/>
      <c r="GEU49" s="47"/>
      <c r="GEV49" s="47"/>
      <c r="GEW49" s="47"/>
      <c r="GEX49" s="47"/>
      <c r="GEY49" s="47"/>
      <c r="GEZ49" s="47"/>
      <c r="GFA49" s="47"/>
      <c r="GFB49" s="47"/>
      <c r="GFC49" s="47"/>
      <c r="GFD49" s="47"/>
      <c r="GFE49" s="47"/>
      <c r="GFF49" s="47"/>
      <c r="GFG49" s="47"/>
      <c r="GFH49" s="47"/>
      <c r="GFI49" s="47"/>
      <c r="GFJ49" s="47"/>
      <c r="GFK49" s="47"/>
      <c r="GFL49" s="47"/>
      <c r="GFM49" s="47"/>
      <c r="GFN49" s="47"/>
      <c r="GFO49" s="47"/>
      <c r="GFP49" s="47"/>
      <c r="GFQ49" s="47"/>
      <c r="GFR49" s="47"/>
      <c r="GFS49" s="47"/>
      <c r="GFT49" s="47"/>
      <c r="GFU49" s="47"/>
      <c r="GFV49" s="47"/>
      <c r="GFW49" s="47"/>
      <c r="GFX49" s="47"/>
      <c r="GFY49" s="47"/>
      <c r="GFZ49" s="47"/>
      <c r="GGA49" s="47"/>
      <c r="GGB49" s="47"/>
      <c r="GGC49" s="47"/>
      <c r="GGD49" s="47"/>
      <c r="GGE49" s="47"/>
      <c r="GGF49" s="47"/>
      <c r="GGG49" s="47"/>
      <c r="GGH49" s="47"/>
      <c r="GGI49" s="47"/>
      <c r="GGJ49" s="47"/>
      <c r="GGK49" s="47"/>
      <c r="GGL49" s="47"/>
      <c r="GGM49" s="47"/>
      <c r="GGN49" s="47"/>
      <c r="GGO49" s="47"/>
      <c r="GGP49" s="47"/>
      <c r="GGQ49" s="47"/>
      <c r="GGR49" s="47"/>
      <c r="GGS49" s="47"/>
      <c r="GGT49" s="47"/>
      <c r="GGU49" s="47"/>
      <c r="GGV49" s="47"/>
      <c r="GGW49" s="47"/>
      <c r="GGX49" s="47"/>
      <c r="GGY49" s="47"/>
      <c r="GGZ49" s="47"/>
      <c r="GHA49" s="47"/>
      <c r="GHB49" s="47"/>
      <c r="GHC49" s="47"/>
      <c r="GHD49" s="47"/>
      <c r="GHE49" s="47"/>
      <c r="GHF49" s="47"/>
      <c r="GHG49" s="47"/>
      <c r="GHH49" s="47"/>
      <c r="GHI49" s="47"/>
      <c r="GHJ49" s="47"/>
      <c r="GHK49" s="47"/>
      <c r="GHL49" s="47"/>
      <c r="GHM49" s="47"/>
      <c r="GHN49" s="47"/>
      <c r="GHO49" s="47"/>
      <c r="GHP49" s="47"/>
      <c r="GHQ49" s="47"/>
      <c r="GHR49" s="47"/>
      <c r="GHS49" s="47"/>
      <c r="GHT49" s="47"/>
      <c r="GHU49" s="47"/>
      <c r="GHV49" s="47"/>
      <c r="GHW49" s="47"/>
      <c r="GHX49" s="47"/>
      <c r="GHY49" s="47"/>
      <c r="GHZ49" s="47"/>
      <c r="GIA49" s="47"/>
      <c r="GIB49" s="47"/>
      <c r="GIC49" s="47"/>
      <c r="GID49" s="47"/>
      <c r="GIE49" s="47"/>
      <c r="GIF49" s="47"/>
      <c r="GIG49" s="47"/>
      <c r="GIH49" s="47"/>
      <c r="GII49" s="47"/>
      <c r="GIJ49" s="47"/>
      <c r="GIK49" s="47"/>
      <c r="GIL49" s="47"/>
      <c r="GIM49" s="47"/>
      <c r="GIN49" s="47"/>
      <c r="GIO49" s="47"/>
      <c r="GIP49" s="47"/>
      <c r="GIQ49" s="47"/>
      <c r="GIR49" s="47"/>
      <c r="GIS49" s="47"/>
      <c r="GIT49" s="47"/>
      <c r="GIU49" s="47"/>
      <c r="GIV49" s="47"/>
      <c r="GIW49" s="47"/>
      <c r="GIX49" s="47"/>
      <c r="GIY49" s="47"/>
      <c r="GIZ49" s="47"/>
      <c r="GJA49" s="47"/>
      <c r="GJB49" s="47"/>
      <c r="GJC49" s="47"/>
      <c r="GJD49" s="47"/>
      <c r="GJE49" s="47"/>
      <c r="GJF49" s="47"/>
      <c r="GJG49" s="47"/>
      <c r="GJH49" s="47"/>
      <c r="GJI49" s="47"/>
      <c r="GJJ49" s="47"/>
      <c r="GJK49" s="47"/>
      <c r="GJL49" s="47"/>
      <c r="GJM49" s="47"/>
      <c r="GJN49" s="47"/>
      <c r="GJO49" s="47"/>
      <c r="GJP49" s="47"/>
      <c r="GJQ49" s="47"/>
      <c r="GJR49" s="47"/>
      <c r="GJS49" s="47"/>
      <c r="GJT49" s="47"/>
      <c r="GJU49" s="47"/>
      <c r="GJV49" s="47"/>
      <c r="GJW49" s="47"/>
      <c r="GJX49" s="47"/>
      <c r="GJY49" s="47"/>
      <c r="GJZ49" s="47"/>
      <c r="GKA49" s="47"/>
      <c r="GKB49" s="47"/>
      <c r="GKC49" s="47"/>
      <c r="GKD49" s="47"/>
      <c r="GKE49" s="47"/>
      <c r="GKF49" s="47"/>
      <c r="GKG49" s="47"/>
      <c r="GKH49" s="47"/>
      <c r="GKI49" s="47"/>
      <c r="GKJ49" s="47"/>
      <c r="GKK49" s="47"/>
      <c r="GKL49" s="47"/>
      <c r="GKM49" s="47"/>
      <c r="GKN49" s="47"/>
      <c r="GKO49" s="47"/>
      <c r="GKP49" s="47"/>
      <c r="GKQ49" s="47"/>
      <c r="GKR49" s="47"/>
      <c r="GKS49" s="47"/>
      <c r="GKT49" s="47"/>
      <c r="GKU49" s="47"/>
      <c r="GKV49" s="47"/>
      <c r="GKW49" s="47"/>
      <c r="GKX49" s="47"/>
      <c r="GKY49" s="47"/>
      <c r="GKZ49" s="47"/>
      <c r="GLA49" s="47"/>
      <c r="GLB49" s="47"/>
      <c r="GLC49" s="47"/>
      <c r="GLD49" s="47"/>
      <c r="GLE49" s="47"/>
      <c r="GLF49" s="47"/>
      <c r="GLG49" s="47"/>
      <c r="GLH49" s="47"/>
      <c r="GLI49" s="47"/>
      <c r="GLJ49" s="47"/>
      <c r="GLK49" s="47"/>
      <c r="GLL49" s="47"/>
      <c r="GLM49" s="47"/>
      <c r="GLN49" s="47"/>
      <c r="GLO49" s="47"/>
      <c r="GLP49" s="47"/>
      <c r="GLQ49" s="47"/>
      <c r="GLR49" s="47"/>
      <c r="GLS49" s="47"/>
      <c r="GLT49" s="47"/>
      <c r="GLU49" s="47"/>
      <c r="GLV49" s="47"/>
      <c r="GLW49" s="47"/>
      <c r="GLX49" s="47"/>
      <c r="GLY49" s="47"/>
      <c r="GLZ49" s="47"/>
      <c r="GMA49" s="47"/>
      <c r="GMB49" s="47"/>
      <c r="GMC49" s="47"/>
      <c r="GMD49" s="47"/>
      <c r="GME49" s="47"/>
      <c r="GMF49" s="47"/>
      <c r="GMG49" s="47"/>
      <c r="GMH49" s="47"/>
      <c r="GMI49" s="47"/>
      <c r="GMJ49" s="47"/>
      <c r="GMK49" s="47"/>
      <c r="GML49" s="47"/>
      <c r="GMM49" s="47"/>
      <c r="GMN49" s="47"/>
      <c r="GMO49" s="47"/>
      <c r="GMP49" s="47"/>
      <c r="GMQ49" s="47"/>
      <c r="GMR49" s="47"/>
      <c r="GMS49" s="47"/>
      <c r="GMT49" s="47"/>
      <c r="GMU49" s="47"/>
      <c r="GMV49" s="47"/>
      <c r="GMW49" s="47"/>
      <c r="GMX49" s="47"/>
      <c r="GMY49" s="47"/>
      <c r="GMZ49" s="47"/>
      <c r="GNA49" s="47"/>
      <c r="GNB49" s="47"/>
      <c r="GNC49" s="47"/>
      <c r="GND49" s="47"/>
      <c r="GNE49" s="47"/>
      <c r="GNF49" s="47"/>
      <c r="GNG49" s="47"/>
      <c r="GNH49" s="47"/>
      <c r="GNI49" s="47"/>
      <c r="GNJ49" s="47"/>
      <c r="GNK49" s="47"/>
      <c r="GNL49" s="47"/>
      <c r="GNM49" s="47"/>
      <c r="GNN49" s="47"/>
      <c r="GNO49" s="47"/>
      <c r="GNP49" s="47"/>
      <c r="GNQ49" s="47"/>
      <c r="GNR49" s="47"/>
      <c r="GNS49" s="47"/>
      <c r="GNT49" s="47"/>
      <c r="GNU49" s="47"/>
      <c r="GNV49" s="47"/>
      <c r="GNW49" s="47"/>
      <c r="GNX49" s="47"/>
      <c r="GNY49" s="47"/>
      <c r="GNZ49" s="47"/>
      <c r="GOA49" s="47"/>
      <c r="GOB49" s="47"/>
      <c r="GOC49" s="47"/>
      <c r="GOD49" s="47"/>
      <c r="GOE49" s="47"/>
      <c r="GOF49" s="47"/>
      <c r="GOG49" s="47"/>
      <c r="GOH49" s="47"/>
      <c r="GOI49" s="47"/>
      <c r="GOJ49" s="47"/>
      <c r="GOK49" s="47"/>
      <c r="GOL49" s="47"/>
      <c r="GOM49" s="47"/>
      <c r="GON49" s="47"/>
      <c r="GOO49" s="47"/>
      <c r="GOP49" s="47"/>
      <c r="GOQ49" s="47"/>
      <c r="GOR49" s="47"/>
      <c r="GOS49" s="47"/>
      <c r="GOT49" s="47"/>
      <c r="GOU49" s="47"/>
      <c r="GOV49" s="47"/>
      <c r="GOW49" s="47"/>
      <c r="GOX49" s="47"/>
      <c r="GOY49" s="47"/>
      <c r="GOZ49" s="47"/>
      <c r="GPA49" s="47"/>
      <c r="GPB49" s="47"/>
      <c r="GPC49" s="47"/>
      <c r="GPD49" s="47"/>
      <c r="GPE49" s="47"/>
      <c r="GPF49" s="47"/>
      <c r="GPG49" s="47"/>
      <c r="GPH49" s="47"/>
      <c r="GPI49" s="47"/>
      <c r="GPJ49" s="47"/>
      <c r="GPK49" s="47"/>
      <c r="GPL49" s="47"/>
      <c r="GPM49" s="47"/>
      <c r="GPN49" s="47"/>
      <c r="GPO49" s="47"/>
      <c r="GPP49" s="47"/>
      <c r="GPQ49" s="47"/>
      <c r="GPR49" s="47"/>
      <c r="GPS49" s="47"/>
      <c r="GPT49" s="47"/>
      <c r="GPU49" s="47"/>
      <c r="GPV49" s="47"/>
      <c r="GPW49" s="47"/>
      <c r="GPX49" s="47"/>
      <c r="GPY49" s="47"/>
      <c r="GPZ49" s="47"/>
      <c r="GQA49" s="47"/>
      <c r="GQB49" s="47"/>
      <c r="GQC49" s="47"/>
      <c r="GQD49" s="47"/>
      <c r="GQE49" s="47"/>
      <c r="GQF49" s="47"/>
      <c r="GQG49" s="47"/>
      <c r="GQH49" s="47"/>
      <c r="GQI49" s="47"/>
      <c r="GQJ49" s="47"/>
      <c r="GQK49" s="47"/>
      <c r="GQL49" s="47"/>
      <c r="GQM49" s="47"/>
      <c r="GQN49" s="47"/>
      <c r="GQO49" s="47"/>
      <c r="GQP49" s="47"/>
      <c r="GQQ49" s="47"/>
      <c r="GQR49" s="47"/>
      <c r="GQS49" s="47"/>
      <c r="GQT49" s="47"/>
      <c r="GQU49" s="47"/>
      <c r="GQV49" s="47"/>
      <c r="GQW49" s="47"/>
      <c r="GQX49" s="47"/>
      <c r="GQY49" s="47"/>
      <c r="GQZ49" s="47"/>
      <c r="GRA49" s="47"/>
      <c r="GRB49" s="47"/>
      <c r="GRC49" s="47"/>
      <c r="GRD49" s="47"/>
      <c r="GRE49" s="47"/>
      <c r="GRF49" s="47"/>
      <c r="GRG49" s="47"/>
      <c r="GRH49" s="47"/>
      <c r="GRI49" s="47"/>
      <c r="GRJ49" s="47"/>
      <c r="GRK49" s="47"/>
      <c r="GRL49" s="47"/>
      <c r="GRM49" s="47"/>
      <c r="GRN49" s="47"/>
      <c r="GRO49" s="47"/>
      <c r="GRP49" s="47"/>
      <c r="GRQ49" s="47"/>
      <c r="GRR49" s="47"/>
      <c r="GRS49" s="47"/>
      <c r="GRT49" s="47"/>
      <c r="GRU49" s="47"/>
      <c r="GRV49" s="47"/>
      <c r="GRW49" s="47"/>
      <c r="GRX49" s="47"/>
      <c r="GRY49" s="47"/>
      <c r="GRZ49" s="47"/>
      <c r="GSA49" s="47"/>
      <c r="GSB49" s="47"/>
      <c r="GSC49" s="47"/>
      <c r="GSD49" s="47"/>
      <c r="GSE49" s="47"/>
      <c r="GSF49" s="47"/>
      <c r="GSG49" s="47"/>
      <c r="GSH49" s="47"/>
      <c r="GSI49" s="47"/>
      <c r="GSJ49" s="47"/>
      <c r="GSK49" s="47"/>
      <c r="GSL49" s="47"/>
      <c r="GSM49" s="47"/>
      <c r="GSN49" s="47"/>
      <c r="GSO49" s="47"/>
      <c r="GSP49" s="47"/>
      <c r="GSQ49" s="47"/>
      <c r="GSR49" s="47"/>
      <c r="GSS49" s="47"/>
      <c r="GST49" s="47"/>
      <c r="GSU49" s="47"/>
      <c r="GSV49" s="47"/>
      <c r="GSW49" s="47"/>
      <c r="GSX49" s="47"/>
      <c r="GSY49" s="47"/>
      <c r="GSZ49" s="47"/>
      <c r="GTA49" s="47"/>
      <c r="GTB49" s="47"/>
      <c r="GTC49" s="47"/>
      <c r="GTD49" s="47"/>
      <c r="GTE49" s="47"/>
      <c r="GTF49" s="47"/>
      <c r="GTG49" s="47"/>
      <c r="GTH49" s="47"/>
      <c r="GTI49" s="47"/>
      <c r="GTJ49" s="47"/>
      <c r="GTK49" s="47"/>
      <c r="GTL49" s="47"/>
      <c r="GTM49" s="47"/>
      <c r="GTN49" s="47"/>
      <c r="GTO49" s="47"/>
      <c r="GTP49" s="47"/>
      <c r="GTQ49" s="47"/>
      <c r="GTR49" s="47"/>
      <c r="GTS49" s="47"/>
      <c r="GTT49" s="47"/>
      <c r="GTU49" s="47"/>
      <c r="GTV49" s="47"/>
      <c r="GTW49" s="47"/>
      <c r="GTX49" s="47"/>
      <c r="GTY49" s="47"/>
      <c r="GTZ49" s="47"/>
      <c r="GUA49" s="47"/>
      <c r="GUB49" s="47"/>
      <c r="GUC49" s="47"/>
      <c r="GUD49" s="47"/>
      <c r="GUE49" s="47"/>
      <c r="GUF49" s="47"/>
      <c r="GUG49" s="47"/>
      <c r="GUH49" s="47"/>
      <c r="GUI49" s="47"/>
      <c r="GUJ49" s="47"/>
      <c r="GUK49" s="47"/>
      <c r="GUL49" s="47"/>
      <c r="GUM49" s="47"/>
      <c r="GUN49" s="47"/>
      <c r="GUO49" s="47"/>
      <c r="GUP49" s="47"/>
      <c r="GUQ49" s="47"/>
      <c r="GUR49" s="47"/>
      <c r="GUS49" s="47"/>
      <c r="GUT49" s="47"/>
      <c r="GUU49" s="47"/>
      <c r="GUV49" s="47"/>
      <c r="GUW49" s="47"/>
      <c r="GUX49" s="47"/>
      <c r="GUY49" s="47"/>
      <c r="GUZ49" s="47"/>
      <c r="GVA49" s="47"/>
      <c r="GVB49" s="47"/>
      <c r="GVC49" s="47"/>
      <c r="GVD49" s="47"/>
      <c r="GVE49" s="47"/>
      <c r="GVF49" s="47"/>
      <c r="GVG49" s="47"/>
      <c r="GVH49" s="47"/>
      <c r="GVI49" s="47"/>
      <c r="GVJ49" s="47"/>
      <c r="GVK49" s="47"/>
      <c r="GVL49" s="47"/>
      <c r="GVM49" s="47"/>
      <c r="GVN49" s="47"/>
      <c r="GVO49" s="47"/>
      <c r="GVP49" s="47"/>
      <c r="GVQ49" s="47"/>
      <c r="GVR49" s="47"/>
      <c r="GVS49" s="47"/>
      <c r="GVT49" s="47"/>
      <c r="GVU49" s="47"/>
      <c r="GVV49" s="47"/>
      <c r="GVW49" s="47"/>
      <c r="GVX49" s="47"/>
      <c r="GVY49" s="47"/>
      <c r="GVZ49" s="47"/>
      <c r="GWA49" s="47"/>
      <c r="GWB49" s="47"/>
      <c r="GWC49" s="47"/>
      <c r="GWD49" s="47"/>
      <c r="GWE49" s="47"/>
      <c r="GWF49" s="47"/>
      <c r="GWG49" s="47"/>
      <c r="GWH49" s="47"/>
      <c r="GWI49" s="47"/>
      <c r="GWJ49" s="47"/>
      <c r="GWK49" s="47"/>
      <c r="GWL49" s="47"/>
      <c r="GWM49" s="47"/>
      <c r="GWN49" s="47"/>
      <c r="GWO49" s="47"/>
      <c r="GWP49" s="47"/>
      <c r="GWQ49" s="47"/>
      <c r="GWR49" s="47"/>
      <c r="GWS49" s="47"/>
      <c r="GWT49" s="47"/>
      <c r="GWU49" s="47"/>
      <c r="GWV49" s="47"/>
      <c r="GWW49" s="47"/>
      <c r="GWX49" s="47"/>
      <c r="GWY49" s="47"/>
      <c r="GWZ49" s="47"/>
      <c r="GXA49" s="47"/>
      <c r="GXB49" s="47"/>
      <c r="GXC49" s="47"/>
      <c r="GXD49" s="47"/>
      <c r="GXE49" s="47"/>
      <c r="GXF49" s="47"/>
      <c r="GXG49" s="47"/>
      <c r="GXH49" s="47"/>
      <c r="GXI49" s="47"/>
      <c r="GXJ49" s="47"/>
      <c r="GXK49" s="47"/>
      <c r="GXL49" s="47"/>
      <c r="GXM49" s="47"/>
      <c r="GXN49" s="47"/>
      <c r="GXO49" s="47"/>
      <c r="GXP49" s="47"/>
      <c r="GXQ49" s="47"/>
      <c r="GXR49" s="47"/>
      <c r="GXS49" s="47"/>
      <c r="GXT49" s="47"/>
      <c r="GXU49" s="47"/>
      <c r="GXV49" s="47"/>
      <c r="GXW49" s="47"/>
      <c r="GXX49" s="47"/>
      <c r="GXY49" s="47"/>
      <c r="GXZ49" s="47"/>
      <c r="GYA49" s="47"/>
      <c r="GYB49" s="47"/>
      <c r="GYC49" s="47"/>
      <c r="GYD49" s="47"/>
      <c r="GYE49" s="47"/>
      <c r="GYF49" s="47"/>
      <c r="GYG49" s="47"/>
      <c r="GYH49" s="47"/>
      <c r="GYI49" s="47"/>
      <c r="GYJ49" s="47"/>
      <c r="GYK49" s="47"/>
      <c r="GYL49" s="47"/>
      <c r="GYM49" s="47"/>
      <c r="GYN49" s="47"/>
      <c r="GYO49" s="47"/>
      <c r="GYP49" s="47"/>
      <c r="GYQ49" s="47"/>
      <c r="GYR49" s="47"/>
      <c r="GYS49" s="47"/>
      <c r="GYT49" s="47"/>
      <c r="GYU49" s="47"/>
      <c r="GYV49" s="47"/>
      <c r="GYW49" s="47"/>
      <c r="GYX49" s="47"/>
      <c r="GYY49" s="47"/>
      <c r="GYZ49" s="47"/>
      <c r="GZA49" s="47"/>
      <c r="GZB49" s="47"/>
      <c r="GZC49" s="47"/>
      <c r="GZD49" s="47"/>
      <c r="GZE49" s="47"/>
      <c r="GZF49" s="47"/>
      <c r="GZG49" s="47"/>
      <c r="GZH49" s="47"/>
      <c r="GZI49" s="47"/>
      <c r="GZJ49" s="47"/>
      <c r="GZK49" s="47"/>
      <c r="GZL49" s="47"/>
      <c r="GZM49" s="47"/>
      <c r="GZN49" s="47"/>
      <c r="GZO49" s="47"/>
      <c r="GZP49" s="47"/>
      <c r="GZQ49" s="47"/>
      <c r="GZR49" s="47"/>
      <c r="GZS49" s="47"/>
      <c r="GZT49" s="47"/>
      <c r="GZU49" s="47"/>
      <c r="GZV49" s="47"/>
      <c r="GZW49" s="47"/>
      <c r="GZX49" s="47"/>
      <c r="GZY49" s="47"/>
      <c r="GZZ49" s="47"/>
      <c r="HAA49" s="47"/>
      <c r="HAB49" s="47"/>
      <c r="HAC49" s="47"/>
      <c r="HAD49" s="47"/>
      <c r="HAE49" s="47"/>
      <c r="HAF49" s="47"/>
      <c r="HAG49" s="47"/>
      <c r="HAH49" s="47"/>
      <c r="HAI49" s="47"/>
      <c r="HAJ49" s="47"/>
      <c r="HAK49" s="47"/>
      <c r="HAL49" s="47"/>
      <c r="HAM49" s="47"/>
      <c r="HAN49" s="47"/>
      <c r="HAO49" s="47"/>
      <c r="HAP49" s="47"/>
      <c r="HAQ49" s="47"/>
      <c r="HAR49" s="47"/>
      <c r="HAS49" s="47"/>
      <c r="HAT49" s="47"/>
      <c r="HAU49" s="47"/>
      <c r="HAV49" s="47"/>
      <c r="HAW49" s="47"/>
      <c r="HAX49" s="47"/>
      <c r="HAY49" s="47"/>
      <c r="HAZ49" s="47"/>
      <c r="HBA49" s="47"/>
      <c r="HBB49" s="47"/>
      <c r="HBC49" s="47"/>
      <c r="HBD49" s="47"/>
      <c r="HBE49" s="47"/>
      <c r="HBF49" s="47"/>
      <c r="HBG49" s="47"/>
      <c r="HBH49" s="47"/>
      <c r="HBI49" s="47"/>
      <c r="HBJ49" s="47"/>
      <c r="HBK49" s="47"/>
      <c r="HBL49" s="47"/>
      <c r="HBM49" s="47"/>
      <c r="HBN49" s="47"/>
      <c r="HBO49" s="47"/>
      <c r="HBP49" s="47"/>
      <c r="HBQ49" s="47"/>
      <c r="HBR49" s="47"/>
      <c r="HBS49" s="47"/>
      <c r="HBT49" s="47"/>
      <c r="HBU49" s="47"/>
      <c r="HBV49" s="47"/>
      <c r="HBW49" s="47"/>
      <c r="HBX49" s="47"/>
      <c r="HBY49" s="47"/>
      <c r="HBZ49" s="47"/>
      <c r="HCA49" s="47"/>
      <c r="HCB49" s="47"/>
      <c r="HCC49" s="47"/>
      <c r="HCD49" s="47"/>
      <c r="HCE49" s="47"/>
      <c r="HCF49" s="47"/>
      <c r="HCG49" s="47"/>
      <c r="HCH49" s="47"/>
      <c r="HCI49" s="47"/>
      <c r="HCJ49" s="47"/>
      <c r="HCK49" s="47"/>
      <c r="HCL49" s="47"/>
      <c r="HCM49" s="47"/>
      <c r="HCN49" s="47"/>
      <c r="HCO49" s="47"/>
      <c r="HCP49" s="47"/>
      <c r="HCQ49" s="47"/>
      <c r="HCR49" s="47"/>
      <c r="HCS49" s="47"/>
      <c r="HCT49" s="47"/>
      <c r="HCU49" s="47"/>
      <c r="HCV49" s="47"/>
      <c r="HCW49" s="47"/>
      <c r="HCX49" s="47"/>
      <c r="HCY49" s="47"/>
      <c r="HCZ49" s="47"/>
      <c r="HDA49" s="47"/>
      <c r="HDB49" s="47"/>
      <c r="HDC49" s="47"/>
      <c r="HDD49" s="47"/>
      <c r="HDE49" s="47"/>
      <c r="HDF49" s="47"/>
      <c r="HDG49" s="47"/>
      <c r="HDH49" s="47"/>
      <c r="HDI49" s="47"/>
      <c r="HDJ49" s="47"/>
      <c r="HDK49" s="47"/>
      <c r="HDL49" s="47"/>
      <c r="HDM49" s="47"/>
      <c r="HDN49" s="47"/>
      <c r="HDO49" s="47"/>
      <c r="HDP49" s="47"/>
      <c r="HDQ49" s="47"/>
      <c r="HDR49" s="47"/>
      <c r="HDS49" s="47"/>
      <c r="HDT49" s="47"/>
      <c r="HDU49" s="47"/>
      <c r="HDV49" s="47"/>
      <c r="HDW49" s="47"/>
      <c r="HDX49" s="47"/>
      <c r="HDY49" s="47"/>
      <c r="HDZ49" s="47"/>
      <c r="HEA49" s="47"/>
      <c r="HEB49" s="47"/>
      <c r="HEC49" s="47"/>
      <c r="HED49" s="47"/>
      <c r="HEE49" s="47"/>
      <c r="HEF49" s="47"/>
      <c r="HEG49" s="47"/>
      <c r="HEH49" s="47"/>
      <c r="HEI49" s="47"/>
      <c r="HEJ49" s="47"/>
      <c r="HEK49" s="47"/>
      <c r="HEL49" s="47"/>
      <c r="HEM49" s="47"/>
      <c r="HEN49" s="47"/>
      <c r="HEO49" s="47"/>
      <c r="HEP49" s="47"/>
      <c r="HEQ49" s="47"/>
      <c r="HER49" s="47"/>
      <c r="HES49" s="47"/>
      <c r="HET49" s="47"/>
      <c r="HEU49" s="47"/>
      <c r="HEV49" s="47"/>
      <c r="HEW49" s="47"/>
      <c r="HEX49" s="47"/>
      <c r="HEY49" s="47"/>
      <c r="HEZ49" s="47"/>
      <c r="HFA49" s="47"/>
      <c r="HFB49" s="47"/>
      <c r="HFC49" s="47"/>
      <c r="HFD49" s="47"/>
      <c r="HFE49" s="47"/>
      <c r="HFF49" s="47"/>
      <c r="HFG49" s="47"/>
      <c r="HFH49" s="47"/>
      <c r="HFI49" s="47"/>
      <c r="HFJ49" s="47"/>
      <c r="HFK49" s="47"/>
      <c r="HFL49" s="47"/>
      <c r="HFM49" s="47"/>
      <c r="HFN49" s="47"/>
      <c r="HFO49" s="47"/>
      <c r="HFP49" s="47"/>
      <c r="HFQ49" s="47"/>
      <c r="HFR49" s="47"/>
      <c r="HFS49" s="47"/>
      <c r="HFT49" s="47"/>
      <c r="HFU49" s="47"/>
      <c r="HFV49" s="47"/>
      <c r="HFW49" s="47"/>
      <c r="HFX49" s="47"/>
      <c r="HFY49" s="47"/>
      <c r="HFZ49" s="47"/>
      <c r="HGA49" s="47"/>
      <c r="HGB49" s="47"/>
      <c r="HGC49" s="47"/>
      <c r="HGD49" s="47"/>
      <c r="HGE49" s="47"/>
      <c r="HGF49" s="47"/>
      <c r="HGG49" s="47"/>
      <c r="HGH49" s="47"/>
      <c r="HGI49" s="47"/>
      <c r="HGJ49" s="47"/>
      <c r="HGK49" s="47"/>
      <c r="HGL49" s="47"/>
      <c r="HGM49" s="47"/>
      <c r="HGN49" s="47"/>
      <c r="HGO49" s="47"/>
      <c r="HGP49" s="47"/>
      <c r="HGQ49" s="47"/>
      <c r="HGR49" s="47"/>
      <c r="HGS49" s="47"/>
      <c r="HGT49" s="47"/>
      <c r="HGU49" s="47"/>
      <c r="HGV49" s="47"/>
      <c r="HGW49" s="47"/>
      <c r="HGX49" s="47"/>
      <c r="HGY49" s="47"/>
      <c r="HGZ49" s="47"/>
      <c r="HHA49" s="47"/>
      <c r="HHB49" s="47"/>
      <c r="HHC49" s="47"/>
      <c r="HHD49" s="47"/>
      <c r="HHE49" s="47"/>
      <c r="HHF49" s="47"/>
      <c r="HHG49" s="47"/>
      <c r="HHH49" s="47"/>
      <c r="HHI49" s="47"/>
      <c r="HHJ49" s="47"/>
      <c r="HHK49" s="47"/>
      <c r="HHL49" s="47"/>
      <c r="HHM49" s="47"/>
      <c r="HHN49" s="47"/>
      <c r="HHO49" s="47"/>
      <c r="HHP49" s="47"/>
      <c r="HHQ49" s="47"/>
      <c r="HHR49" s="47"/>
      <c r="HHS49" s="47"/>
      <c r="HHT49" s="47"/>
      <c r="HHU49" s="47"/>
      <c r="HHV49" s="47"/>
      <c r="HHW49" s="47"/>
      <c r="HHX49" s="47"/>
      <c r="HHY49" s="47"/>
      <c r="HHZ49" s="47"/>
      <c r="HIA49" s="47"/>
      <c r="HIB49" s="47"/>
      <c r="HIC49" s="47"/>
      <c r="HID49" s="47"/>
      <c r="HIE49" s="47"/>
      <c r="HIF49" s="47"/>
      <c r="HIG49" s="47"/>
      <c r="HIH49" s="47"/>
      <c r="HII49" s="47"/>
      <c r="HIJ49" s="47"/>
      <c r="HIK49" s="47"/>
      <c r="HIL49" s="47"/>
      <c r="HIM49" s="47"/>
      <c r="HIN49" s="47"/>
      <c r="HIO49" s="47"/>
      <c r="HIP49" s="47"/>
      <c r="HIQ49" s="47"/>
      <c r="HIR49" s="47"/>
      <c r="HIS49" s="47"/>
      <c r="HIT49" s="47"/>
      <c r="HIU49" s="47"/>
      <c r="HIV49" s="47"/>
      <c r="HIW49" s="47"/>
      <c r="HIX49" s="47"/>
      <c r="HIY49" s="47"/>
      <c r="HIZ49" s="47"/>
      <c r="HJA49" s="47"/>
      <c r="HJB49" s="47"/>
      <c r="HJC49" s="47"/>
      <c r="HJD49" s="47"/>
      <c r="HJE49" s="47"/>
      <c r="HJF49" s="47"/>
      <c r="HJG49" s="47"/>
      <c r="HJH49" s="47"/>
      <c r="HJI49" s="47"/>
      <c r="HJJ49" s="47"/>
      <c r="HJK49" s="47"/>
      <c r="HJL49" s="47"/>
      <c r="HJM49" s="47"/>
      <c r="HJN49" s="47"/>
      <c r="HJO49" s="47"/>
      <c r="HJP49" s="47"/>
      <c r="HJQ49" s="47"/>
      <c r="HJR49" s="47"/>
      <c r="HJS49" s="47"/>
      <c r="HJT49" s="47"/>
      <c r="HJU49" s="47"/>
      <c r="HJV49" s="47"/>
      <c r="HJW49" s="47"/>
      <c r="HJX49" s="47"/>
      <c r="HJY49" s="47"/>
      <c r="HJZ49" s="47"/>
      <c r="HKA49" s="47"/>
      <c r="HKB49" s="47"/>
      <c r="HKC49" s="47"/>
      <c r="HKD49" s="47"/>
      <c r="HKE49" s="47"/>
      <c r="HKF49" s="47"/>
      <c r="HKG49" s="47"/>
      <c r="HKH49" s="47"/>
      <c r="HKI49" s="47"/>
      <c r="HKJ49" s="47"/>
      <c r="HKK49" s="47"/>
      <c r="HKL49" s="47"/>
      <c r="HKM49" s="47"/>
      <c r="HKN49" s="47"/>
      <c r="HKO49" s="47"/>
      <c r="HKP49" s="47"/>
      <c r="HKQ49" s="47"/>
      <c r="HKR49" s="47"/>
      <c r="HKS49" s="47"/>
      <c r="HKT49" s="47"/>
      <c r="HKU49" s="47"/>
      <c r="HKV49" s="47"/>
      <c r="HKW49" s="47"/>
      <c r="HKX49" s="47"/>
      <c r="HKY49" s="47"/>
      <c r="HKZ49" s="47"/>
      <c r="HLA49" s="47"/>
      <c r="HLB49" s="47"/>
      <c r="HLC49" s="47"/>
      <c r="HLD49" s="47"/>
      <c r="HLE49" s="47"/>
      <c r="HLF49" s="47"/>
      <c r="HLG49" s="47"/>
      <c r="HLH49" s="47"/>
      <c r="HLI49" s="47"/>
      <c r="HLJ49" s="47"/>
      <c r="HLK49" s="47"/>
      <c r="HLL49" s="47"/>
      <c r="HLM49" s="47"/>
      <c r="HLN49" s="47"/>
      <c r="HLO49" s="47"/>
      <c r="HLP49" s="47"/>
      <c r="HLQ49" s="47"/>
      <c r="HLR49" s="47"/>
      <c r="HLS49" s="47"/>
      <c r="HLT49" s="47"/>
      <c r="HLU49" s="47"/>
      <c r="HLV49" s="47"/>
      <c r="HLW49" s="47"/>
      <c r="HLX49" s="47"/>
      <c r="HLY49" s="47"/>
      <c r="HLZ49" s="47"/>
      <c r="HMA49" s="47"/>
      <c r="HMB49" s="47"/>
      <c r="HMC49" s="47"/>
      <c r="HMD49" s="47"/>
      <c r="HME49" s="47"/>
      <c r="HMF49" s="47"/>
      <c r="HMG49" s="47"/>
      <c r="HMH49" s="47"/>
      <c r="HMI49" s="47"/>
      <c r="HMJ49" s="47"/>
      <c r="HMK49" s="47"/>
      <c r="HML49" s="47"/>
      <c r="HMM49" s="47"/>
      <c r="HMN49" s="47"/>
      <c r="HMO49" s="47"/>
      <c r="HMP49" s="47"/>
      <c r="HMQ49" s="47"/>
      <c r="HMR49" s="47"/>
      <c r="HMS49" s="47"/>
      <c r="HMT49" s="47"/>
      <c r="HMU49" s="47"/>
      <c r="HMV49" s="47"/>
      <c r="HMW49" s="47"/>
      <c r="HMX49" s="47"/>
      <c r="HMY49" s="47"/>
      <c r="HMZ49" s="47"/>
      <c r="HNA49" s="47"/>
      <c r="HNB49" s="47"/>
      <c r="HNC49" s="47"/>
      <c r="HND49" s="47"/>
      <c r="HNE49" s="47"/>
      <c r="HNF49" s="47"/>
      <c r="HNG49" s="47"/>
      <c r="HNH49" s="47"/>
      <c r="HNI49" s="47"/>
      <c r="HNJ49" s="47"/>
      <c r="HNK49" s="47"/>
      <c r="HNL49" s="47"/>
      <c r="HNM49" s="47"/>
      <c r="HNN49" s="47"/>
      <c r="HNO49" s="47"/>
      <c r="HNP49" s="47"/>
      <c r="HNQ49" s="47"/>
      <c r="HNR49" s="47"/>
      <c r="HNS49" s="47"/>
      <c r="HNT49" s="47"/>
      <c r="HNU49" s="47"/>
      <c r="HNV49" s="47"/>
      <c r="HNW49" s="47"/>
      <c r="HNX49" s="47"/>
      <c r="HNY49" s="47"/>
      <c r="HNZ49" s="47"/>
      <c r="HOA49" s="47"/>
      <c r="HOB49" s="47"/>
      <c r="HOC49" s="47"/>
      <c r="HOD49" s="47"/>
      <c r="HOE49" s="47"/>
      <c r="HOF49" s="47"/>
      <c r="HOG49" s="47"/>
      <c r="HOH49" s="47"/>
      <c r="HOI49" s="47"/>
      <c r="HOJ49" s="47"/>
      <c r="HOK49" s="47"/>
      <c r="HOL49" s="47"/>
      <c r="HOM49" s="47"/>
      <c r="HON49" s="47"/>
      <c r="HOO49" s="47"/>
      <c r="HOP49" s="47"/>
      <c r="HOQ49" s="47"/>
      <c r="HOR49" s="47"/>
      <c r="HOS49" s="47"/>
      <c r="HOT49" s="47"/>
      <c r="HOU49" s="47"/>
      <c r="HOV49" s="47"/>
      <c r="HOW49" s="47"/>
      <c r="HOX49" s="47"/>
      <c r="HOY49" s="47"/>
      <c r="HOZ49" s="47"/>
      <c r="HPA49" s="47"/>
      <c r="HPB49" s="47"/>
      <c r="HPC49" s="47"/>
      <c r="HPD49" s="47"/>
      <c r="HPE49" s="47"/>
      <c r="HPF49" s="47"/>
      <c r="HPG49" s="47"/>
      <c r="HPH49" s="47"/>
      <c r="HPI49" s="47"/>
      <c r="HPJ49" s="47"/>
      <c r="HPK49" s="47"/>
      <c r="HPL49" s="47"/>
      <c r="HPM49" s="47"/>
      <c r="HPN49" s="47"/>
      <c r="HPO49" s="47"/>
      <c r="HPP49" s="47"/>
      <c r="HPQ49" s="47"/>
      <c r="HPR49" s="47"/>
      <c r="HPS49" s="47"/>
      <c r="HPT49" s="47"/>
      <c r="HPU49" s="47"/>
      <c r="HPV49" s="47"/>
      <c r="HPW49" s="47"/>
      <c r="HPX49" s="47"/>
      <c r="HPY49" s="47"/>
      <c r="HPZ49" s="47"/>
      <c r="HQA49" s="47"/>
      <c r="HQB49" s="47"/>
      <c r="HQC49" s="47"/>
      <c r="HQD49" s="47"/>
      <c r="HQE49" s="47"/>
      <c r="HQF49" s="47"/>
      <c r="HQG49" s="47"/>
      <c r="HQH49" s="47"/>
      <c r="HQI49" s="47"/>
      <c r="HQJ49" s="47"/>
      <c r="HQK49" s="47"/>
      <c r="HQL49" s="47"/>
      <c r="HQM49" s="47"/>
      <c r="HQN49" s="47"/>
      <c r="HQO49" s="47"/>
      <c r="HQP49" s="47"/>
      <c r="HQQ49" s="47"/>
      <c r="HQR49" s="47"/>
      <c r="HQS49" s="47"/>
      <c r="HQT49" s="47"/>
      <c r="HQU49" s="47"/>
      <c r="HQV49" s="47"/>
      <c r="HQW49" s="47"/>
      <c r="HQX49" s="47"/>
      <c r="HQY49" s="47"/>
      <c r="HQZ49" s="47"/>
      <c r="HRA49" s="47"/>
      <c r="HRB49" s="47"/>
      <c r="HRC49" s="47"/>
      <c r="HRD49" s="47"/>
      <c r="HRE49" s="47"/>
      <c r="HRF49" s="47"/>
      <c r="HRG49" s="47"/>
      <c r="HRH49" s="47"/>
      <c r="HRI49" s="47"/>
      <c r="HRJ49" s="47"/>
      <c r="HRK49" s="47"/>
      <c r="HRL49" s="47"/>
      <c r="HRM49" s="47"/>
      <c r="HRN49" s="47"/>
      <c r="HRO49" s="47"/>
      <c r="HRP49" s="47"/>
      <c r="HRQ49" s="47"/>
      <c r="HRR49" s="47"/>
      <c r="HRS49" s="47"/>
      <c r="HRT49" s="47"/>
      <c r="HRU49" s="47"/>
      <c r="HRV49" s="47"/>
      <c r="HRW49" s="47"/>
      <c r="HRX49" s="47"/>
      <c r="HRY49" s="47"/>
      <c r="HRZ49" s="47"/>
      <c r="HSA49" s="47"/>
      <c r="HSB49" s="47"/>
      <c r="HSC49" s="47"/>
      <c r="HSD49" s="47"/>
      <c r="HSE49" s="47"/>
      <c r="HSF49" s="47"/>
      <c r="HSG49" s="47"/>
      <c r="HSH49" s="47"/>
      <c r="HSI49" s="47"/>
      <c r="HSJ49" s="47"/>
      <c r="HSK49" s="47"/>
      <c r="HSL49" s="47"/>
      <c r="HSM49" s="47"/>
      <c r="HSN49" s="47"/>
      <c r="HSO49" s="47"/>
      <c r="HSP49" s="47"/>
      <c r="HSQ49" s="47"/>
      <c r="HSR49" s="47"/>
      <c r="HSS49" s="47"/>
      <c r="HST49" s="47"/>
      <c r="HSU49" s="47"/>
      <c r="HSV49" s="47"/>
      <c r="HSW49" s="47"/>
      <c r="HSX49" s="47"/>
      <c r="HSY49" s="47"/>
      <c r="HSZ49" s="47"/>
      <c r="HTA49" s="47"/>
      <c r="HTB49" s="47"/>
      <c r="HTC49" s="47"/>
      <c r="HTD49" s="47"/>
      <c r="HTE49" s="47"/>
      <c r="HTF49" s="47"/>
      <c r="HTG49" s="47"/>
      <c r="HTH49" s="47"/>
      <c r="HTI49" s="47"/>
      <c r="HTJ49" s="47"/>
      <c r="HTK49" s="47"/>
      <c r="HTL49" s="47"/>
      <c r="HTM49" s="47"/>
      <c r="HTN49" s="47"/>
      <c r="HTO49" s="47"/>
      <c r="HTP49" s="47"/>
      <c r="HTQ49" s="47"/>
      <c r="HTR49" s="47"/>
      <c r="HTS49" s="47"/>
      <c r="HTT49" s="47"/>
      <c r="HTU49" s="47"/>
      <c r="HTV49" s="47"/>
      <c r="HTW49" s="47"/>
      <c r="HTX49" s="47"/>
      <c r="HTY49" s="47"/>
      <c r="HTZ49" s="47"/>
      <c r="HUA49" s="47"/>
      <c r="HUB49" s="47"/>
      <c r="HUC49" s="47"/>
      <c r="HUD49" s="47"/>
      <c r="HUE49" s="47"/>
      <c r="HUF49" s="47"/>
      <c r="HUG49" s="47"/>
      <c r="HUH49" s="47"/>
      <c r="HUI49" s="47"/>
      <c r="HUJ49" s="47"/>
      <c r="HUK49" s="47"/>
      <c r="HUL49" s="47"/>
      <c r="HUM49" s="47"/>
      <c r="HUN49" s="47"/>
      <c r="HUO49" s="47"/>
      <c r="HUP49" s="47"/>
      <c r="HUQ49" s="47"/>
      <c r="HUR49" s="47"/>
      <c r="HUS49" s="47"/>
      <c r="HUT49" s="47"/>
      <c r="HUU49" s="47"/>
      <c r="HUV49" s="47"/>
      <c r="HUW49" s="47"/>
      <c r="HUX49" s="47"/>
      <c r="HUY49" s="47"/>
      <c r="HUZ49" s="47"/>
      <c r="HVA49" s="47"/>
      <c r="HVB49" s="47"/>
      <c r="HVC49" s="47"/>
      <c r="HVD49" s="47"/>
      <c r="HVE49" s="47"/>
      <c r="HVF49" s="47"/>
      <c r="HVG49" s="47"/>
      <c r="HVH49" s="47"/>
      <c r="HVI49" s="47"/>
      <c r="HVJ49" s="47"/>
      <c r="HVK49" s="47"/>
      <c r="HVL49" s="47"/>
      <c r="HVM49" s="47"/>
      <c r="HVN49" s="47"/>
      <c r="HVO49" s="47"/>
      <c r="HVP49" s="47"/>
      <c r="HVQ49" s="47"/>
      <c r="HVR49" s="47"/>
      <c r="HVS49" s="47"/>
      <c r="HVT49" s="47"/>
      <c r="HVU49" s="47"/>
      <c r="HVV49" s="47"/>
      <c r="HVW49" s="47"/>
      <c r="HVX49" s="47"/>
      <c r="HVY49" s="47"/>
      <c r="HVZ49" s="47"/>
      <c r="HWA49" s="47"/>
      <c r="HWB49" s="47"/>
      <c r="HWC49" s="47"/>
      <c r="HWD49" s="47"/>
      <c r="HWE49" s="47"/>
      <c r="HWF49" s="47"/>
      <c r="HWG49" s="47"/>
      <c r="HWH49" s="47"/>
      <c r="HWI49" s="47"/>
      <c r="HWJ49" s="47"/>
      <c r="HWK49" s="47"/>
      <c r="HWL49" s="47"/>
      <c r="HWM49" s="47"/>
      <c r="HWN49" s="47"/>
      <c r="HWO49" s="47"/>
      <c r="HWP49" s="47"/>
      <c r="HWQ49" s="47"/>
      <c r="HWR49" s="47"/>
      <c r="HWS49" s="47"/>
      <c r="HWT49" s="47"/>
      <c r="HWU49" s="47"/>
      <c r="HWV49" s="47"/>
      <c r="HWW49" s="47"/>
      <c r="HWX49" s="47"/>
      <c r="HWY49" s="47"/>
      <c r="HWZ49" s="47"/>
      <c r="HXA49" s="47"/>
      <c r="HXB49" s="47"/>
      <c r="HXC49" s="47"/>
      <c r="HXD49" s="47"/>
      <c r="HXE49" s="47"/>
      <c r="HXF49" s="47"/>
      <c r="HXG49" s="47"/>
      <c r="HXH49" s="47"/>
      <c r="HXI49" s="47"/>
      <c r="HXJ49" s="47"/>
      <c r="HXK49" s="47"/>
      <c r="HXL49" s="47"/>
      <c r="HXM49" s="47"/>
      <c r="HXN49" s="47"/>
      <c r="HXO49" s="47"/>
      <c r="HXP49" s="47"/>
      <c r="HXQ49" s="47"/>
      <c r="HXR49" s="47"/>
      <c r="HXS49" s="47"/>
      <c r="HXT49" s="47"/>
      <c r="HXU49" s="47"/>
      <c r="HXV49" s="47"/>
      <c r="HXW49" s="47"/>
      <c r="HXX49" s="47"/>
      <c r="HXY49" s="47"/>
      <c r="HXZ49" s="47"/>
      <c r="HYA49" s="47"/>
      <c r="HYB49" s="47"/>
      <c r="HYC49" s="47"/>
      <c r="HYD49" s="47"/>
      <c r="HYE49" s="47"/>
      <c r="HYF49" s="47"/>
      <c r="HYG49" s="47"/>
      <c r="HYH49" s="47"/>
      <c r="HYI49" s="47"/>
      <c r="HYJ49" s="47"/>
      <c r="HYK49" s="47"/>
      <c r="HYL49" s="47"/>
      <c r="HYM49" s="47"/>
      <c r="HYN49" s="47"/>
      <c r="HYO49" s="47"/>
      <c r="HYP49" s="47"/>
      <c r="HYQ49" s="47"/>
      <c r="HYR49" s="47"/>
      <c r="HYS49" s="47"/>
      <c r="HYT49" s="47"/>
      <c r="HYU49" s="47"/>
      <c r="HYV49" s="47"/>
      <c r="HYW49" s="47"/>
      <c r="HYX49" s="47"/>
      <c r="HYY49" s="47"/>
      <c r="HYZ49" s="47"/>
      <c r="HZA49" s="47"/>
      <c r="HZB49" s="47"/>
      <c r="HZC49" s="47"/>
      <c r="HZD49" s="47"/>
      <c r="HZE49" s="47"/>
      <c r="HZF49" s="47"/>
      <c r="HZG49" s="47"/>
      <c r="HZH49" s="47"/>
      <c r="HZI49" s="47"/>
      <c r="HZJ49" s="47"/>
      <c r="HZK49" s="47"/>
      <c r="HZL49" s="47"/>
      <c r="HZM49" s="47"/>
      <c r="HZN49" s="47"/>
      <c r="HZO49" s="47"/>
      <c r="HZP49" s="47"/>
      <c r="HZQ49" s="47"/>
      <c r="HZR49" s="47"/>
      <c r="HZS49" s="47"/>
      <c r="HZT49" s="47"/>
      <c r="HZU49" s="47"/>
      <c r="HZV49" s="47"/>
      <c r="HZW49" s="47"/>
      <c r="HZX49" s="47"/>
      <c r="HZY49" s="47"/>
      <c r="HZZ49" s="47"/>
      <c r="IAA49" s="47"/>
      <c r="IAB49" s="47"/>
      <c r="IAC49" s="47"/>
      <c r="IAD49" s="47"/>
      <c r="IAE49" s="47"/>
      <c r="IAF49" s="47"/>
      <c r="IAG49" s="47"/>
      <c r="IAH49" s="47"/>
      <c r="IAI49" s="47"/>
      <c r="IAJ49" s="47"/>
      <c r="IAK49" s="47"/>
      <c r="IAL49" s="47"/>
      <c r="IAM49" s="47"/>
      <c r="IAN49" s="47"/>
      <c r="IAO49" s="47"/>
      <c r="IAP49" s="47"/>
      <c r="IAQ49" s="47"/>
      <c r="IAR49" s="47"/>
      <c r="IAS49" s="47"/>
      <c r="IAT49" s="47"/>
      <c r="IAU49" s="47"/>
      <c r="IAV49" s="47"/>
      <c r="IAW49" s="47"/>
      <c r="IAX49" s="47"/>
      <c r="IAY49" s="47"/>
      <c r="IAZ49" s="47"/>
      <c r="IBA49" s="47"/>
      <c r="IBB49" s="47"/>
      <c r="IBC49" s="47"/>
      <c r="IBD49" s="47"/>
      <c r="IBE49" s="47"/>
      <c r="IBF49" s="47"/>
      <c r="IBG49" s="47"/>
      <c r="IBH49" s="47"/>
      <c r="IBI49" s="47"/>
      <c r="IBJ49" s="47"/>
      <c r="IBK49" s="47"/>
      <c r="IBL49" s="47"/>
      <c r="IBM49" s="47"/>
      <c r="IBN49" s="47"/>
      <c r="IBO49" s="47"/>
      <c r="IBP49" s="47"/>
      <c r="IBQ49" s="47"/>
      <c r="IBR49" s="47"/>
      <c r="IBS49" s="47"/>
      <c r="IBT49" s="47"/>
      <c r="IBU49" s="47"/>
      <c r="IBV49" s="47"/>
      <c r="IBW49" s="47"/>
      <c r="IBX49" s="47"/>
      <c r="IBY49" s="47"/>
      <c r="IBZ49" s="47"/>
      <c r="ICA49" s="47"/>
      <c r="ICB49" s="47"/>
      <c r="ICC49" s="47"/>
      <c r="ICD49" s="47"/>
      <c r="ICE49" s="47"/>
      <c r="ICF49" s="47"/>
      <c r="ICG49" s="47"/>
      <c r="ICH49" s="47"/>
      <c r="ICI49" s="47"/>
      <c r="ICJ49" s="47"/>
      <c r="ICK49" s="47"/>
      <c r="ICL49" s="47"/>
      <c r="ICM49" s="47"/>
      <c r="ICN49" s="47"/>
      <c r="ICO49" s="47"/>
      <c r="ICP49" s="47"/>
      <c r="ICQ49" s="47"/>
      <c r="ICR49" s="47"/>
      <c r="ICS49" s="47"/>
      <c r="ICT49" s="47"/>
      <c r="ICU49" s="47"/>
      <c r="ICV49" s="47"/>
      <c r="ICW49" s="47"/>
      <c r="ICX49" s="47"/>
      <c r="ICY49" s="47"/>
      <c r="ICZ49" s="47"/>
      <c r="IDA49" s="47"/>
      <c r="IDB49" s="47"/>
      <c r="IDC49" s="47"/>
      <c r="IDD49" s="47"/>
      <c r="IDE49" s="47"/>
      <c r="IDF49" s="47"/>
      <c r="IDG49" s="47"/>
      <c r="IDH49" s="47"/>
      <c r="IDI49" s="47"/>
      <c r="IDJ49" s="47"/>
      <c r="IDK49" s="47"/>
      <c r="IDL49" s="47"/>
      <c r="IDM49" s="47"/>
      <c r="IDN49" s="47"/>
      <c r="IDO49" s="47"/>
      <c r="IDP49" s="47"/>
      <c r="IDQ49" s="47"/>
      <c r="IDR49" s="47"/>
      <c r="IDS49" s="47"/>
      <c r="IDT49" s="47"/>
      <c r="IDU49" s="47"/>
      <c r="IDV49" s="47"/>
      <c r="IDW49" s="47"/>
      <c r="IDX49" s="47"/>
      <c r="IDY49" s="47"/>
      <c r="IDZ49" s="47"/>
      <c r="IEA49" s="47"/>
      <c r="IEB49" s="47"/>
      <c r="IEC49" s="47"/>
      <c r="IED49" s="47"/>
      <c r="IEE49" s="47"/>
      <c r="IEF49" s="47"/>
      <c r="IEG49" s="47"/>
      <c r="IEH49" s="47"/>
      <c r="IEI49" s="47"/>
      <c r="IEJ49" s="47"/>
      <c r="IEK49" s="47"/>
      <c r="IEL49" s="47"/>
      <c r="IEM49" s="47"/>
      <c r="IEN49" s="47"/>
      <c r="IEO49" s="47"/>
      <c r="IEP49" s="47"/>
      <c r="IEQ49" s="47"/>
      <c r="IER49" s="47"/>
      <c r="IES49" s="47"/>
      <c r="IET49" s="47"/>
      <c r="IEU49" s="47"/>
      <c r="IEV49" s="47"/>
      <c r="IEW49" s="47"/>
      <c r="IEX49" s="47"/>
      <c r="IEY49" s="47"/>
      <c r="IEZ49" s="47"/>
      <c r="IFA49" s="47"/>
      <c r="IFB49" s="47"/>
      <c r="IFC49" s="47"/>
      <c r="IFD49" s="47"/>
      <c r="IFE49" s="47"/>
      <c r="IFF49" s="47"/>
      <c r="IFG49" s="47"/>
      <c r="IFH49" s="47"/>
      <c r="IFI49" s="47"/>
      <c r="IFJ49" s="47"/>
      <c r="IFK49" s="47"/>
      <c r="IFL49" s="47"/>
      <c r="IFM49" s="47"/>
      <c r="IFN49" s="47"/>
      <c r="IFO49" s="47"/>
      <c r="IFP49" s="47"/>
      <c r="IFQ49" s="47"/>
      <c r="IFR49" s="47"/>
      <c r="IFS49" s="47"/>
      <c r="IFT49" s="47"/>
      <c r="IFU49" s="47"/>
      <c r="IFV49" s="47"/>
      <c r="IFW49" s="47"/>
      <c r="IFX49" s="47"/>
      <c r="IFY49" s="47"/>
      <c r="IFZ49" s="47"/>
      <c r="IGA49" s="47"/>
      <c r="IGB49" s="47"/>
      <c r="IGC49" s="47"/>
      <c r="IGD49" s="47"/>
      <c r="IGE49" s="47"/>
      <c r="IGF49" s="47"/>
      <c r="IGG49" s="47"/>
      <c r="IGH49" s="47"/>
      <c r="IGI49" s="47"/>
      <c r="IGJ49" s="47"/>
      <c r="IGK49" s="47"/>
      <c r="IGL49" s="47"/>
      <c r="IGM49" s="47"/>
      <c r="IGN49" s="47"/>
      <c r="IGO49" s="47"/>
      <c r="IGP49" s="47"/>
      <c r="IGQ49" s="47"/>
      <c r="IGR49" s="47"/>
      <c r="IGS49" s="47"/>
      <c r="IGT49" s="47"/>
      <c r="IGU49" s="47"/>
      <c r="IGV49" s="47"/>
      <c r="IGW49" s="47"/>
      <c r="IGX49" s="47"/>
      <c r="IGY49" s="47"/>
      <c r="IGZ49" s="47"/>
      <c r="IHA49" s="47"/>
      <c r="IHB49" s="47"/>
      <c r="IHC49" s="47"/>
      <c r="IHD49" s="47"/>
      <c r="IHE49" s="47"/>
      <c r="IHF49" s="47"/>
      <c r="IHG49" s="47"/>
      <c r="IHH49" s="47"/>
      <c r="IHI49" s="47"/>
      <c r="IHJ49" s="47"/>
      <c r="IHK49" s="47"/>
      <c r="IHL49" s="47"/>
      <c r="IHM49" s="47"/>
      <c r="IHN49" s="47"/>
      <c r="IHO49" s="47"/>
      <c r="IHP49" s="47"/>
      <c r="IHQ49" s="47"/>
      <c r="IHR49" s="47"/>
      <c r="IHS49" s="47"/>
      <c r="IHT49" s="47"/>
      <c r="IHU49" s="47"/>
      <c r="IHV49" s="47"/>
      <c r="IHW49" s="47"/>
      <c r="IHX49" s="47"/>
      <c r="IHY49" s="47"/>
      <c r="IHZ49" s="47"/>
      <c r="IIA49" s="47"/>
      <c r="IIB49" s="47"/>
      <c r="IIC49" s="47"/>
      <c r="IID49" s="47"/>
      <c r="IIE49" s="47"/>
      <c r="IIF49" s="47"/>
      <c r="IIG49" s="47"/>
      <c r="IIH49" s="47"/>
      <c r="III49" s="47"/>
      <c r="IIJ49" s="47"/>
      <c r="IIK49" s="47"/>
      <c r="IIL49" s="47"/>
      <c r="IIM49" s="47"/>
      <c r="IIN49" s="47"/>
      <c r="IIO49" s="47"/>
      <c r="IIP49" s="47"/>
      <c r="IIQ49" s="47"/>
      <c r="IIR49" s="47"/>
      <c r="IIS49" s="47"/>
      <c r="IIT49" s="47"/>
      <c r="IIU49" s="47"/>
      <c r="IIV49" s="47"/>
      <c r="IIW49" s="47"/>
      <c r="IIX49" s="47"/>
      <c r="IIY49" s="47"/>
      <c r="IIZ49" s="47"/>
      <c r="IJA49" s="47"/>
      <c r="IJB49" s="47"/>
      <c r="IJC49" s="47"/>
      <c r="IJD49" s="47"/>
      <c r="IJE49" s="47"/>
      <c r="IJF49" s="47"/>
      <c r="IJG49" s="47"/>
      <c r="IJH49" s="47"/>
      <c r="IJI49" s="47"/>
      <c r="IJJ49" s="47"/>
      <c r="IJK49" s="47"/>
      <c r="IJL49" s="47"/>
      <c r="IJM49" s="47"/>
      <c r="IJN49" s="47"/>
      <c r="IJO49" s="47"/>
      <c r="IJP49" s="47"/>
      <c r="IJQ49" s="47"/>
      <c r="IJR49" s="47"/>
      <c r="IJS49" s="47"/>
      <c r="IJT49" s="47"/>
      <c r="IJU49" s="47"/>
      <c r="IJV49" s="47"/>
      <c r="IJW49" s="47"/>
      <c r="IJX49" s="47"/>
      <c r="IJY49" s="47"/>
      <c r="IJZ49" s="47"/>
      <c r="IKA49" s="47"/>
      <c r="IKB49" s="47"/>
      <c r="IKC49" s="47"/>
      <c r="IKD49" s="47"/>
      <c r="IKE49" s="47"/>
      <c r="IKF49" s="47"/>
      <c r="IKG49" s="47"/>
      <c r="IKH49" s="47"/>
      <c r="IKI49" s="47"/>
      <c r="IKJ49" s="47"/>
      <c r="IKK49" s="47"/>
      <c r="IKL49" s="47"/>
      <c r="IKM49" s="47"/>
      <c r="IKN49" s="47"/>
      <c r="IKO49" s="47"/>
      <c r="IKP49" s="47"/>
      <c r="IKQ49" s="47"/>
      <c r="IKR49" s="47"/>
      <c r="IKS49" s="47"/>
      <c r="IKT49" s="47"/>
      <c r="IKU49" s="47"/>
      <c r="IKV49" s="47"/>
      <c r="IKW49" s="47"/>
      <c r="IKX49" s="47"/>
      <c r="IKY49" s="47"/>
      <c r="IKZ49" s="47"/>
      <c r="ILA49" s="47"/>
      <c r="ILB49" s="47"/>
      <c r="ILC49" s="47"/>
      <c r="ILD49" s="47"/>
      <c r="ILE49" s="47"/>
      <c r="ILF49" s="47"/>
      <c r="ILG49" s="47"/>
      <c r="ILH49" s="47"/>
      <c r="ILI49" s="47"/>
      <c r="ILJ49" s="47"/>
      <c r="ILK49" s="47"/>
      <c r="ILL49" s="47"/>
      <c r="ILM49" s="47"/>
      <c r="ILN49" s="47"/>
      <c r="ILO49" s="47"/>
      <c r="ILP49" s="47"/>
      <c r="ILQ49" s="47"/>
      <c r="ILR49" s="47"/>
      <c r="ILS49" s="47"/>
      <c r="ILT49" s="47"/>
      <c r="ILU49" s="47"/>
      <c r="ILV49" s="47"/>
      <c r="ILW49" s="47"/>
      <c r="ILX49" s="47"/>
      <c r="ILY49" s="47"/>
      <c r="ILZ49" s="47"/>
      <c r="IMA49" s="47"/>
      <c r="IMB49" s="47"/>
      <c r="IMC49" s="47"/>
      <c r="IMD49" s="47"/>
      <c r="IME49" s="47"/>
      <c r="IMF49" s="47"/>
      <c r="IMG49" s="47"/>
      <c r="IMH49" s="47"/>
      <c r="IMI49" s="47"/>
      <c r="IMJ49" s="47"/>
      <c r="IMK49" s="47"/>
      <c r="IML49" s="47"/>
      <c r="IMM49" s="47"/>
      <c r="IMN49" s="47"/>
      <c r="IMO49" s="47"/>
      <c r="IMP49" s="47"/>
      <c r="IMQ49" s="47"/>
      <c r="IMR49" s="47"/>
      <c r="IMS49" s="47"/>
      <c r="IMT49" s="47"/>
      <c r="IMU49" s="47"/>
      <c r="IMV49" s="47"/>
      <c r="IMW49" s="47"/>
      <c r="IMX49" s="47"/>
      <c r="IMY49" s="47"/>
      <c r="IMZ49" s="47"/>
      <c r="INA49" s="47"/>
      <c r="INB49" s="47"/>
      <c r="INC49" s="47"/>
      <c r="IND49" s="47"/>
      <c r="INE49" s="47"/>
      <c r="INF49" s="47"/>
      <c r="ING49" s="47"/>
      <c r="INH49" s="47"/>
      <c r="INI49" s="47"/>
      <c r="INJ49" s="47"/>
      <c r="INK49" s="47"/>
      <c r="INL49" s="47"/>
      <c r="INM49" s="47"/>
      <c r="INN49" s="47"/>
      <c r="INO49" s="47"/>
      <c r="INP49" s="47"/>
      <c r="INQ49" s="47"/>
      <c r="INR49" s="47"/>
      <c r="INS49" s="47"/>
      <c r="INT49" s="47"/>
      <c r="INU49" s="47"/>
      <c r="INV49" s="47"/>
      <c r="INW49" s="47"/>
      <c r="INX49" s="47"/>
      <c r="INY49" s="47"/>
      <c r="INZ49" s="47"/>
      <c r="IOA49" s="47"/>
      <c r="IOB49" s="47"/>
      <c r="IOC49" s="47"/>
      <c r="IOD49" s="47"/>
      <c r="IOE49" s="47"/>
      <c r="IOF49" s="47"/>
      <c r="IOG49" s="47"/>
      <c r="IOH49" s="47"/>
      <c r="IOI49" s="47"/>
      <c r="IOJ49" s="47"/>
      <c r="IOK49" s="47"/>
      <c r="IOL49" s="47"/>
      <c r="IOM49" s="47"/>
      <c r="ION49" s="47"/>
      <c r="IOO49" s="47"/>
      <c r="IOP49" s="47"/>
      <c r="IOQ49" s="47"/>
      <c r="IOR49" s="47"/>
      <c r="IOS49" s="47"/>
      <c r="IOT49" s="47"/>
      <c r="IOU49" s="47"/>
      <c r="IOV49" s="47"/>
      <c r="IOW49" s="47"/>
      <c r="IOX49" s="47"/>
      <c r="IOY49" s="47"/>
      <c r="IOZ49" s="47"/>
      <c r="IPA49" s="47"/>
      <c r="IPB49" s="47"/>
      <c r="IPC49" s="47"/>
      <c r="IPD49" s="47"/>
      <c r="IPE49" s="47"/>
      <c r="IPF49" s="47"/>
      <c r="IPG49" s="47"/>
      <c r="IPH49" s="47"/>
      <c r="IPI49" s="47"/>
      <c r="IPJ49" s="47"/>
      <c r="IPK49" s="47"/>
      <c r="IPL49" s="47"/>
      <c r="IPM49" s="47"/>
      <c r="IPN49" s="47"/>
      <c r="IPO49" s="47"/>
      <c r="IPP49" s="47"/>
      <c r="IPQ49" s="47"/>
      <c r="IPR49" s="47"/>
      <c r="IPS49" s="47"/>
      <c r="IPT49" s="47"/>
      <c r="IPU49" s="47"/>
      <c r="IPV49" s="47"/>
      <c r="IPW49" s="47"/>
      <c r="IPX49" s="47"/>
      <c r="IPY49" s="47"/>
      <c r="IPZ49" s="47"/>
      <c r="IQA49" s="47"/>
      <c r="IQB49" s="47"/>
      <c r="IQC49" s="47"/>
      <c r="IQD49" s="47"/>
      <c r="IQE49" s="47"/>
      <c r="IQF49" s="47"/>
      <c r="IQG49" s="47"/>
      <c r="IQH49" s="47"/>
      <c r="IQI49" s="47"/>
      <c r="IQJ49" s="47"/>
      <c r="IQK49" s="47"/>
      <c r="IQL49" s="47"/>
      <c r="IQM49" s="47"/>
      <c r="IQN49" s="47"/>
      <c r="IQO49" s="47"/>
      <c r="IQP49" s="47"/>
      <c r="IQQ49" s="47"/>
      <c r="IQR49" s="47"/>
      <c r="IQS49" s="47"/>
      <c r="IQT49" s="47"/>
      <c r="IQU49" s="47"/>
      <c r="IQV49" s="47"/>
      <c r="IQW49" s="47"/>
      <c r="IQX49" s="47"/>
      <c r="IQY49" s="47"/>
      <c r="IQZ49" s="47"/>
      <c r="IRA49" s="47"/>
      <c r="IRB49" s="47"/>
      <c r="IRC49" s="47"/>
      <c r="IRD49" s="47"/>
      <c r="IRE49" s="47"/>
      <c r="IRF49" s="47"/>
      <c r="IRG49" s="47"/>
      <c r="IRH49" s="47"/>
      <c r="IRI49" s="47"/>
      <c r="IRJ49" s="47"/>
      <c r="IRK49" s="47"/>
      <c r="IRL49" s="47"/>
      <c r="IRM49" s="47"/>
      <c r="IRN49" s="47"/>
      <c r="IRO49" s="47"/>
      <c r="IRP49" s="47"/>
      <c r="IRQ49" s="47"/>
      <c r="IRR49" s="47"/>
      <c r="IRS49" s="47"/>
      <c r="IRT49" s="47"/>
      <c r="IRU49" s="47"/>
      <c r="IRV49" s="47"/>
      <c r="IRW49" s="47"/>
      <c r="IRX49" s="47"/>
      <c r="IRY49" s="47"/>
      <c r="IRZ49" s="47"/>
      <c r="ISA49" s="47"/>
      <c r="ISB49" s="47"/>
      <c r="ISC49" s="47"/>
      <c r="ISD49" s="47"/>
      <c r="ISE49" s="47"/>
      <c r="ISF49" s="47"/>
      <c r="ISG49" s="47"/>
      <c r="ISH49" s="47"/>
      <c r="ISI49" s="47"/>
      <c r="ISJ49" s="47"/>
      <c r="ISK49" s="47"/>
      <c r="ISL49" s="47"/>
      <c r="ISM49" s="47"/>
      <c r="ISN49" s="47"/>
      <c r="ISO49" s="47"/>
      <c r="ISP49" s="47"/>
      <c r="ISQ49" s="47"/>
      <c r="ISR49" s="47"/>
      <c r="ISS49" s="47"/>
      <c r="IST49" s="47"/>
      <c r="ISU49" s="47"/>
      <c r="ISV49" s="47"/>
      <c r="ISW49" s="47"/>
      <c r="ISX49" s="47"/>
      <c r="ISY49" s="47"/>
      <c r="ISZ49" s="47"/>
      <c r="ITA49" s="47"/>
      <c r="ITB49" s="47"/>
      <c r="ITC49" s="47"/>
      <c r="ITD49" s="47"/>
      <c r="ITE49" s="47"/>
      <c r="ITF49" s="47"/>
      <c r="ITG49" s="47"/>
      <c r="ITH49" s="47"/>
      <c r="ITI49" s="47"/>
      <c r="ITJ49" s="47"/>
      <c r="ITK49" s="47"/>
      <c r="ITL49" s="47"/>
      <c r="ITM49" s="47"/>
      <c r="ITN49" s="47"/>
      <c r="ITO49" s="47"/>
      <c r="ITP49" s="47"/>
      <c r="ITQ49" s="47"/>
      <c r="ITR49" s="47"/>
      <c r="ITS49" s="47"/>
      <c r="ITT49" s="47"/>
      <c r="ITU49" s="47"/>
      <c r="ITV49" s="47"/>
      <c r="ITW49" s="47"/>
      <c r="ITX49" s="47"/>
      <c r="ITY49" s="47"/>
      <c r="ITZ49" s="47"/>
      <c r="IUA49" s="47"/>
      <c r="IUB49" s="47"/>
      <c r="IUC49" s="47"/>
      <c r="IUD49" s="47"/>
      <c r="IUE49" s="47"/>
      <c r="IUF49" s="47"/>
      <c r="IUG49" s="47"/>
      <c r="IUH49" s="47"/>
      <c r="IUI49" s="47"/>
      <c r="IUJ49" s="47"/>
      <c r="IUK49" s="47"/>
      <c r="IUL49" s="47"/>
      <c r="IUM49" s="47"/>
      <c r="IUN49" s="47"/>
      <c r="IUO49" s="47"/>
      <c r="IUP49" s="47"/>
      <c r="IUQ49" s="47"/>
      <c r="IUR49" s="47"/>
      <c r="IUS49" s="47"/>
      <c r="IUT49" s="47"/>
      <c r="IUU49" s="47"/>
      <c r="IUV49" s="47"/>
      <c r="IUW49" s="47"/>
      <c r="IUX49" s="47"/>
      <c r="IUY49" s="47"/>
      <c r="IUZ49" s="47"/>
      <c r="IVA49" s="47"/>
      <c r="IVB49" s="47"/>
      <c r="IVC49" s="47"/>
      <c r="IVD49" s="47"/>
      <c r="IVE49" s="47"/>
      <c r="IVF49" s="47"/>
      <c r="IVG49" s="47"/>
      <c r="IVH49" s="47"/>
      <c r="IVI49" s="47"/>
      <c r="IVJ49" s="47"/>
      <c r="IVK49" s="47"/>
      <c r="IVL49" s="47"/>
      <c r="IVM49" s="47"/>
      <c r="IVN49" s="47"/>
      <c r="IVO49" s="47"/>
      <c r="IVP49" s="47"/>
      <c r="IVQ49" s="47"/>
      <c r="IVR49" s="47"/>
      <c r="IVS49" s="47"/>
      <c r="IVT49" s="47"/>
      <c r="IVU49" s="47"/>
      <c r="IVV49" s="47"/>
      <c r="IVW49" s="47"/>
      <c r="IVX49" s="47"/>
      <c r="IVY49" s="47"/>
      <c r="IVZ49" s="47"/>
      <c r="IWA49" s="47"/>
      <c r="IWB49" s="47"/>
      <c r="IWC49" s="47"/>
      <c r="IWD49" s="47"/>
      <c r="IWE49" s="47"/>
      <c r="IWF49" s="47"/>
      <c r="IWG49" s="47"/>
      <c r="IWH49" s="47"/>
      <c r="IWI49" s="47"/>
      <c r="IWJ49" s="47"/>
      <c r="IWK49" s="47"/>
      <c r="IWL49" s="47"/>
      <c r="IWM49" s="47"/>
      <c r="IWN49" s="47"/>
      <c r="IWO49" s="47"/>
      <c r="IWP49" s="47"/>
      <c r="IWQ49" s="47"/>
      <c r="IWR49" s="47"/>
      <c r="IWS49" s="47"/>
      <c r="IWT49" s="47"/>
      <c r="IWU49" s="47"/>
      <c r="IWV49" s="47"/>
      <c r="IWW49" s="47"/>
      <c r="IWX49" s="47"/>
      <c r="IWY49" s="47"/>
      <c r="IWZ49" s="47"/>
      <c r="IXA49" s="47"/>
      <c r="IXB49" s="47"/>
      <c r="IXC49" s="47"/>
      <c r="IXD49" s="47"/>
      <c r="IXE49" s="47"/>
      <c r="IXF49" s="47"/>
      <c r="IXG49" s="47"/>
      <c r="IXH49" s="47"/>
      <c r="IXI49" s="47"/>
      <c r="IXJ49" s="47"/>
      <c r="IXK49" s="47"/>
      <c r="IXL49" s="47"/>
      <c r="IXM49" s="47"/>
      <c r="IXN49" s="47"/>
      <c r="IXO49" s="47"/>
      <c r="IXP49" s="47"/>
      <c r="IXQ49" s="47"/>
      <c r="IXR49" s="47"/>
      <c r="IXS49" s="47"/>
      <c r="IXT49" s="47"/>
      <c r="IXU49" s="47"/>
      <c r="IXV49" s="47"/>
      <c r="IXW49" s="47"/>
      <c r="IXX49" s="47"/>
      <c r="IXY49" s="47"/>
      <c r="IXZ49" s="47"/>
      <c r="IYA49" s="47"/>
      <c r="IYB49" s="47"/>
      <c r="IYC49" s="47"/>
      <c r="IYD49" s="47"/>
      <c r="IYE49" s="47"/>
      <c r="IYF49" s="47"/>
      <c r="IYG49" s="47"/>
      <c r="IYH49" s="47"/>
      <c r="IYI49" s="47"/>
      <c r="IYJ49" s="47"/>
      <c r="IYK49" s="47"/>
      <c r="IYL49" s="47"/>
      <c r="IYM49" s="47"/>
      <c r="IYN49" s="47"/>
      <c r="IYO49" s="47"/>
      <c r="IYP49" s="47"/>
      <c r="IYQ49" s="47"/>
      <c r="IYR49" s="47"/>
      <c r="IYS49" s="47"/>
      <c r="IYT49" s="47"/>
      <c r="IYU49" s="47"/>
      <c r="IYV49" s="47"/>
      <c r="IYW49" s="47"/>
      <c r="IYX49" s="47"/>
      <c r="IYY49" s="47"/>
      <c r="IYZ49" s="47"/>
      <c r="IZA49" s="47"/>
      <c r="IZB49" s="47"/>
      <c r="IZC49" s="47"/>
      <c r="IZD49" s="47"/>
      <c r="IZE49" s="47"/>
      <c r="IZF49" s="47"/>
      <c r="IZG49" s="47"/>
      <c r="IZH49" s="47"/>
      <c r="IZI49" s="47"/>
      <c r="IZJ49" s="47"/>
      <c r="IZK49" s="47"/>
      <c r="IZL49" s="47"/>
      <c r="IZM49" s="47"/>
      <c r="IZN49" s="47"/>
      <c r="IZO49" s="47"/>
      <c r="IZP49" s="47"/>
      <c r="IZQ49" s="47"/>
      <c r="IZR49" s="47"/>
      <c r="IZS49" s="47"/>
      <c r="IZT49" s="47"/>
      <c r="IZU49" s="47"/>
      <c r="IZV49" s="47"/>
      <c r="IZW49" s="47"/>
      <c r="IZX49" s="47"/>
      <c r="IZY49" s="47"/>
      <c r="IZZ49" s="47"/>
      <c r="JAA49" s="47"/>
      <c r="JAB49" s="47"/>
      <c r="JAC49" s="47"/>
      <c r="JAD49" s="47"/>
      <c r="JAE49" s="47"/>
      <c r="JAF49" s="47"/>
      <c r="JAG49" s="47"/>
      <c r="JAH49" s="47"/>
      <c r="JAI49" s="47"/>
      <c r="JAJ49" s="47"/>
      <c r="JAK49" s="47"/>
      <c r="JAL49" s="47"/>
      <c r="JAM49" s="47"/>
      <c r="JAN49" s="47"/>
      <c r="JAO49" s="47"/>
      <c r="JAP49" s="47"/>
      <c r="JAQ49" s="47"/>
      <c r="JAR49" s="47"/>
      <c r="JAS49" s="47"/>
      <c r="JAT49" s="47"/>
      <c r="JAU49" s="47"/>
      <c r="JAV49" s="47"/>
      <c r="JAW49" s="47"/>
      <c r="JAX49" s="47"/>
      <c r="JAY49" s="47"/>
      <c r="JAZ49" s="47"/>
      <c r="JBA49" s="47"/>
      <c r="JBB49" s="47"/>
      <c r="JBC49" s="47"/>
      <c r="JBD49" s="47"/>
      <c r="JBE49" s="47"/>
      <c r="JBF49" s="47"/>
      <c r="JBG49" s="47"/>
      <c r="JBH49" s="47"/>
      <c r="JBI49" s="47"/>
      <c r="JBJ49" s="47"/>
      <c r="JBK49" s="47"/>
      <c r="JBL49" s="47"/>
      <c r="JBM49" s="47"/>
      <c r="JBN49" s="47"/>
      <c r="JBO49" s="47"/>
      <c r="JBP49" s="47"/>
      <c r="JBQ49" s="47"/>
      <c r="JBR49" s="47"/>
      <c r="JBS49" s="47"/>
      <c r="JBT49" s="47"/>
      <c r="JBU49" s="47"/>
      <c r="JBV49" s="47"/>
      <c r="JBW49" s="47"/>
      <c r="JBX49" s="47"/>
      <c r="JBY49" s="47"/>
      <c r="JBZ49" s="47"/>
      <c r="JCA49" s="47"/>
      <c r="JCB49" s="47"/>
      <c r="JCC49" s="47"/>
      <c r="JCD49" s="47"/>
      <c r="JCE49" s="47"/>
      <c r="JCF49" s="47"/>
      <c r="JCG49" s="47"/>
      <c r="JCH49" s="47"/>
      <c r="JCI49" s="47"/>
      <c r="JCJ49" s="47"/>
      <c r="JCK49" s="47"/>
      <c r="JCL49" s="47"/>
      <c r="JCM49" s="47"/>
      <c r="JCN49" s="47"/>
      <c r="JCO49" s="47"/>
      <c r="JCP49" s="47"/>
      <c r="JCQ49" s="47"/>
      <c r="JCR49" s="47"/>
      <c r="JCS49" s="47"/>
      <c r="JCT49" s="47"/>
      <c r="JCU49" s="47"/>
      <c r="JCV49" s="47"/>
      <c r="JCW49" s="47"/>
      <c r="JCX49" s="47"/>
      <c r="JCY49" s="47"/>
      <c r="JCZ49" s="47"/>
      <c r="JDA49" s="47"/>
      <c r="JDB49" s="47"/>
      <c r="JDC49" s="47"/>
      <c r="JDD49" s="47"/>
      <c r="JDE49" s="47"/>
      <c r="JDF49" s="47"/>
      <c r="JDG49" s="47"/>
      <c r="JDH49" s="47"/>
      <c r="JDI49" s="47"/>
      <c r="JDJ49" s="47"/>
      <c r="JDK49" s="47"/>
      <c r="JDL49" s="47"/>
      <c r="JDM49" s="47"/>
      <c r="JDN49" s="47"/>
      <c r="JDO49" s="47"/>
      <c r="JDP49" s="47"/>
      <c r="JDQ49" s="47"/>
      <c r="JDR49" s="47"/>
      <c r="JDS49" s="47"/>
      <c r="JDT49" s="47"/>
      <c r="JDU49" s="47"/>
      <c r="JDV49" s="47"/>
      <c r="JDW49" s="47"/>
      <c r="JDX49" s="47"/>
      <c r="JDY49" s="47"/>
      <c r="JDZ49" s="47"/>
      <c r="JEA49" s="47"/>
      <c r="JEB49" s="47"/>
      <c r="JEC49" s="47"/>
      <c r="JED49" s="47"/>
      <c r="JEE49" s="47"/>
      <c r="JEF49" s="47"/>
      <c r="JEG49" s="47"/>
      <c r="JEH49" s="47"/>
      <c r="JEI49" s="47"/>
      <c r="JEJ49" s="47"/>
      <c r="JEK49" s="47"/>
      <c r="JEL49" s="47"/>
      <c r="JEM49" s="47"/>
      <c r="JEN49" s="47"/>
      <c r="JEO49" s="47"/>
      <c r="JEP49" s="47"/>
      <c r="JEQ49" s="47"/>
      <c r="JER49" s="47"/>
      <c r="JES49" s="47"/>
      <c r="JET49" s="47"/>
      <c r="JEU49" s="47"/>
      <c r="JEV49" s="47"/>
      <c r="JEW49" s="47"/>
      <c r="JEX49" s="47"/>
      <c r="JEY49" s="47"/>
      <c r="JEZ49" s="47"/>
      <c r="JFA49" s="47"/>
      <c r="JFB49" s="47"/>
      <c r="JFC49" s="47"/>
      <c r="JFD49" s="47"/>
      <c r="JFE49" s="47"/>
      <c r="JFF49" s="47"/>
      <c r="JFG49" s="47"/>
      <c r="JFH49" s="47"/>
      <c r="JFI49" s="47"/>
      <c r="JFJ49" s="47"/>
      <c r="JFK49" s="47"/>
      <c r="JFL49" s="47"/>
      <c r="JFM49" s="47"/>
      <c r="JFN49" s="47"/>
      <c r="JFO49" s="47"/>
      <c r="JFP49" s="47"/>
      <c r="JFQ49" s="47"/>
      <c r="JFR49" s="47"/>
      <c r="JFS49" s="47"/>
      <c r="JFT49" s="47"/>
      <c r="JFU49" s="47"/>
      <c r="JFV49" s="47"/>
      <c r="JFW49" s="47"/>
      <c r="JFX49" s="47"/>
      <c r="JFY49" s="47"/>
      <c r="JFZ49" s="47"/>
      <c r="JGA49" s="47"/>
      <c r="JGB49" s="47"/>
      <c r="JGC49" s="47"/>
      <c r="JGD49" s="47"/>
      <c r="JGE49" s="47"/>
      <c r="JGF49" s="47"/>
      <c r="JGG49" s="47"/>
      <c r="JGH49" s="47"/>
      <c r="JGI49" s="47"/>
      <c r="JGJ49" s="47"/>
      <c r="JGK49" s="47"/>
      <c r="JGL49" s="47"/>
      <c r="JGM49" s="47"/>
      <c r="JGN49" s="47"/>
      <c r="JGO49" s="47"/>
      <c r="JGP49" s="47"/>
      <c r="JGQ49" s="47"/>
      <c r="JGR49" s="47"/>
      <c r="JGS49" s="47"/>
      <c r="JGT49" s="47"/>
      <c r="JGU49" s="47"/>
      <c r="JGV49" s="47"/>
      <c r="JGW49" s="47"/>
      <c r="JGX49" s="47"/>
      <c r="JGY49" s="47"/>
      <c r="JGZ49" s="47"/>
      <c r="JHA49" s="47"/>
      <c r="JHB49" s="47"/>
      <c r="JHC49" s="47"/>
      <c r="JHD49" s="47"/>
      <c r="JHE49" s="47"/>
      <c r="JHF49" s="47"/>
      <c r="JHG49" s="47"/>
      <c r="JHH49" s="47"/>
      <c r="JHI49" s="47"/>
      <c r="JHJ49" s="47"/>
      <c r="JHK49" s="47"/>
      <c r="JHL49" s="47"/>
      <c r="JHM49" s="47"/>
      <c r="JHN49" s="47"/>
      <c r="JHO49" s="47"/>
      <c r="JHP49" s="47"/>
      <c r="JHQ49" s="47"/>
      <c r="JHR49" s="47"/>
      <c r="JHS49" s="47"/>
      <c r="JHT49" s="47"/>
      <c r="JHU49" s="47"/>
      <c r="JHV49" s="47"/>
      <c r="JHW49" s="47"/>
      <c r="JHX49" s="47"/>
      <c r="JHY49" s="47"/>
      <c r="JHZ49" s="47"/>
      <c r="JIA49" s="47"/>
      <c r="JIB49" s="47"/>
      <c r="JIC49" s="47"/>
      <c r="JID49" s="47"/>
      <c r="JIE49" s="47"/>
      <c r="JIF49" s="47"/>
      <c r="JIG49" s="47"/>
      <c r="JIH49" s="47"/>
      <c r="JII49" s="47"/>
      <c r="JIJ49" s="47"/>
      <c r="JIK49" s="47"/>
      <c r="JIL49" s="47"/>
      <c r="JIM49" s="47"/>
      <c r="JIN49" s="47"/>
      <c r="JIO49" s="47"/>
      <c r="JIP49" s="47"/>
      <c r="JIQ49" s="47"/>
      <c r="JIR49" s="47"/>
      <c r="JIS49" s="47"/>
      <c r="JIT49" s="47"/>
      <c r="JIU49" s="47"/>
      <c r="JIV49" s="47"/>
      <c r="JIW49" s="47"/>
      <c r="JIX49" s="47"/>
      <c r="JIY49" s="47"/>
      <c r="JIZ49" s="47"/>
      <c r="JJA49" s="47"/>
      <c r="JJB49" s="47"/>
      <c r="JJC49" s="47"/>
      <c r="JJD49" s="47"/>
      <c r="JJE49" s="47"/>
      <c r="JJF49" s="47"/>
      <c r="JJG49" s="47"/>
      <c r="JJH49" s="47"/>
      <c r="JJI49" s="47"/>
      <c r="JJJ49" s="47"/>
      <c r="JJK49" s="47"/>
      <c r="JJL49" s="47"/>
      <c r="JJM49" s="47"/>
      <c r="JJN49" s="47"/>
      <c r="JJO49" s="47"/>
      <c r="JJP49" s="47"/>
      <c r="JJQ49" s="47"/>
      <c r="JJR49" s="47"/>
      <c r="JJS49" s="47"/>
      <c r="JJT49" s="47"/>
      <c r="JJU49" s="47"/>
      <c r="JJV49" s="47"/>
      <c r="JJW49" s="47"/>
      <c r="JJX49" s="47"/>
      <c r="JJY49" s="47"/>
      <c r="JJZ49" s="47"/>
      <c r="JKA49" s="47"/>
      <c r="JKB49" s="47"/>
      <c r="JKC49" s="47"/>
      <c r="JKD49" s="47"/>
      <c r="JKE49" s="47"/>
      <c r="JKF49" s="47"/>
      <c r="JKG49" s="47"/>
      <c r="JKH49" s="47"/>
      <c r="JKI49" s="47"/>
      <c r="JKJ49" s="47"/>
      <c r="JKK49" s="47"/>
      <c r="JKL49" s="47"/>
      <c r="JKM49" s="47"/>
      <c r="JKN49" s="47"/>
      <c r="JKO49" s="47"/>
      <c r="JKP49" s="47"/>
      <c r="JKQ49" s="47"/>
      <c r="JKR49" s="47"/>
      <c r="JKS49" s="47"/>
      <c r="JKT49" s="47"/>
      <c r="JKU49" s="47"/>
      <c r="JKV49" s="47"/>
      <c r="JKW49" s="47"/>
      <c r="JKX49" s="47"/>
      <c r="JKY49" s="47"/>
      <c r="JKZ49" s="47"/>
      <c r="JLA49" s="47"/>
      <c r="JLB49" s="47"/>
      <c r="JLC49" s="47"/>
      <c r="JLD49" s="47"/>
      <c r="JLE49" s="47"/>
      <c r="JLF49" s="47"/>
      <c r="JLG49" s="47"/>
      <c r="JLH49" s="47"/>
      <c r="JLI49" s="47"/>
      <c r="JLJ49" s="47"/>
      <c r="JLK49" s="47"/>
      <c r="JLL49" s="47"/>
      <c r="JLM49" s="47"/>
      <c r="JLN49" s="47"/>
      <c r="JLO49" s="47"/>
      <c r="JLP49" s="47"/>
      <c r="JLQ49" s="47"/>
      <c r="JLR49" s="47"/>
      <c r="JLS49" s="47"/>
      <c r="JLT49" s="47"/>
      <c r="JLU49" s="47"/>
      <c r="JLV49" s="47"/>
      <c r="JLW49" s="47"/>
      <c r="JLX49" s="47"/>
      <c r="JLY49" s="47"/>
      <c r="JLZ49" s="47"/>
      <c r="JMA49" s="47"/>
      <c r="JMB49" s="47"/>
      <c r="JMC49" s="47"/>
      <c r="JMD49" s="47"/>
      <c r="JME49" s="47"/>
      <c r="JMF49" s="47"/>
      <c r="JMG49" s="47"/>
      <c r="JMH49" s="47"/>
      <c r="JMI49" s="47"/>
      <c r="JMJ49" s="47"/>
      <c r="JMK49" s="47"/>
      <c r="JML49" s="47"/>
      <c r="JMM49" s="47"/>
      <c r="JMN49" s="47"/>
      <c r="JMO49" s="47"/>
      <c r="JMP49" s="47"/>
      <c r="JMQ49" s="47"/>
      <c r="JMR49" s="47"/>
      <c r="JMS49" s="47"/>
      <c r="JMT49" s="47"/>
      <c r="JMU49" s="47"/>
      <c r="JMV49" s="47"/>
      <c r="JMW49" s="47"/>
      <c r="JMX49" s="47"/>
      <c r="JMY49" s="47"/>
      <c r="JMZ49" s="47"/>
      <c r="JNA49" s="47"/>
      <c r="JNB49" s="47"/>
      <c r="JNC49" s="47"/>
      <c r="JND49" s="47"/>
      <c r="JNE49" s="47"/>
      <c r="JNF49" s="47"/>
      <c r="JNG49" s="47"/>
      <c r="JNH49" s="47"/>
      <c r="JNI49" s="47"/>
      <c r="JNJ49" s="47"/>
      <c r="JNK49" s="47"/>
      <c r="JNL49" s="47"/>
      <c r="JNM49" s="47"/>
      <c r="JNN49" s="47"/>
      <c r="JNO49" s="47"/>
      <c r="JNP49" s="47"/>
      <c r="JNQ49" s="47"/>
      <c r="JNR49" s="47"/>
      <c r="JNS49" s="47"/>
      <c r="JNT49" s="47"/>
      <c r="JNU49" s="47"/>
      <c r="JNV49" s="47"/>
      <c r="JNW49" s="47"/>
      <c r="JNX49" s="47"/>
      <c r="JNY49" s="47"/>
      <c r="JNZ49" s="47"/>
      <c r="JOA49" s="47"/>
      <c r="JOB49" s="47"/>
      <c r="JOC49" s="47"/>
      <c r="JOD49" s="47"/>
      <c r="JOE49" s="47"/>
      <c r="JOF49" s="47"/>
      <c r="JOG49" s="47"/>
      <c r="JOH49" s="47"/>
      <c r="JOI49" s="47"/>
      <c r="JOJ49" s="47"/>
      <c r="JOK49" s="47"/>
      <c r="JOL49" s="47"/>
      <c r="JOM49" s="47"/>
      <c r="JON49" s="47"/>
      <c r="JOO49" s="47"/>
      <c r="JOP49" s="47"/>
      <c r="JOQ49" s="47"/>
      <c r="JOR49" s="47"/>
      <c r="JOS49" s="47"/>
      <c r="JOT49" s="47"/>
      <c r="JOU49" s="47"/>
      <c r="JOV49" s="47"/>
      <c r="JOW49" s="47"/>
      <c r="JOX49" s="47"/>
      <c r="JOY49" s="47"/>
      <c r="JOZ49" s="47"/>
      <c r="JPA49" s="47"/>
      <c r="JPB49" s="47"/>
      <c r="JPC49" s="47"/>
      <c r="JPD49" s="47"/>
      <c r="JPE49" s="47"/>
      <c r="JPF49" s="47"/>
      <c r="JPG49" s="47"/>
      <c r="JPH49" s="47"/>
      <c r="JPI49" s="47"/>
      <c r="JPJ49" s="47"/>
      <c r="JPK49" s="47"/>
      <c r="JPL49" s="47"/>
      <c r="JPM49" s="47"/>
      <c r="JPN49" s="47"/>
      <c r="JPO49" s="47"/>
      <c r="JPP49" s="47"/>
      <c r="JPQ49" s="47"/>
      <c r="JPR49" s="47"/>
      <c r="JPS49" s="47"/>
      <c r="JPT49" s="47"/>
      <c r="JPU49" s="47"/>
      <c r="JPV49" s="47"/>
      <c r="JPW49" s="47"/>
      <c r="JPX49" s="47"/>
      <c r="JPY49" s="47"/>
      <c r="JPZ49" s="47"/>
      <c r="JQA49" s="47"/>
      <c r="JQB49" s="47"/>
      <c r="JQC49" s="47"/>
      <c r="JQD49" s="47"/>
      <c r="JQE49" s="47"/>
      <c r="JQF49" s="47"/>
      <c r="JQG49" s="47"/>
      <c r="JQH49" s="47"/>
      <c r="JQI49" s="47"/>
      <c r="JQJ49" s="47"/>
      <c r="JQK49" s="47"/>
      <c r="JQL49" s="47"/>
      <c r="JQM49" s="47"/>
      <c r="JQN49" s="47"/>
      <c r="JQO49" s="47"/>
      <c r="JQP49" s="47"/>
      <c r="JQQ49" s="47"/>
      <c r="JQR49" s="47"/>
      <c r="JQS49" s="47"/>
      <c r="JQT49" s="47"/>
      <c r="JQU49" s="47"/>
      <c r="JQV49" s="47"/>
      <c r="JQW49" s="47"/>
      <c r="JQX49" s="47"/>
      <c r="JQY49" s="47"/>
      <c r="JQZ49" s="47"/>
      <c r="JRA49" s="47"/>
      <c r="JRB49" s="47"/>
      <c r="JRC49" s="47"/>
      <c r="JRD49" s="47"/>
      <c r="JRE49" s="47"/>
      <c r="JRF49" s="47"/>
      <c r="JRG49" s="47"/>
      <c r="JRH49" s="47"/>
      <c r="JRI49" s="47"/>
      <c r="JRJ49" s="47"/>
      <c r="JRK49" s="47"/>
      <c r="JRL49" s="47"/>
      <c r="JRM49" s="47"/>
      <c r="JRN49" s="47"/>
      <c r="JRO49" s="47"/>
      <c r="JRP49" s="47"/>
      <c r="JRQ49" s="47"/>
      <c r="JRR49" s="47"/>
      <c r="JRS49" s="47"/>
      <c r="JRT49" s="47"/>
      <c r="JRU49" s="47"/>
      <c r="JRV49" s="47"/>
      <c r="JRW49" s="47"/>
      <c r="JRX49" s="47"/>
      <c r="JRY49" s="47"/>
      <c r="JRZ49" s="47"/>
      <c r="JSA49" s="47"/>
      <c r="JSB49" s="47"/>
      <c r="JSC49" s="47"/>
      <c r="JSD49" s="47"/>
      <c r="JSE49" s="47"/>
      <c r="JSF49" s="47"/>
      <c r="JSG49" s="47"/>
      <c r="JSH49" s="47"/>
      <c r="JSI49" s="47"/>
      <c r="JSJ49" s="47"/>
      <c r="JSK49" s="47"/>
      <c r="JSL49" s="47"/>
      <c r="JSM49" s="47"/>
      <c r="JSN49" s="47"/>
      <c r="JSO49" s="47"/>
      <c r="JSP49" s="47"/>
      <c r="JSQ49" s="47"/>
      <c r="JSR49" s="47"/>
      <c r="JSS49" s="47"/>
      <c r="JST49" s="47"/>
      <c r="JSU49" s="47"/>
      <c r="JSV49" s="47"/>
      <c r="JSW49" s="47"/>
      <c r="JSX49" s="47"/>
      <c r="JSY49" s="47"/>
      <c r="JSZ49" s="47"/>
      <c r="JTA49" s="47"/>
      <c r="JTB49" s="47"/>
      <c r="JTC49" s="47"/>
      <c r="JTD49" s="47"/>
      <c r="JTE49" s="47"/>
      <c r="JTF49" s="47"/>
      <c r="JTG49" s="47"/>
      <c r="JTH49" s="47"/>
      <c r="JTI49" s="47"/>
      <c r="JTJ49" s="47"/>
      <c r="JTK49" s="47"/>
      <c r="JTL49" s="47"/>
      <c r="JTM49" s="47"/>
      <c r="JTN49" s="47"/>
      <c r="JTO49" s="47"/>
      <c r="JTP49" s="47"/>
      <c r="JTQ49" s="47"/>
      <c r="JTR49" s="47"/>
      <c r="JTS49" s="47"/>
      <c r="JTT49" s="47"/>
      <c r="JTU49" s="47"/>
      <c r="JTV49" s="47"/>
      <c r="JTW49" s="47"/>
      <c r="JTX49" s="47"/>
      <c r="JTY49" s="47"/>
      <c r="JTZ49" s="47"/>
      <c r="JUA49" s="47"/>
      <c r="JUB49" s="47"/>
      <c r="JUC49" s="47"/>
      <c r="JUD49" s="47"/>
      <c r="JUE49" s="47"/>
      <c r="JUF49" s="47"/>
      <c r="JUG49" s="47"/>
      <c r="JUH49" s="47"/>
      <c r="JUI49" s="47"/>
      <c r="JUJ49" s="47"/>
      <c r="JUK49" s="47"/>
      <c r="JUL49" s="47"/>
      <c r="JUM49" s="47"/>
      <c r="JUN49" s="47"/>
      <c r="JUO49" s="47"/>
      <c r="JUP49" s="47"/>
      <c r="JUQ49" s="47"/>
      <c r="JUR49" s="47"/>
      <c r="JUS49" s="47"/>
      <c r="JUT49" s="47"/>
      <c r="JUU49" s="47"/>
      <c r="JUV49" s="47"/>
      <c r="JUW49" s="47"/>
      <c r="JUX49" s="47"/>
      <c r="JUY49" s="47"/>
      <c r="JUZ49" s="47"/>
      <c r="JVA49" s="47"/>
      <c r="JVB49" s="47"/>
      <c r="JVC49" s="47"/>
      <c r="JVD49" s="47"/>
      <c r="JVE49" s="47"/>
      <c r="JVF49" s="47"/>
      <c r="JVG49" s="47"/>
      <c r="JVH49" s="47"/>
      <c r="JVI49" s="47"/>
      <c r="JVJ49" s="47"/>
      <c r="JVK49" s="47"/>
      <c r="JVL49" s="47"/>
      <c r="JVM49" s="47"/>
      <c r="JVN49" s="47"/>
      <c r="JVO49" s="47"/>
      <c r="JVP49" s="47"/>
      <c r="JVQ49" s="47"/>
      <c r="JVR49" s="47"/>
      <c r="JVS49" s="47"/>
      <c r="JVT49" s="47"/>
      <c r="JVU49" s="47"/>
      <c r="JVV49" s="47"/>
      <c r="JVW49" s="47"/>
      <c r="JVX49" s="47"/>
      <c r="JVY49" s="47"/>
      <c r="JVZ49" s="47"/>
      <c r="JWA49" s="47"/>
      <c r="JWB49" s="47"/>
      <c r="JWC49" s="47"/>
      <c r="JWD49" s="47"/>
      <c r="JWE49" s="47"/>
      <c r="JWF49" s="47"/>
      <c r="JWG49" s="47"/>
      <c r="JWH49" s="47"/>
      <c r="JWI49" s="47"/>
      <c r="JWJ49" s="47"/>
      <c r="JWK49" s="47"/>
      <c r="JWL49" s="47"/>
      <c r="JWM49" s="47"/>
      <c r="JWN49" s="47"/>
      <c r="JWO49" s="47"/>
      <c r="JWP49" s="47"/>
      <c r="JWQ49" s="47"/>
      <c r="JWR49" s="47"/>
      <c r="JWS49" s="47"/>
      <c r="JWT49" s="47"/>
      <c r="JWU49" s="47"/>
      <c r="JWV49" s="47"/>
      <c r="JWW49" s="47"/>
      <c r="JWX49" s="47"/>
      <c r="JWY49" s="47"/>
      <c r="JWZ49" s="47"/>
      <c r="JXA49" s="47"/>
      <c r="JXB49" s="47"/>
      <c r="JXC49" s="47"/>
      <c r="JXD49" s="47"/>
      <c r="JXE49" s="47"/>
      <c r="JXF49" s="47"/>
      <c r="JXG49" s="47"/>
      <c r="JXH49" s="47"/>
      <c r="JXI49" s="47"/>
      <c r="JXJ49" s="47"/>
      <c r="JXK49" s="47"/>
      <c r="JXL49" s="47"/>
      <c r="JXM49" s="47"/>
      <c r="JXN49" s="47"/>
      <c r="JXO49" s="47"/>
      <c r="JXP49" s="47"/>
      <c r="JXQ49" s="47"/>
      <c r="JXR49" s="47"/>
      <c r="JXS49" s="47"/>
      <c r="JXT49" s="47"/>
      <c r="JXU49" s="47"/>
      <c r="JXV49" s="47"/>
      <c r="JXW49" s="47"/>
      <c r="JXX49" s="47"/>
      <c r="JXY49" s="47"/>
      <c r="JXZ49" s="47"/>
      <c r="JYA49" s="47"/>
      <c r="JYB49" s="47"/>
      <c r="JYC49" s="47"/>
      <c r="JYD49" s="47"/>
      <c r="JYE49" s="47"/>
      <c r="JYF49" s="47"/>
      <c r="JYG49" s="47"/>
      <c r="JYH49" s="47"/>
      <c r="JYI49" s="47"/>
      <c r="JYJ49" s="47"/>
      <c r="JYK49" s="47"/>
      <c r="JYL49" s="47"/>
      <c r="JYM49" s="47"/>
      <c r="JYN49" s="47"/>
      <c r="JYO49" s="47"/>
      <c r="JYP49" s="47"/>
      <c r="JYQ49" s="47"/>
      <c r="JYR49" s="47"/>
      <c r="JYS49" s="47"/>
      <c r="JYT49" s="47"/>
      <c r="JYU49" s="47"/>
      <c r="JYV49" s="47"/>
      <c r="JYW49" s="47"/>
      <c r="JYX49" s="47"/>
      <c r="JYY49" s="47"/>
      <c r="JYZ49" s="47"/>
      <c r="JZA49" s="47"/>
      <c r="JZB49" s="47"/>
      <c r="JZC49" s="47"/>
      <c r="JZD49" s="47"/>
      <c r="JZE49" s="47"/>
      <c r="JZF49" s="47"/>
      <c r="JZG49" s="47"/>
      <c r="JZH49" s="47"/>
      <c r="JZI49" s="47"/>
      <c r="JZJ49" s="47"/>
      <c r="JZK49" s="47"/>
      <c r="JZL49" s="47"/>
      <c r="JZM49" s="47"/>
      <c r="JZN49" s="47"/>
      <c r="JZO49" s="47"/>
      <c r="JZP49" s="47"/>
      <c r="JZQ49" s="47"/>
      <c r="JZR49" s="47"/>
      <c r="JZS49" s="47"/>
      <c r="JZT49" s="47"/>
      <c r="JZU49" s="47"/>
      <c r="JZV49" s="47"/>
      <c r="JZW49" s="47"/>
      <c r="JZX49" s="47"/>
      <c r="JZY49" s="47"/>
      <c r="JZZ49" s="47"/>
      <c r="KAA49" s="47"/>
      <c r="KAB49" s="47"/>
      <c r="KAC49" s="47"/>
      <c r="KAD49" s="47"/>
      <c r="KAE49" s="47"/>
      <c r="KAF49" s="47"/>
      <c r="KAG49" s="47"/>
      <c r="KAH49" s="47"/>
      <c r="KAI49" s="47"/>
      <c r="KAJ49" s="47"/>
      <c r="KAK49" s="47"/>
      <c r="KAL49" s="47"/>
      <c r="KAM49" s="47"/>
      <c r="KAN49" s="47"/>
      <c r="KAO49" s="47"/>
      <c r="KAP49" s="47"/>
      <c r="KAQ49" s="47"/>
      <c r="KAR49" s="47"/>
      <c r="KAS49" s="47"/>
      <c r="KAT49" s="47"/>
      <c r="KAU49" s="47"/>
      <c r="KAV49" s="47"/>
      <c r="KAW49" s="47"/>
      <c r="KAX49" s="47"/>
      <c r="KAY49" s="47"/>
      <c r="KAZ49" s="47"/>
      <c r="KBA49" s="47"/>
      <c r="KBB49" s="47"/>
      <c r="KBC49" s="47"/>
      <c r="KBD49" s="47"/>
      <c r="KBE49" s="47"/>
      <c r="KBF49" s="47"/>
      <c r="KBG49" s="47"/>
      <c r="KBH49" s="47"/>
      <c r="KBI49" s="47"/>
      <c r="KBJ49" s="47"/>
      <c r="KBK49" s="47"/>
      <c r="KBL49" s="47"/>
      <c r="KBM49" s="47"/>
      <c r="KBN49" s="47"/>
      <c r="KBO49" s="47"/>
      <c r="KBP49" s="47"/>
      <c r="KBQ49" s="47"/>
      <c r="KBR49" s="47"/>
      <c r="KBS49" s="47"/>
      <c r="KBT49" s="47"/>
      <c r="KBU49" s="47"/>
      <c r="KBV49" s="47"/>
      <c r="KBW49" s="47"/>
      <c r="KBX49" s="47"/>
      <c r="KBY49" s="47"/>
      <c r="KBZ49" s="47"/>
      <c r="KCA49" s="47"/>
      <c r="KCB49" s="47"/>
      <c r="KCC49" s="47"/>
      <c r="KCD49" s="47"/>
      <c r="KCE49" s="47"/>
      <c r="KCF49" s="47"/>
      <c r="KCG49" s="47"/>
      <c r="KCH49" s="47"/>
      <c r="KCI49" s="47"/>
      <c r="KCJ49" s="47"/>
      <c r="KCK49" s="47"/>
      <c r="KCL49" s="47"/>
      <c r="KCM49" s="47"/>
      <c r="KCN49" s="47"/>
      <c r="KCO49" s="47"/>
      <c r="KCP49" s="47"/>
      <c r="KCQ49" s="47"/>
      <c r="KCR49" s="47"/>
      <c r="KCS49" s="47"/>
      <c r="KCT49" s="47"/>
      <c r="KCU49" s="47"/>
      <c r="KCV49" s="47"/>
      <c r="KCW49" s="47"/>
      <c r="KCX49" s="47"/>
      <c r="KCY49" s="47"/>
      <c r="KCZ49" s="47"/>
      <c r="KDA49" s="47"/>
      <c r="KDB49" s="47"/>
      <c r="KDC49" s="47"/>
      <c r="KDD49" s="47"/>
      <c r="KDE49" s="47"/>
      <c r="KDF49" s="47"/>
      <c r="KDG49" s="47"/>
      <c r="KDH49" s="47"/>
      <c r="KDI49" s="47"/>
      <c r="KDJ49" s="47"/>
      <c r="KDK49" s="47"/>
      <c r="KDL49" s="47"/>
      <c r="KDM49" s="47"/>
      <c r="KDN49" s="47"/>
      <c r="KDO49" s="47"/>
      <c r="KDP49" s="47"/>
      <c r="KDQ49" s="47"/>
      <c r="KDR49" s="47"/>
      <c r="KDS49" s="47"/>
      <c r="KDT49" s="47"/>
      <c r="KDU49" s="47"/>
      <c r="KDV49" s="47"/>
      <c r="KDW49" s="47"/>
      <c r="KDX49" s="47"/>
      <c r="KDY49" s="47"/>
      <c r="KDZ49" s="47"/>
      <c r="KEA49" s="47"/>
      <c r="KEB49" s="47"/>
      <c r="KEC49" s="47"/>
      <c r="KED49" s="47"/>
      <c r="KEE49" s="47"/>
      <c r="KEF49" s="47"/>
      <c r="KEG49" s="47"/>
      <c r="KEH49" s="47"/>
      <c r="KEI49" s="47"/>
      <c r="KEJ49" s="47"/>
      <c r="KEK49" s="47"/>
      <c r="KEL49" s="47"/>
      <c r="KEM49" s="47"/>
      <c r="KEN49" s="47"/>
      <c r="KEO49" s="47"/>
      <c r="KEP49" s="47"/>
      <c r="KEQ49" s="47"/>
      <c r="KER49" s="47"/>
      <c r="KES49" s="47"/>
      <c r="KET49" s="47"/>
      <c r="KEU49" s="47"/>
      <c r="KEV49" s="47"/>
      <c r="KEW49" s="47"/>
      <c r="KEX49" s="47"/>
      <c r="KEY49" s="47"/>
      <c r="KEZ49" s="47"/>
      <c r="KFA49" s="47"/>
      <c r="KFB49" s="47"/>
      <c r="KFC49" s="47"/>
      <c r="KFD49" s="47"/>
      <c r="KFE49" s="47"/>
      <c r="KFF49" s="47"/>
      <c r="KFG49" s="47"/>
      <c r="KFH49" s="47"/>
      <c r="KFI49" s="47"/>
      <c r="KFJ49" s="47"/>
      <c r="KFK49" s="47"/>
      <c r="KFL49" s="47"/>
      <c r="KFM49" s="47"/>
      <c r="KFN49" s="47"/>
      <c r="KFO49" s="47"/>
      <c r="KFP49" s="47"/>
      <c r="KFQ49" s="47"/>
      <c r="KFR49" s="47"/>
      <c r="KFS49" s="47"/>
      <c r="KFT49" s="47"/>
      <c r="KFU49" s="47"/>
      <c r="KFV49" s="47"/>
      <c r="KFW49" s="47"/>
      <c r="KFX49" s="47"/>
      <c r="KFY49" s="47"/>
      <c r="KFZ49" s="47"/>
      <c r="KGA49" s="47"/>
      <c r="KGB49" s="47"/>
      <c r="KGC49" s="47"/>
      <c r="KGD49" s="47"/>
      <c r="KGE49" s="47"/>
      <c r="KGF49" s="47"/>
      <c r="KGG49" s="47"/>
      <c r="KGH49" s="47"/>
      <c r="KGI49" s="47"/>
      <c r="KGJ49" s="47"/>
      <c r="KGK49" s="47"/>
      <c r="KGL49" s="47"/>
      <c r="KGM49" s="47"/>
      <c r="KGN49" s="47"/>
      <c r="KGO49" s="47"/>
      <c r="KGP49" s="47"/>
      <c r="KGQ49" s="47"/>
      <c r="KGR49" s="47"/>
      <c r="KGS49" s="47"/>
      <c r="KGT49" s="47"/>
      <c r="KGU49" s="47"/>
      <c r="KGV49" s="47"/>
      <c r="KGW49" s="47"/>
      <c r="KGX49" s="47"/>
      <c r="KGY49" s="47"/>
      <c r="KGZ49" s="47"/>
      <c r="KHA49" s="47"/>
      <c r="KHB49" s="47"/>
      <c r="KHC49" s="47"/>
      <c r="KHD49" s="47"/>
      <c r="KHE49" s="47"/>
      <c r="KHF49" s="47"/>
      <c r="KHG49" s="47"/>
      <c r="KHH49" s="47"/>
      <c r="KHI49" s="47"/>
      <c r="KHJ49" s="47"/>
      <c r="KHK49" s="47"/>
      <c r="KHL49" s="47"/>
      <c r="KHM49" s="47"/>
      <c r="KHN49" s="47"/>
      <c r="KHO49" s="47"/>
      <c r="KHP49" s="47"/>
      <c r="KHQ49" s="47"/>
      <c r="KHR49" s="47"/>
      <c r="KHS49" s="47"/>
      <c r="KHT49" s="47"/>
      <c r="KHU49" s="47"/>
      <c r="KHV49" s="47"/>
      <c r="KHW49" s="47"/>
      <c r="KHX49" s="47"/>
      <c r="KHY49" s="47"/>
      <c r="KHZ49" s="47"/>
      <c r="KIA49" s="47"/>
      <c r="KIB49" s="47"/>
      <c r="KIC49" s="47"/>
      <c r="KID49" s="47"/>
      <c r="KIE49" s="47"/>
      <c r="KIF49" s="47"/>
      <c r="KIG49" s="47"/>
      <c r="KIH49" s="47"/>
      <c r="KII49" s="47"/>
      <c r="KIJ49" s="47"/>
      <c r="KIK49" s="47"/>
      <c r="KIL49" s="47"/>
      <c r="KIM49" s="47"/>
      <c r="KIN49" s="47"/>
      <c r="KIO49" s="47"/>
      <c r="KIP49" s="47"/>
      <c r="KIQ49" s="47"/>
      <c r="KIR49" s="47"/>
      <c r="KIS49" s="47"/>
      <c r="KIT49" s="47"/>
      <c r="KIU49" s="47"/>
      <c r="KIV49" s="47"/>
      <c r="KIW49" s="47"/>
      <c r="KIX49" s="47"/>
      <c r="KIY49" s="47"/>
      <c r="KIZ49" s="47"/>
      <c r="KJA49" s="47"/>
      <c r="KJB49" s="47"/>
      <c r="KJC49" s="47"/>
      <c r="KJD49" s="47"/>
      <c r="KJE49" s="47"/>
      <c r="KJF49" s="47"/>
      <c r="KJG49" s="47"/>
      <c r="KJH49" s="47"/>
      <c r="KJI49" s="47"/>
      <c r="KJJ49" s="47"/>
      <c r="KJK49" s="47"/>
      <c r="KJL49" s="47"/>
      <c r="KJM49" s="47"/>
      <c r="KJN49" s="47"/>
      <c r="KJO49" s="47"/>
      <c r="KJP49" s="47"/>
      <c r="KJQ49" s="47"/>
      <c r="KJR49" s="47"/>
      <c r="KJS49" s="47"/>
      <c r="KJT49" s="47"/>
      <c r="KJU49" s="47"/>
      <c r="KJV49" s="47"/>
      <c r="KJW49" s="47"/>
      <c r="KJX49" s="47"/>
      <c r="KJY49" s="47"/>
      <c r="KJZ49" s="47"/>
      <c r="KKA49" s="47"/>
      <c r="KKB49" s="47"/>
      <c r="KKC49" s="47"/>
      <c r="KKD49" s="47"/>
      <c r="KKE49" s="47"/>
      <c r="KKF49" s="47"/>
      <c r="KKG49" s="47"/>
      <c r="KKH49" s="47"/>
      <c r="KKI49" s="47"/>
      <c r="KKJ49" s="47"/>
      <c r="KKK49" s="47"/>
      <c r="KKL49" s="47"/>
      <c r="KKM49" s="47"/>
      <c r="KKN49" s="47"/>
      <c r="KKO49" s="47"/>
      <c r="KKP49" s="47"/>
      <c r="KKQ49" s="47"/>
      <c r="KKR49" s="47"/>
      <c r="KKS49" s="47"/>
      <c r="KKT49" s="47"/>
      <c r="KKU49" s="47"/>
      <c r="KKV49" s="47"/>
      <c r="KKW49" s="47"/>
      <c r="KKX49" s="47"/>
      <c r="KKY49" s="47"/>
      <c r="KKZ49" s="47"/>
      <c r="KLA49" s="47"/>
      <c r="KLB49" s="47"/>
      <c r="KLC49" s="47"/>
      <c r="KLD49" s="47"/>
      <c r="KLE49" s="47"/>
      <c r="KLF49" s="47"/>
      <c r="KLG49" s="47"/>
      <c r="KLH49" s="47"/>
      <c r="KLI49" s="47"/>
      <c r="KLJ49" s="47"/>
      <c r="KLK49" s="47"/>
      <c r="KLL49" s="47"/>
      <c r="KLM49" s="47"/>
      <c r="KLN49" s="47"/>
      <c r="KLO49" s="47"/>
      <c r="KLP49" s="47"/>
      <c r="KLQ49" s="47"/>
      <c r="KLR49" s="47"/>
      <c r="KLS49" s="47"/>
      <c r="KLT49" s="47"/>
      <c r="KLU49" s="47"/>
      <c r="KLV49" s="47"/>
      <c r="KLW49" s="47"/>
      <c r="KLX49" s="47"/>
      <c r="KLY49" s="47"/>
      <c r="KLZ49" s="47"/>
      <c r="KMA49" s="47"/>
      <c r="KMB49" s="47"/>
      <c r="KMC49" s="47"/>
      <c r="KMD49" s="47"/>
      <c r="KME49" s="47"/>
      <c r="KMF49" s="47"/>
      <c r="KMG49" s="47"/>
      <c r="KMH49" s="47"/>
      <c r="KMI49" s="47"/>
      <c r="KMJ49" s="47"/>
      <c r="KMK49" s="47"/>
      <c r="KML49" s="47"/>
      <c r="KMM49" s="47"/>
      <c r="KMN49" s="47"/>
      <c r="KMO49" s="47"/>
      <c r="KMP49" s="47"/>
      <c r="KMQ49" s="47"/>
      <c r="KMR49" s="47"/>
      <c r="KMS49" s="47"/>
      <c r="KMT49" s="47"/>
      <c r="KMU49" s="47"/>
      <c r="KMV49" s="47"/>
      <c r="KMW49" s="47"/>
      <c r="KMX49" s="47"/>
      <c r="KMY49" s="47"/>
      <c r="KMZ49" s="47"/>
      <c r="KNA49" s="47"/>
      <c r="KNB49" s="47"/>
      <c r="KNC49" s="47"/>
      <c r="KND49" s="47"/>
      <c r="KNE49" s="47"/>
      <c r="KNF49" s="47"/>
      <c r="KNG49" s="47"/>
      <c r="KNH49" s="47"/>
      <c r="KNI49" s="47"/>
      <c r="KNJ49" s="47"/>
      <c r="KNK49" s="47"/>
      <c r="KNL49" s="47"/>
      <c r="KNM49" s="47"/>
      <c r="KNN49" s="47"/>
      <c r="KNO49" s="47"/>
      <c r="KNP49" s="47"/>
      <c r="KNQ49" s="47"/>
      <c r="KNR49" s="47"/>
      <c r="KNS49" s="47"/>
      <c r="KNT49" s="47"/>
      <c r="KNU49" s="47"/>
      <c r="KNV49" s="47"/>
      <c r="KNW49" s="47"/>
      <c r="KNX49" s="47"/>
      <c r="KNY49" s="47"/>
      <c r="KNZ49" s="47"/>
      <c r="KOA49" s="47"/>
      <c r="KOB49" s="47"/>
      <c r="KOC49" s="47"/>
      <c r="KOD49" s="47"/>
      <c r="KOE49" s="47"/>
      <c r="KOF49" s="47"/>
      <c r="KOG49" s="47"/>
      <c r="KOH49" s="47"/>
      <c r="KOI49" s="47"/>
      <c r="KOJ49" s="47"/>
      <c r="KOK49" s="47"/>
      <c r="KOL49" s="47"/>
      <c r="KOM49" s="47"/>
      <c r="KON49" s="47"/>
      <c r="KOO49" s="47"/>
      <c r="KOP49" s="47"/>
      <c r="KOQ49" s="47"/>
      <c r="KOR49" s="47"/>
      <c r="KOS49" s="47"/>
      <c r="KOT49" s="47"/>
      <c r="KOU49" s="47"/>
      <c r="KOV49" s="47"/>
      <c r="KOW49" s="47"/>
      <c r="KOX49" s="47"/>
      <c r="KOY49" s="47"/>
      <c r="KOZ49" s="47"/>
      <c r="KPA49" s="47"/>
      <c r="KPB49" s="47"/>
      <c r="KPC49" s="47"/>
      <c r="KPD49" s="47"/>
      <c r="KPE49" s="47"/>
      <c r="KPF49" s="47"/>
      <c r="KPG49" s="47"/>
      <c r="KPH49" s="47"/>
      <c r="KPI49" s="47"/>
      <c r="KPJ49" s="47"/>
      <c r="KPK49" s="47"/>
      <c r="KPL49" s="47"/>
      <c r="KPM49" s="47"/>
      <c r="KPN49" s="47"/>
      <c r="KPO49" s="47"/>
      <c r="KPP49" s="47"/>
      <c r="KPQ49" s="47"/>
      <c r="KPR49" s="47"/>
      <c r="KPS49" s="47"/>
      <c r="KPT49" s="47"/>
      <c r="KPU49" s="47"/>
      <c r="KPV49" s="47"/>
      <c r="KPW49" s="47"/>
      <c r="KPX49" s="47"/>
      <c r="KPY49" s="47"/>
      <c r="KPZ49" s="47"/>
      <c r="KQA49" s="47"/>
      <c r="KQB49" s="47"/>
      <c r="KQC49" s="47"/>
      <c r="KQD49" s="47"/>
      <c r="KQE49" s="47"/>
      <c r="KQF49" s="47"/>
      <c r="KQG49" s="47"/>
      <c r="KQH49" s="47"/>
      <c r="KQI49" s="47"/>
      <c r="KQJ49" s="47"/>
      <c r="KQK49" s="47"/>
      <c r="KQL49" s="47"/>
      <c r="KQM49" s="47"/>
      <c r="KQN49" s="47"/>
      <c r="KQO49" s="47"/>
      <c r="KQP49" s="47"/>
      <c r="KQQ49" s="47"/>
      <c r="KQR49" s="47"/>
      <c r="KQS49" s="47"/>
      <c r="KQT49" s="47"/>
      <c r="KQU49" s="47"/>
      <c r="KQV49" s="47"/>
      <c r="KQW49" s="47"/>
      <c r="KQX49" s="47"/>
      <c r="KQY49" s="47"/>
      <c r="KQZ49" s="47"/>
      <c r="KRA49" s="47"/>
      <c r="KRB49" s="47"/>
      <c r="KRC49" s="47"/>
      <c r="KRD49" s="47"/>
      <c r="KRE49" s="47"/>
      <c r="KRF49" s="47"/>
      <c r="KRG49" s="47"/>
      <c r="KRH49" s="47"/>
      <c r="KRI49" s="47"/>
      <c r="KRJ49" s="47"/>
      <c r="KRK49" s="47"/>
      <c r="KRL49" s="47"/>
      <c r="KRM49" s="47"/>
      <c r="KRN49" s="47"/>
      <c r="KRO49" s="47"/>
      <c r="KRP49" s="47"/>
      <c r="KRQ49" s="47"/>
      <c r="KRR49" s="47"/>
      <c r="KRS49" s="47"/>
      <c r="KRT49" s="47"/>
      <c r="KRU49" s="47"/>
      <c r="KRV49" s="47"/>
      <c r="KRW49" s="47"/>
      <c r="KRX49" s="47"/>
      <c r="KRY49" s="47"/>
      <c r="KRZ49" s="47"/>
      <c r="KSA49" s="47"/>
      <c r="KSB49" s="47"/>
      <c r="KSC49" s="47"/>
      <c r="KSD49" s="47"/>
      <c r="KSE49" s="47"/>
      <c r="KSF49" s="47"/>
      <c r="KSG49" s="47"/>
      <c r="KSH49" s="47"/>
      <c r="KSI49" s="47"/>
      <c r="KSJ49" s="47"/>
      <c r="KSK49" s="47"/>
      <c r="KSL49" s="47"/>
      <c r="KSM49" s="47"/>
      <c r="KSN49" s="47"/>
      <c r="KSO49" s="47"/>
      <c r="KSP49" s="47"/>
      <c r="KSQ49" s="47"/>
      <c r="KSR49" s="47"/>
      <c r="KSS49" s="47"/>
      <c r="KST49" s="47"/>
      <c r="KSU49" s="47"/>
      <c r="KSV49" s="47"/>
      <c r="KSW49" s="47"/>
      <c r="KSX49" s="47"/>
      <c r="KSY49" s="47"/>
      <c r="KSZ49" s="47"/>
      <c r="KTA49" s="47"/>
      <c r="KTB49" s="47"/>
      <c r="KTC49" s="47"/>
      <c r="KTD49" s="47"/>
      <c r="KTE49" s="47"/>
      <c r="KTF49" s="47"/>
      <c r="KTG49" s="47"/>
      <c r="KTH49" s="47"/>
      <c r="KTI49" s="47"/>
      <c r="KTJ49" s="47"/>
      <c r="KTK49" s="47"/>
      <c r="KTL49" s="47"/>
      <c r="KTM49" s="47"/>
      <c r="KTN49" s="47"/>
      <c r="KTO49" s="47"/>
      <c r="KTP49" s="47"/>
      <c r="KTQ49" s="47"/>
      <c r="KTR49" s="47"/>
      <c r="KTS49" s="47"/>
      <c r="KTT49" s="47"/>
      <c r="KTU49" s="47"/>
      <c r="KTV49" s="47"/>
      <c r="KTW49" s="47"/>
      <c r="KTX49" s="47"/>
      <c r="KTY49" s="47"/>
      <c r="KTZ49" s="47"/>
      <c r="KUA49" s="47"/>
      <c r="KUB49" s="47"/>
      <c r="KUC49" s="47"/>
      <c r="KUD49" s="47"/>
      <c r="KUE49" s="47"/>
      <c r="KUF49" s="47"/>
      <c r="KUG49" s="47"/>
      <c r="KUH49" s="47"/>
      <c r="KUI49" s="47"/>
      <c r="KUJ49" s="47"/>
      <c r="KUK49" s="47"/>
      <c r="KUL49" s="47"/>
      <c r="KUM49" s="47"/>
      <c r="KUN49" s="47"/>
      <c r="KUO49" s="47"/>
      <c r="KUP49" s="47"/>
      <c r="KUQ49" s="47"/>
      <c r="KUR49" s="47"/>
      <c r="KUS49" s="47"/>
      <c r="KUT49" s="47"/>
      <c r="KUU49" s="47"/>
      <c r="KUV49" s="47"/>
      <c r="KUW49" s="47"/>
      <c r="KUX49" s="47"/>
      <c r="KUY49" s="47"/>
      <c r="KUZ49" s="47"/>
      <c r="KVA49" s="47"/>
      <c r="KVB49" s="47"/>
      <c r="KVC49" s="47"/>
      <c r="KVD49" s="47"/>
      <c r="KVE49" s="47"/>
      <c r="KVF49" s="47"/>
      <c r="KVG49" s="47"/>
      <c r="KVH49" s="47"/>
      <c r="KVI49" s="47"/>
      <c r="KVJ49" s="47"/>
      <c r="KVK49" s="47"/>
      <c r="KVL49" s="47"/>
      <c r="KVM49" s="47"/>
      <c r="KVN49" s="47"/>
      <c r="KVO49" s="47"/>
      <c r="KVP49" s="47"/>
      <c r="KVQ49" s="47"/>
      <c r="KVR49" s="47"/>
      <c r="KVS49" s="47"/>
      <c r="KVT49" s="47"/>
      <c r="KVU49" s="47"/>
      <c r="KVV49" s="47"/>
      <c r="KVW49" s="47"/>
      <c r="KVX49" s="47"/>
      <c r="KVY49" s="47"/>
      <c r="KVZ49" s="47"/>
      <c r="KWA49" s="47"/>
      <c r="KWB49" s="47"/>
      <c r="KWC49" s="47"/>
      <c r="KWD49" s="47"/>
      <c r="KWE49" s="47"/>
      <c r="KWF49" s="47"/>
      <c r="KWG49" s="47"/>
      <c r="KWH49" s="47"/>
      <c r="KWI49" s="47"/>
      <c r="KWJ49" s="47"/>
      <c r="KWK49" s="47"/>
      <c r="KWL49" s="47"/>
      <c r="KWM49" s="47"/>
      <c r="KWN49" s="47"/>
      <c r="KWO49" s="47"/>
      <c r="KWP49" s="47"/>
      <c r="KWQ49" s="47"/>
      <c r="KWR49" s="47"/>
      <c r="KWS49" s="47"/>
      <c r="KWT49" s="47"/>
      <c r="KWU49" s="47"/>
      <c r="KWV49" s="47"/>
      <c r="KWW49" s="47"/>
      <c r="KWX49" s="47"/>
      <c r="KWY49" s="47"/>
      <c r="KWZ49" s="47"/>
      <c r="KXA49" s="47"/>
      <c r="KXB49" s="47"/>
      <c r="KXC49" s="47"/>
      <c r="KXD49" s="47"/>
      <c r="KXE49" s="47"/>
      <c r="KXF49" s="47"/>
      <c r="KXG49" s="47"/>
      <c r="KXH49" s="47"/>
      <c r="KXI49" s="47"/>
      <c r="KXJ49" s="47"/>
      <c r="KXK49" s="47"/>
      <c r="KXL49" s="47"/>
      <c r="KXM49" s="47"/>
      <c r="KXN49" s="47"/>
      <c r="KXO49" s="47"/>
      <c r="KXP49" s="47"/>
      <c r="KXQ49" s="47"/>
      <c r="KXR49" s="47"/>
      <c r="KXS49" s="47"/>
      <c r="KXT49" s="47"/>
      <c r="KXU49" s="47"/>
      <c r="KXV49" s="47"/>
      <c r="KXW49" s="47"/>
      <c r="KXX49" s="47"/>
      <c r="KXY49" s="47"/>
      <c r="KXZ49" s="47"/>
      <c r="KYA49" s="47"/>
      <c r="KYB49" s="47"/>
      <c r="KYC49" s="47"/>
      <c r="KYD49" s="47"/>
      <c r="KYE49" s="47"/>
      <c r="KYF49" s="47"/>
      <c r="KYG49" s="47"/>
      <c r="KYH49" s="47"/>
      <c r="KYI49" s="47"/>
      <c r="KYJ49" s="47"/>
      <c r="KYK49" s="47"/>
      <c r="KYL49" s="47"/>
      <c r="KYM49" s="47"/>
      <c r="KYN49" s="47"/>
      <c r="KYO49" s="47"/>
      <c r="KYP49" s="47"/>
      <c r="KYQ49" s="47"/>
      <c r="KYR49" s="47"/>
      <c r="KYS49" s="47"/>
      <c r="KYT49" s="47"/>
      <c r="KYU49" s="47"/>
      <c r="KYV49" s="47"/>
      <c r="KYW49" s="47"/>
      <c r="KYX49" s="47"/>
      <c r="KYY49" s="47"/>
      <c r="KYZ49" s="47"/>
      <c r="KZA49" s="47"/>
      <c r="KZB49" s="47"/>
      <c r="KZC49" s="47"/>
      <c r="KZD49" s="47"/>
      <c r="KZE49" s="47"/>
      <c r="KZF49" s="47"/>
      <c r="KZG49" s="47"/>
      <c r="KZH49" s="47"/>
      <c r="KZI49" s="47"/>
      <c r="KZJ49" s="47"/>
      <c r="KZK49" s="47"/>
      <c r="KZL49" s="47"/>
      <c r="KZM49" s="47"/>
      <c r="KZN49" s="47"/>
      <c r="KZO49" s="47"/>
      <c r="KZP49" s="47"/>
      <c r="KZQ49" s="47"/>
      <c r="KZR49" s="47"/>
      <c r="KZS49" s="47"/>
      <c r="KZT49" s="47"/>
      <c r="KZU49" s="47"/>
      <c r="KZV49" s="47"/>
      <c r="KZW49" s="47"/>
      <c r="KZX49" s="47"/>
      <c r="KZY49" s="47"/>
      <c r="KZZ49" s="47"/>
      <c r="LAA49" s="47"/>
      <c r="LAB49" s="47"/>
      <c r="LAC49" s="47"/>
      <c r="LAD49" s="47"/>
      <c r="LAE49" s="47"/>
      <c r="LAF49" s="47"/>
      <c r="LAG49" s="47"/>
      <c r="LAH49" s="47"/>
      <c r="LAI49" s="47"/>
      <c r="LAJ49" s="47"/>
      <c r="LAK49" s="47"/>
      <c r="LAL49" s="47"/>
      <c r="LAM49" s="47"/>
      <c r="LAN49" s="47"/>
      <c r="LAO49" s="47"/>
      <c r="LAP49" s="47"/>
      <c r="LAQ49" s="47"/>
      <c r="LAR49" s="47"/>
      <c r="LAS49" s="47"/>
      <c r="LAT49" s="47"/>
      <c r="LAU49" s="47"/>
      <c r="LAV49" s="47"/>
      <c r="LAW49" s="47"/>
      <c r="LAX49" s="47"/>
      <c r="LAY49" s="47"/>
      <c r="LAZ49" s="47"/>
      <c r="LBA49" s="47"/>
      <c r="LBB49" s="47"/>
      <c r="LBC49" s="47"/>
      <c r="LBD49" s="47"/>
      <c r="LBE49" s="47"/>
      <c r="LBF49" s="47"/>
      <c r="LBG49" s="47"/>
      <c r="LBH49" s="47"/>
      <c r="LBI49" s="47"/>
      <c r="LBJ49" s="47"/>
      <c r="LBK49" s="47"/>
      <c r="LBL49" s="47"/>
      <c r="LBM49" s="47"/>
      <c r="LBN49" s="47"/>
      <c r="LBO49" s="47"/>
      <c r="LBP49" s="47"/>
      <c r="LBQ49" s="47"/>
      <c r="LBR49" s="47"/>
      <c r="LBS49" s="47"/>
      <c r="LBT49" s="47"/>
      <c r="LBU49" s="47"/>
      <c r="LBV49" s="47"/>
      <c r="LBW49" s="47"/>
      <c r="LBX49" s="47"/>
      <c r="LBY49" s="47"/>
      <c r="LBZ49" s="47"/>
      <c r="LCA49" s="47"/>
      <c r="LCB49" s="47"/>
      <c r="LCC49" s="47"/>
      <c r="LCD49" s="47"/>
      <c r="LCE49" s="47"/>
      <c r="LCF49" s="47"/>
      <c r="LCG49" s="47"/>
      <c r="LCH49" s="47"/>
      <c r="LCI49" s="47"/>
      <c r="LCJ49" s="47"/>
      <c r="LCK49" s="47"/>
      <c r="LCL49" s="47"/>
      <c r="LCM49" s="47"/>
      <c r="LCN49" s="47"/>
      <c r="LCO49" s="47"/>
      <c r="LCP49" s="47"/>
      <c r="LCQ49" s="47"/>
      <c r="LCR49" s="47"/>
      <c r="LCS49" s="47"/>
      <c r="LCT49" s="47"/>
      <c r="LCU49" s="47"/>
      <c r="LCV49" s="47"/>
      <c r="LCW49" s="47"/>
      <c r="LCX49" s="47"/>
      <c r="LCY49" s="47"/>
      <c r="LCZ49" s="47"/>
      <c r="LDA49" s="47"/>
      <c r="LDB49" s="47"/>
      <c r="LDC49" s="47"/>
      <c r="LDD49" s="47"/>
      <c r="LDE49" s="47"/>
      <c r="LDF49" s="47"/>
      <c r="LDG49" s="47"/>
      <c r="LDH49" s="47"/>
      <c r="LDI49" s="47"/>
      <c r="LDJ49" s="47"/>
      <c r="LDK49" s="47"/>
      <c r="LDL49" s="47"/>
      <c r="LDM49" s="47"/>
      <c r="LDN49" s="47"/>
      <c r="LDO49" s="47"/>
      <c r="LDP49" s="47"/>
      <c r="LDQ49" s="47"/>
      <c r="LDR49" s="47"/>
      <c r="LDS49" s="47"/>
      <c r="LDT49" s="47"/>
      <c r="LDU49" s="47"/>
      <c r="LDV49" s="47"/>
      <c r="LDW49" s="47"/>
      <c r="LDX49" s="47"/>
      <c r="LDY49" s="47"/>
      <c r="LDZ49" s="47"/>
      <c r="LEA49" s="47"/>
      <c r="LEB49" s="47"/>
      <c r="LEC49" s="47"/>
      <c r="LED49" s="47"/>
      <c r="LEE49" s="47"/>
      <c r="LEF49" s="47"/>
      <c r="LEG49" s="47"/>
      <c r="LEH49" s="47"/>
      <c r="LEI49" s="47"/>
      <c r="LEJ49" s="47"/>
      <c r="LEK49" s="47"/>
      <c r="LEL49" s="47"/>
      <c r="LEM49" s="47"/>
      <c r="LEN49" s="47"/>
      <c r="LEO49" s="47"/>
      <c r="LEP49" s="47"/>
      <c r="LEQ49" s="47"/>
      <c r="LER49" s="47"/>
      <c r="LES49" s="47"/>
      <c r="LET49" s="47"/>
      <c r="LEU49" s="47"/>
      <c r="LEV49" s="47"/>
      <c r="LEW49" s="47"/>
      <c r="LEX49" s="47"/>
      <c r="LEY49" s="47"/>
      <c r="LEZ49" s="47"/>
      <c r="LFA49" s="47"/>
      <c r="LFB49" s="47"/>
      <c r="LFC49" s="47"/>
      <c r="LFD49" s="47"/>
      <c r="LFE49" s="47"/>
      <c r="LFF49" s="47"/>
      <c r="LFG49" s="47"/>
      <c r="LFH49" s="47"/>
      <c r="LFI49" s="47"/>
      <c r="LFJ49" s="47"/>
      <c r="LFK49" s="47"/>
      <c r="LFL49" s="47"/>
      <c r="LFM49" s="47"/>
      <c r="LFN49" s="47"/>
      <c r="LFO49" s="47"/>
      <c r="LFP49" s="47"/>
      <c r="LFQ49" s="47"/>
      <c r="LFR49" s="47"/>
      <c r="LFS49" s="47"/>
      <c r="LFT49" s="47"/>
      <c r="LFU49" s="47"/>
      <c r="LFV49" s="47"/>
      <c r="LFW49" s="47"/>
      <c r="LFX49" s="47"/>
      <c r="LFY49" s="47"/>
      <c r="LFZ49" s="47"/>
      <c r="LGA49" s="47"/>
      <c r="LGB49" s="47"/>
      <c r="LGC49" s="47"/>
      <c r="LGD49" s="47"/>
      <c r="LGE49" s="47"/>
      <c r="LGF49" s="47"/>
      <c r="LGG49" s="47"/>
      <c r="LGH49" s="47"/>
      <c r="LGI49" s="47"/>
      <c r="LGJ49" s="47"/>
      <c r="LGK49" s="47"/>
      <c r="LGL49" s="47"/>
      <c r="LGM49" s="47"/>
      <c r="LGN49" s="47"/>
      <c r="LGO49" s="47"/>
      <c r="LGP49" s="47"/>
      <c r="LGQ49" s="47"/>
      <c r="LGR49" s="47"/>
      <c r="LGS49" s="47"/>
      <c r="LGT49" s="47"/>
      <c r="LGU49" s="47"/>
      <c r="LGV49" s="47"/>
      <c r="LGW49" s="47"/>
      <c r="LGX49" s="47"/>
      <c r="LGY49" s="47"/>
      <c r="LGZ49" s="47"/>
      <c r="LHA49" s="47"/>
      <c r="LHB49" s="47"/>
      <c r="LHC49" s="47"/>
      <c r="LHD49" s="47"/>
      <c r="LHE49" s="47"/>
      <c r="LHF49" s="47"/>
      <c r="LHG49" s="47"/>
      <c r="LHH49" s="47"/>
      <c r="LHI49" s="47"/>
      <c r="LHJ49" s="47"/>
      <c r="LHK49" s="47"/>
      <c r="LHL49" s="47"/>
      <c r="LHM49" s="47"/>
      <c r="LHN49" s="47"/>
      <c r="LHO49" s="47"/>
      <c r="LHP49" s="47"/>
      <c r="LHQ49" s="47"/>
      <c r="LHR49" s="47"/>
      <c r="LHS49" s="47"/>
      <c r="LHT49" s="47"/>
      <c r="LHU49" s="47"/>
      <c r="LHV49" s="47"/>
      <c r="LHW49" s="47"/>
      <c r="LHX49" s="47"/>
      <c r="LHY49" s="47"/>
      <c r="LHZ49" s="47"/>
      <c r="LIA49" s="47"/>
      <c r="LIB49" s="47"/>
      <c r="LIC49" s="47"/>
      <c r="LID49" s="47"/>
      <c r="LIE49" s="47"/>
      <c r="LIF49" s="47"/>
      <c r="LIG49" s="47"/>
      <c r="LIH49" s="47"/>
      <c r="LII49" s="47"/>
      <c r="LIJ49" s="47"/>
      <c r="LIK49" s="47"/>
      <c r="LIL49" s="47"/>
      <c r="LIM49" s="47"/>
      <c r="LIN49" s="47"/>
      <c r="LIO49" s="47"/>
      <c r="LIP49" s="47"/>
      <c r="LIQ49" s="47"/>
      <c r="LIR49" s="47"/>
      <c r="LIS49" s="47"/>
      <c r="LIT49" s="47"/>
      <c r="LIU49" s="47"/>
      <c r="LIV49" s="47"/>
      <c r="LIW49" s="47"/>
      <c r="LIX49" s="47"/>
      <c r="LIY49" s="47"/>
      <c r="LIZ49" s="47"/>
      <c r="LJA49" s="47"/>
      <c r="LJB49" s="47"/>
      <c r="LJC49" s="47"/>
      <c r="LJD49" s="47"/>
      <c r="LJE49" s="47"/>
      <c r="LJF49" s="47"/>
      <c r="LJG49" s="47"/>
      <c r="LJH49" s="47"/>
      <c r="LJI49" s="47"/>
      <c r="LJJ49" s="47"/>
      <c r="LJK49" s="47"/>
      <c r="LJL49" s="47"/>
      <c r="LJM49" s="47"/>
      <c r="LJN49" s="47"/>
      <c r="LJO49" s="47"/>
      <c r="LJP49" s="47"/>
      <c r="LJQ49" s="47"/>
      <c r="LJR49" s="47"/>
      <c r="LJS49" s="47"/>
      <c r="LJT49" s="47"/>
      <c r="LJU49" s="47"/>
      <c r="LJV49" s="47"/>
      <c r="LJW49" s="47"/>
      <c r="LJX49" s="47"/>
      <c r="LJY49" s="47"/>
      <c r="LJZ49" s="47"/>
      <c r="LKA49" s="47"/>
      <c r="LKB49" s="47"/>
      <c r="LKC49" s="47"/>
      <c r="LKD49" s="47"/>
      <c r="LKE49" s="47"/>
      <c r="LKF49" s="47"/>
      <c r="LKG49" s="47"/>
      <c r="LKH49" s="47"/>
      <c r="LKI49" s="47"/>
      <c r="LKJ49" s="47"/>
      <c r="LKK49" s="47"/>
      <c r="LKL49" s="47"/>
      <c r="LKM49" s="47"/>
      <c r="LKN49" s="47"/>
      <c r="LKO49" s="47"/>
      <c r="LKP49" s="47"/>
      <c r="LKQ49" s="47"/>
      <c r="LKR49" s="47"/>
      <c r="LKS49" s="47"/>
      <c r="LKT49" s="47"/>
      <c r="LKU49" s="47"/>
      <c r="LKV49" s="47"/>
      <c r="LKW49" s="47"/>
      <c r="LKX49" s="47"/>
      <c r="LKY49" s="47"/>
      <c r="LKZ49" s="47"/>
      <c r="LLA49" s="47"/>
      <c r="LLB49" s="47"/>
      <c r="LLC49" s="47"/>
      <c r="LLD49" s="47"/>
      <c r="LLE49" s="47"/>
      <c r="LLF49" s="47"/>
      <c r="LLG49" s="47"/>
      <c r="LLH49" s="47"/>
      <c r="LLI49" s="47"/>
      <c r="LLJ49" s="47"/>
      <c r="LLK49" s="47"/>
      <c r="LLL49" s="47"/>
      <c r="LLM49" s="47"/>
      <c r="LLN49" s="47"/>
      <c r="LLO49" s="47"/>
      <c r="LLP49" s="47"/>
      <c r="LLQ49" s="47"/>
      <c r="LLR49" s="47"/>
      <c r="LLS49" s="47"/>
      <c r="LLT49" s="47"/>
      <c r="LLU49" s="47"/>
      <c r="LLV49" s="47"/>
      <c r="LLW49" s="47"/>
      <c r="LLX49" s="47"/>
      <c r="LLY49" s="47"/>
      <c r="LLZ49" s="47"/>
      <c r="LMA49" s="47"/>
      <c r="LMB49" s="47"/>
      <c r="LMC49" s="47"/>
      <c r="LMD49" s="47"/>
      <c r="LME49" s="47"/>
      <c r="LMF49" s="47"/>
      <c r="LMG49" s="47"/>
      <c r="LMH49" s="47"/>
      <c r="LMI49" s="47"/>
      <c r="LMJ49" s="47"/>
      <c r="LMK49" s="47"/>
      <c r="LML49" s="47"/>
      <c r="LMM49" s="47"/>
      <c r="LMN49" s="47"/>
      <c r="LMO49" s="47"/>
      <c r="LMP49" s="47"/>
      <c r="LMQ49" s="47"/>
      <c r="LMR49" s="47"/>
      <c r="LMS49" s="47"/>
      <c r="LMT49" s="47"/>
      <c r="LMU49" s="47"/>
      <c r="LMV49" s="47"/>
      <c r="LMW49" s="47"/>
      <c r="LMX49" s="47"/>
      <c r="LMY49" s="47"/>
      <c r="LMZ49" s="47"/>
      <c r="LNA49" s="47"/>
      <c r="LNB49" s="47"/>
      <c r="LNC49" s="47"/>
      <c r="LND49" s="47"/>
      <c r="LNE49" s="47"/>
      <c r="LNF49" s="47"/>
      <c r="LNG49" s="47"/>
      <c r="LNH49" s="47"/>
      <c r="LNI49" s="47"/>
      <c r="LNJ49" s="47"/>
      <c r="LNK49" s="47"/>
      <c r="LNL49" s="47"/>
      <c r="LNM49" s="47"/>
      <c r="LNN49" s="47"/>
      <c r="LNO49" s="47"/>
      <c r="LNP49" s="47"/>
      <c r="LNQ49" s="47"/>
      <c r="LNR49" s="47"/>
      <c r="LNS49" s="47"/>
      <c r="LNT49" s="47"/>
      <c r="LNU49" s="47"/>
      <c r="LNV49" s="47"/>
      <c r="LNW49" s="47"/>
      <c r="LNX49" s="47"/>
      <c r="LNY49" s="47"/>
      <c r="LNZ49" s="47"/>
      <c r="LOA49" s="47"/>
      <c r="LOB49" s="47"/>
      <c r="LOC49" s="47"/>
      <c r="LOD49" s="47"/>
      <c r="LOE49" s="47"/>
      <c r="LOF49" s="47"/>
      <c r="LOG49" s="47"/>
      <c r="LOH49" s="47"/>
      <c r="LOI49" s="47"/>
      <c r="LOJ49" s="47"/>
      <c r="LOK49" s="47"/>
      <c r="LOL49" s="47"/>
      <c r="LOM49" s="47"/>
      <c r="LON49" s="47"/>
      <c r="LOO49" s="47"/>
      <c r="LOP49" s="47"/>
      <c r="LOQ49" s="47"/>
      <c r="LOR49" s="47"/>
      <c r="LOS49" s="47"/>
      <c r="LOT49" s="47"/>
      <c r="LOU49" s="47"/>
      <c r="LOV49" s="47"/>
      <c r="LOW49" s="47"/>
      <c r="LOX49" s="47"/>
      <c r="LOY49" s="47"/>
      <c r="LOZ49" s="47"/>
      <c r="LPA49" s="47"/>
      <c r="LPB49" s="47"/>
      <c r="LPC49" s="47"/>
      <c r="LPD49" s="47"/>
      <c r="LPE49" s="47"/>
      <c r="LPF49" s="47"/>
      <c r="LPG49" s="47"/>
      <c r="LPH49" s="47"/>
      <c r="LPI49" s="47"/>
      <c r="LPJ49" s="47"/>
      <c r="LPK49" s="47"/>
      <c r="LPL49" s="47"/>
      <c r="LPM49" s="47"/>
      <c r="LPN49" s="47"/>
      <c r="LPO49" s="47"/>
      <c r="LPP49" s="47"/>
      <c r="LPQ49" s="47"/>
      <c r="LPR49" s="47"/>
      <c r="LPS49" s="47"/>
      <c r="LPT49" s="47"/>
      <c r="LPU49" s="47"/>
      <c r="LPV49" s="47"/>
      <c r="LPW49" s="47"/>
      <c r="LPX49" s="47"/>
      <c r="LPY49" s="47"/>
      <c r="LPZ49" s="47"/>
      <c r="LQA49" s="47"/>
      <c r="LQB49" s="47"/>
      <c r="LQC49" s="47"/>
      <c r="LQD49" s="47"/>
      <c r="LQE49" s="47"/>
      <c r="LQF49" s="47"/>
      <c r="LQG49" s="47"/>
      <c r="LQH49" s="47"/>
      <c r="LQI49" s="47"/>
      <c r="LQJ49" s="47"/>
      <c r="LQK49" s="47"/>
      <c r="LQL49" s="47"/>
      <c r="LQM49" s="47"/>
      <c r="LQN49" s="47"/>
      <c r="LQO49" s="47"/>
      <c r="LQP49" s="47"/>
      <c r="LQQ49" s="47"/>
      <c r="LQR49" s="47"/>
      <c r="LQS49" s="47"/>
      <c r="LQT49" s="47"/>
      <c r="LQU49" s="47"/>
      <c r="LQV49" s="47"/>
      <c r="LQW49" s="47"/>
      <c r="LQX49" s="47"/>
      <c r="LQY49" s="47"/>
      <c r="LQZ49" s="47"/>
      <c r="LRA49" s="47"/>
      <c r="LRB49" s="47"/>
      <c r="LRC49" s="47"/>
      <c r="LRD49" s="47"/>
      <c r="LRE49" s="47"/>
      <c r="LRF49" s="47"/>
      <c r="LRG49" s="47"/>
      <c r="LRH49" s="47"/>
      <c r="LRI49" s="47"/>
      <c r="LRJ49" s="47"/>
      <c r="LRK49" s="47"/>
      <c r="LRL49" s="47"/>
      <c r="LRM49" s="47"/>
      <c r="LRN49" s="47"/>
      <c r="LRO49" s="47"/>
      <c r="LRP49" s="47"/>
      <c r="LRQ49" s="47"/>
      <c r="LRR49" s="47"/>
      <c r="LRS49" s="47"/>
      <c r="LRT49" s="47"/>
      <c r="LRU49" s="47"/>
      <c r="LRV49" s="47"/>
      <c r="LRW49" s="47"/>
      <c r="LRX49" s="47"/>
      <c r="LRY49" s="47"/>
      <c r="LRZ49" s="47"/>
      <c r="LSA49" s="47"/>
      <c r="LSB49" s="47"/>
      <c r="LSC49" s="47"/>
      <c r="LSD49" s="47"/>
      <c r="LSE49" s="47"/>
      <c r="LSF49" s="47"/>
      <c r="LSG49" s="47"/>
      <c r="LSH49" s="47"/>
      <c r="LSI49" s="47"/>
      <c r="LSJ49" s="47"/>
      <c r="LSK49" s="47"/>
      <c r="LSL49" s="47"/>
      <c r="LSM49" s="47"/>
      <c r="LSN49" s="47"/>
      <c r="LSO49" s="47"/>
      <c r="LSP49" s="47"/>
      <c r="LSQ49" s="47"/>
      <c r="LSR49" s="47"/>
      <c r="LSS49" s="47"/>
      <c r="LST49" s="47"/>
      <c r="LSU49" s="47"/>
      <c r="LSV49" s="47"/>
      <c r="LSW49" s="47"/>
      <c r="LSX49" s="47"/>
      <c r="LSY49" s="47"/>
      <c r="LSZ49" s="47"/>
      <c r="LTA49" s="47"/>
      <c r="LTB49" s="47"/>
      <c r="LTC49" s="47"/>
      <c r="LTD49" s="47"/>
      <c r="LTE49" s="47"/>
      <c r="LTF49" s="47"/>
      <c r="LTG49" s="47"/>
      <c r="LTH49" s="47"/>
      <c r="LTI49" s="47"/>
      <c r="LTJ49" s="47"/>
      <c r="LTK49" s="47"/>
      <c r="LTL49" s="47"/>
      <c r="LTM49" s="47"/>
      <c r="LTN49" s="47"/>
      <c r="LTO49" s="47"/>
      <c r="LTP49" s="47"/>
      <c r="LTQ49" s="47"/>
      <c r="LTR49" s="47"/>
      <c r="LTS49" s="47"/>
      <c r="LTT49" s="47"/>
      <c r="LTU49" s="47"/>
      <c r="LTV49" s="47"/>
      <c r="LTW49" s="47"/>
      <c r="LTX49" s="47"/>
      <c r="LTY49" s="47"/>
      <c r="LTZ49" s="47"/>
      <c r="LUA49" s="47"/>
      <c r="LUB49" s="47"/>
      <c r="LUC49" s="47"/>
      <c r="LUD49" s="47"/>
      <c r="LUE49" s="47"/>
      <c r="LUF49" s="47"/>
      <c r="LUG49" s="47"/>
      <c r="LUH49" s="47"/>
      <c r="LUI49" s="47"/>
      <c r="LUJ49" s="47"/>
      <c r="LUK49" s="47"/>
      <c r="LUL49" s="47"/>
      <c r="LUM49" s="47"/>
      <c r="LUN49" s="47"/>
      <c r="LUO49" s="47"/>
      <c r="LUP49" s="47"/>
      <c r="LUQ49" s="47"/>
      <c r="LUR49" s="47"/>
      <c r="LUS49" s="47"/>
      <c r="LUT49" s="47"/>
      <c r="LUU49" s="47"/>
      <c r="LUV49" s="47"/>
      <c r="LUW49" s="47"/>
      <c r="LUX49" s="47"/>
      <c r="LUY49" s="47"/>
      <c r="LUZ49" s="47"/>
      <c r="LVA49" s="47"/>
      <c r="LVB49" s="47"/>
      <c r="LVC49" s="47"/>
      <c r="LVD49" s="47"/>
      <c r="LVE49" s="47"/>
      <c r="LVF49" s="47"/>
      <c r="LVG49" s="47"/>
      <c r="LVH49" s="47"/>
      <c r="LVI49" s="47"/>
      <c r="LVJ49" s="47"/>
      <c r="LVK49" s="47"/>
      <c r="LVL49" s="47"/>
      <c r="LVM49" s="47"/>
      <c r="LVN49" s="47"/>
      <c r="LVO49" s="47"/>
      <c r="LVP49" s="47"/>
      <c r="LVQ49" s="47"/>
      <c r="LVR49" s="47"/>
      <c r="LVS49" s="47"/>
      <c r="LVT49" s="47"/>
      <c r="LVU49" s="47"/>
      <c r="LVV49" s="47"/>
      <c r="LVW49" s="47"/>
      <c r="LVX49" s="47"/>
      <c r="LVY49" s="47"/>
      <c r="LVZ49" s="47"/>
      <c r="LWA49" s="47"/>
      <c r="LWB49" s="47"/>
      <c r="LWC49" s="47"/>
      <c r="LWD49" s="47"/>
      <c r="LWE49" s="47"/>
      <c r="LWF49" s="47"/>
      <c r="LWG49" s="47"/>
      <c r="LWH49" s="47"/>
      <c r="LWI49" s="47"/>
      <c r="LWJ49" s="47"/>
      <c r="LWK49" s="47"/>
      <c r="LWL49" s="47"/>
      <c r="LWM49" s="47"/>
      <c r="LWN49" s="47"/>
      <c r="LWO49" s="47"/>
      <c r="LWP49" s="47"/>
      <c r="LWQ49" s="47"/>
      <c r="LWR49" s="47"/>
      <c r="LWS49" s="47"/>
      <c r="LWT49" s="47"/>
      <c r="LWU49" s="47"/>
      <c r="LWV49" s="47"/>
      <c r="LWW49" s="47"/>
      <c r="LWX49" s="47"/>
      <c r="LWY49" s="47"/>
      <c r="LWZ49" s="47"/>
      <c r="LXA49" s="47"/>
      <c r="LXB49" s="47"/>
      <c r="LXC49" s="47"/>
      <c r="LXD49" s="47"/>
      <c r="LXE49" s="47"/>
      <c r="LXF49" s="47"/>
      <c r="LXG49" s="47"/>
      <c r="LXH49" s="47"/>
      <c r="LXI49" s="47"/>
      <c r="LXJ49" s="47"/>
      <c r="LXK49" s="47"/>
      <c r="LXL49" s="47"/>
      <c r="LXM49" s="47"/>
      <c r="LXN49" s="47"/>
      <c r="LXO49" s="47"/>
      <c r="LXP49" s="47"/>
      <c r="LXQ49" s="47"/>
      <c r="LXR49" s="47"/>
      <c r="LXS49" s="47"/>
      <c r="LXT49" s="47"/>
      <c r="LXU49" s="47"/>
      <c r="LXV49" s="47"/>
      <c r="LXW49" s="47"/>
      <c r="LXX49" s="47"/>
      <c r="LXY49" s="47"/>
      <c r="LXZ49" s="47"/>
      <c r="LYA49" s="47"/>
      <c r="LYB49" s="47"/>
      <c r="LYC49" s="47"/>
      <c r="LYD49" s="47"/>
      <c r="LYE49" s="47"/>
      <c r="LYF49" s="47"/>
      <c r="LYG49" s="47"/>
      <c r="LYH49" s="47"/>
      <c r="LYI49" s="47"/>
      <c r="LYJ49" s="47"/>
      <c r="LYK49" s="47"/>
      <c r="LYL49" s="47"/>
      <c r="LYM49" s="47"/>
      <c r="LYN49" s="47"/>
      <c r="LYO49" s="47"/>
      <c r="LYP49" s="47"/>
      <c r="LYQ49" s="47"/>
      <c r="LYR49" s="47"/>
      <c r="LYS49" s="47"/>
      <c r="LYT49" s="47"/>
      <c r="LYU49" s="47"/>
      <c r="LYV49" s="47"/>
      <c r="LYW49" s="47"/>
      <c r="LYX49" s="47"/>
      <c r="LYY49" s="47"/>
      <c r="LYZ49" s="47"/>
      <c r="LZA49" s="47"/>
      <c r="LZB49" s="47"/>
      <c r="LZC49" s="47"/>
      <c r="LZD49" s="47"/>
      <c r="LZE49" s="47"/>
      <c r="LZF49" s="47"/>
      <c r="LZG49" s="47"/>
      <c r="LZH49" s="47"/>
      <c r="LZI49" s="47"/>
      <c r="LZJ49" s="47"/>
      <c r="LZK49" s="47"/>
      <c r="LZL49" s="47"/>
      <c r="LZM49" s="47"/>
      <c r="LZN49" s="47"/>
      <c r="LZO49" s="47"/>
      <c r="LZP49" s="47"/>
      <c r="LZQ49" s="47"/>
      <c r="LZR49" s="47"/>
      <c r="LZS49" s="47"/>
      <c r="LZT49" s="47"/>
      <c r="LZU49" s="47"/>
      <c r="LZV49" s="47"/>
      <c r="LZW49" s="47"/>
      <c r="LZX49" s="47"/>
      <c r="LZY49" s="47"/>
      <c r="LZZ49" s="47"/>
      <c r="MAA49" s="47"/>
      <c r="MAB49" s="47"/>
      <c r="MAC49" s="47"/>
      <c r="MAD49" s="47"/>
      <c r="MAE49" s="47"/>
      <c r="MAF49" s="47"/>
      <c r="MAG49" s="47"/>
      <c r="MAH49" s="47"/>
      <c r="MAI49" s="47"/>
      <c r="MAJ49" s="47"/>
      <c r="MAK49" s="47"/>
      <c r="MAL49" s="47"/>
      <c r="MAM49" s="47"/>
      <c r="MAN49" s="47"/>
      <c r="MAO49" s="47"/>
      <c r="MAP49" s="47"/>
      <c r="MAQ49" s="47"/>
      <c r="MAR49" s="47"/>
      <c r="MAS49" s="47"/>
      <c r="MAT49" s="47"/>
      <c r="MAU49" s="47"/>
      <c r="MAV49" s="47"/>
      <c r="MAW49" s="47"/>
      <c r="MAX49" s="47"/>
      <c r="MAY49" s="47"/>
      <c r="MAZ49" s="47"/>
      <c r="MBA49" s="47"/>
      <c r="MBB49" s="47"/>
      <c r="MBC49" s="47"/>
      <c r="MBD49" s="47"/>
      <c r="MBE49" s="47"/>
      <c r="MBF49" s="47"/>
      <c r="MBG49" s="47"/>
      <c r="MBH49" s="47"/>
      <c r="MBI49" s="47"/>
      <c r="MBJ49" s="47"/>
      <c r="MBK49" s="47"/>
      <c r="MBL49" s="47"/>
      <c r="MBM49" s="47"/>
      <c r="MBN49" s="47"/>
      <c r="MBO49" s="47"/>
      <c r="MBP49" s="47"/>
      <c r="MBQ49" s="47"/>
      <c r="MBR49" s="47"/>
      <c r="MBS49" s="47"/>
      <c r="MBT49" s="47"/>
      <c r="MBU49" s="47"/>
      <c r="MBV49" s="47"/>
      <c r="MBW49" s="47"/>
      <c r="MBX49" s="47"/>
      <c r="MBY49" s="47"/>
      <c r="MBZ49" s="47"/>
      <c r="MCA49" s="47"/>
      <c r="MCB49" s="47"/>
      <c r="MCC49" s="47"/>
      <c r="MCD49" s="47"/>
      <c r="MCE49" s="47"/>
      <c r="MCF49" s="47"/>
      <c r="MCG49" s="47"/>
      <c r="MCH49" s="47"/>
      <c r="MCI49" s="47"/>
      <c r="MCJ49" s="47"/>
      <c r="MCK49" s="47"/>
      <c r="MCL49" s="47"/>
      <c r="MCM49" s="47"/>
      <c r="MCN49" s="47"/>
      <c r="MCO49" s="47"/>
      <c r="MCP49" s="47"/>
      <c r="MCQ49" s="47"/>
      <c r="MCR49" s="47"/>
      <c r="MCS49" s="47"/>
      <c r="MCT49" s="47"/>
      <c r="MCU49" s="47"/>
      <c r="MCV49" s="47"/>
      <c r="MCW49" s="47"/>
      <c r="MCX49" s="47"/>
      <c r="MCY49" s="47"/>
      <c r="MCZ49" s="47"/>
      <c r="MDA49" s="47"/>
      <c r="MDB49" s="47"/>
      <c r="MDC49" s="47"/>
      <c r="MDD49" s="47"/>
      <c r="MDE49" s="47"/>
      <c r="MDF49" s="47"/>
      <c r="MDG49" s="47"/>
      <c r="MDH49" s="47"/>
      <c r="MDI49" s="47"/>
      <c r="MDJ49" s="47"/>
      <c r="MDK49" s="47"/>
      <c r="MDL49" s="47"/>
      <c r="MDM49" s="47"/>
      <c r="MDN49" s="47"/>
      <c r="MDO49" s="47"/>
      <c r="MDP49" s="47"/>
      <c r="MDQ49" s="47"/>
      <c r="MDR49" s="47"/>
      <c r="MDS49" s="47"/>
      <c r="MDT49" s="47"/>
      <c r="MDU49" s="47"/>
      <c r="MDV49" s="47"/>
      <c r="MDW49" s="47"/>
      <c r="MDX49" s="47"/>
      <c r="MDY49" s="47"/>
      <c r="MDZ49" s="47"/>
      <c r="MEA49" s="47"/>
      <c r="MEB49" s="47"/>
      <c r="MEC49" s="47"/>
      <c r="MED49" s="47"/>
      <c r="MEE49" s="47"/>
      <c r="MEF49" s="47"/>
      <c r="MEG49" s="47"/>
      <c r="MEH49" s="47"/>
      <c r="MEI49" s="47"/>
      <c r="MEJ49" s="47"/>
      <c r="MEK49" s="47"/>
      <c r="MEL49" s="47"/>
      <c r="MEM49" s="47"/>
      <c r="MEN49" s="47"/>
      <c r="MEO49" s="47"/>
      <c r="MEP49" s="47"/>
      <c r="MEQ49" s="47"/>
      <c r="MER49" s="47"/>
      <c r="MES49" s="47"/>
      <c r="MET49" s="47"/>
      <c r="MEU49" s="47"/>
      <c r="MEV49" s="47"/>
      <c r="MEW49" s="47"/>
      <c r="MEX49" s="47"/>
      <c r="MEY49" s="47"/>
      <c r="MEZ49" s="47"/>
      <c r="MFA49" s="47"/>
      <c r="MFB49" s="47"/>
      <c r="MFC49" s="47"/>
      <c r="MFD49" s="47"/>
      <c r="MFE49" s="47"/>
      <c r="MFF49" s="47"/>
      <c r="MFG49" s="47"/>
      <c r="MFH49" s="47"/>
      <c r="MFI49" s="47"/>
      <c r="MFJ49" s="47"/>
      <c r="MFK49" s="47"/>
      <c r="MFL49" s="47"/>
      <c r="MFM49" s="47"/>
      <c r="MFN49" s="47"/>
      <c r="MFO49" s="47"/>
      <c r="MFP49" s="47"/>
      <c r="MFQ49" s="47"/>
      <c r="MFR49" s="47"/>
      <c r="MFS49" s="47"/>
      <c r="MFT49" s="47"/>
      <c r="MFU49" s="47"/>
      <c r="MFV49" s="47"/>
      <c r="MFW49" s="47"/>
      <c r="MFX49" s="47"/>
      <c r="MFY49" s="47"/>
      <c r="MFZ49" s="47"/>
      <c r="MGA49" s="47"/>
      <c r="MGB49" s="47"/>
      <c r="MGC49" s="47"/>
      <c r="MGD49" s="47"/>
      <c r="MGE49" s="47"/>
      <c r="MGF49" s="47"/>
      <c r="MGG49" s="47"/>
      <c r="MGH49" s="47"/>
      <c r="MGI49" s="47"/>
      <c r="MGJ49" s="47"/>
      <c r="MGK49" s="47"/>
      <c r="MGL49" s="47"/>
      <c r="MGM49" s="47"/>
      <c r="MGN49" s="47"/>
      <c r="MGO49" s="47"/>
      <c r="MGP49" s="47"/>
      <c r="MGQ49" s="47"/>
      <c r="MGR49" s="47"/>
      <c r="MGS49" s="47"/>
      <c r="MGT49" s="47"/>
      <c r="MGU49" s="47"/>
      <c r="MGV49" s="47"/>
      <c r="MGW49" s="47"/>
      <c r="MGX49" s="47"/>
      <c r="MGY49" s="47"/>
      <c r="MGZ49" s="47"/>
      <c r="MHA49" s="47"/>
      <c r="MHB49" s="47"/>
      <c r="MHC49" s="47"/>
      <c r="MHD49" s="47"/>
      <c r="MHE49" s="47"/>
      <c r="MHF49" s="47"/>
      <c r="MHG49" s="47"/>
      <c r="MHH49" s="47"/>
      <c r="MHI49" s="47"/>
      <c r="MHJ49" s="47"/>
      <c r="MHK49" s="47"/>
      <c r="MHL49" s="47"/>
      <c r="MHM49" s="47"/>
      <c r="MHN49" s="47"/>
      <c r="MHO49" s="47"/>
      <c r="MHP49" s="47"/>
      <c r="MHQ49" s="47"/>
      <c r="MHR49" s="47"/>
      <c r="MHS49" s="47"/>
      <c r="MHT49" s="47"/>
      <c r="MHU49" s="47"/>
      <c r="MHV49" s="47"/>
      <c r="MHW49" s="47"/>
      <c r="MHX49" s="47"/>
      <c r="MHY49" s="47"/>
      <c r="MHZ49" s="47"/>
      <c r="MIA49" s="47"/>
      <c r="MIB49" s="47"/>
      <c r="MIC49" s="47"/>
      <c r="MID49" s="47"/>
      <c r="MIE49" s="47"/>
      <c r="MIF49" s="47"/>
      <c r="MIG49" s="47"/>
      <c r="MIH49" s="47"/>
      <c r="MII49" s="47"/>
      <c r="MIJ49" s="47"/>
      <c r="MIK49" s="47"/>
      <c r="MIL49" s="47"/>
      <c r="MIM49" s="47"/>
      <c r="MIN49" s="47"/>
      <c r="MIO49" s="47"/>
      <c r="MIP49" s="47"/>
      <c r="MIQ49" s="47"/>
      <c r="MIR49" s="47"/>
      <c r="MIS49" s="47"/>
      <c r="MIT49" s="47"/>
      <c r="MIU49" s="47"/>
      <c r="MIV49" s="47"/>
      <c r="MIW49" s="47"/>
      <c r="MIX49" s="47"/>
      <c r="MIY49" s="47"/>
      <c r="MIZ49" s="47"/>
      <c r="MJA49" s="47"/>
      <c r="MJB49" s="47"/>
      <c r="MJC49" s="47"/>
      <c r="MJD49" s="47"/>
      <c r="MJE49" s="47"/>
      <c r="MJF49" s="47"/>
      <c r="MJG49" s="47"/>
      <c r="MJH49" s="47"/>
      <c r="MJI49" s="47"/>
      <c r="MJJ49" s="47"/>
      <c r="MJK49" s="47"/>
      <c r="MJL49" s="47"/>
      <c r="MJM49" s="47"/>
      <c r="MJN49" s="47"/>
      <c r="MJO49" s="47"/>
      <c r="MJP49" s="47"/>
      <c r="MJQ49" s="47"/>
      <c r="MJR49" s="47"/>
      <c r="MJS49" s="47"/>
      <c r="MJT49" s="47"/>
      <c r="MJU49" s="47"/>
      <c r="MJV49" s="47"/>
      <c r="MJW49" s="47"/>
      <c r="MJX49" s="47"/>
      <c r="MJY49" s="47"/>
      <c r="MJZ49" s="47"/>
      <c r="MKA49" s="47"/>
      <c r="MKB49" s="47"/>
      <c r="MKC49" s="47"/>
      <c r="MKD49" s="47"/>
      <c r="MKE49" s="47"/>
      <c r="MKF49" s="47"/>
      <c r="MKG49" s="47"/>
      <c r="MKH49" s="47"/>
      <c r="MKI49" s="47"/>
      <c r="MKJ49" s="47"/>
      <c r="MKK49" s="47"/>
      <c r="MKL49" s="47"/>
      <c r="MKM49" s="47"/>
      <c r="MKN49" s="47"/>
      <c r="MKO49" s="47"/>
      <c r="MKP49" s="47"/>
      <c r="MKQ49" s="47"/>
      <c r="MKR49" s="47"/>
      <c r="MKS49" s="47"/>
      <c r="MKT49" s="47"/>
      <c r="MKU49" s="47"/>
      <c r="MKV49" s="47"/>
      <c r="MKW49" s="47"/>
      <c r="MKX49" s="47"/>
      <c r="MKY49" s="47"/>
      <c r="MKZ49" s="47"/>
      <c r="MLA49" s="47"/>
      <c r="MLB49" s="47"/>
      <c r="MLC49" s="47"/>
      <c r="MLD49" s="47"/>
      <c r="MLE49" s="47"/>
      <c r="MLF49" s="47"/>
      <c r="MLG49" s="47"/>
      <c r="MLH49" s="47"/>
      <c r="MLI49" s="47"/>
      <c r="MLJ49" s="47"/>
      <c r="MLK49" s="47"/>
      <c r="MLL49" s="47"/>
      <c r="MLM49" s="47"/>
      <c r="MLN49" s="47"/>
      <c r="MLO49" s="47"/>
      <c r="MLP49" s="47"/>
      <c r="MLQ49" s="47"/>
      <c r="MLR49" s="47"/>
      <c r="MLS49" s="47"/>
      <c r="MLT49" s="47"/>
      <c r="MLU49" s="47"/>
      <c r="MLV49" s="47"/>
      <c r="MLW49" s="47"/>
      <c r="MLX49" s="47"/>
      <c r="MLY49" s="47"/>
      <c r="MLZ49" s="47"/>
      <c r="MMA49" s="47"/>
      <c r="MMB49" s="47"/>
      <c r="MMC49" s="47"/>
      <c r="MMD49" s="47"/>
      <c r="MME49" s="47"/>
      <c r="MMF49" s="47"/>
      <c r="MMG49" s="47"/>
      <c r="MMH49" s="47"/>
      <c r="MMI49" s="47"/>
      <c r="MMJ49" s="47"/>
      <c r="MMK49" s="47"/>
      <c r="MML49" s="47"/>
      <c r="MMM49" s="47"/>
      <c r="MMN49" s="47"/>
      <c r="MMO49" s="47"/>
      <c r="MMP49" s="47"/>
      <c r="MMQ49" s="47"/>
      <c r="MMR49" s="47"/>
      <c r="MMS49" s="47"/>
      <c r="MMT49" s="47"/>
      <c r="MMU49" s="47"/>
      <c r="MMV49" s="47"/>
      <c r="MMW49" s="47"/>
      <c r="MMX49" s="47"/>
      <c r="MMY49" s="47"/>
      <c r="MMZ49" s="47"/>
      <c r="MNA49" s="47"/>
      <c r="MNB49" s="47"/>
      <c r="MNC49" s="47"/>
      <c r="MND49" s="47"/>
      <c r="MNE49" s="47"/>
      <c r="MNF49" s="47"/>
      <c r="MNG49" s="47"/>
      <c r="MNH49" s="47"/>
      <c r="MNI49" s="47"/>
      <c r="MNJ49" s="47"/>
      <c r="MNK49" s="47"/>
      <c r="MNL49" s="47"/>
      <c r="MNM49" s="47"/>
      <c r="MNN49" s="47"/>
      <c r="MNO49" s="47"/>
      <c r="MNP49" s="47"/>
      <c r="MNQ49" s="47"/>
      <c r="MNR49" s="47"/>
      <c r="MNS49" s="47"/>
      <c r="MNT49" s="47"/>
      <c r="MNU49" s="47"/>
      <c r="MNV49" s="47"/>
      <c r="MNW49" s="47"/>
      <c r="MNX49" s="47"/>
      <c r="MNY49" s="47"/>
      <c r="MNZ49" s="47"/>
      <c r="MOA49" s="47"/>
      <c r="MOB49" s="47"/>
      <c r="MOC49" s="47"/>
      <c r="MOD49" s="47"/>
      <c r="MOE49" s="47"/>
      <c r="MOF49" s="47"/>
      <c r="MOG49" s="47"/>
      <c r="MOH49" s="47"/>
      <c r="MOI49" s="47"/>
      <c r="MOJ49" s="47"/>
      <c r="MOK49" s="47"/>
      <c r="MOL49" s="47"/>
      <c r="MOM49" s="47"/>
      <c r="MON49" s="47"/>
      <c r="MOO49" s="47"/>
      <c r="MOP49" s="47"/>
      <c r="MOQ49" s="47"/>
      <c r="MOR49" s="47"/>
      <c r="MOS49" s="47"/>
      <c r="MOT49" s="47"/>
      <c r="MOU49" s="47"/>
      <c r="MOV49" s="47"/>
      <c r="MOW49" s="47"/>
      <c r="MOX49" s="47"/>
      <c r="MOY49" s="47"/>
      <c r="MOZ49" s="47"/>
      <c r="MPA49" s="47"/>
      <c r="MPB49" s="47"/>
      <c r="MPC49" s="47"/>
      <c r="MPD49" s="47"/>
      <c r="MPE49" s="47"/>
      <c r="MPF49" s="47"/>
      <c r="MPG49" s="47"/>
      <c r="MPH49" s="47"/>
      <c r="MPI49" s="47"/>
      <c r="MPJ49" s="47"/>
      <c r="MPK49" s="47"/>
      <c r="MPL49" s="47"/>
      <c r="MPM49" s="47"/>
      <c r="MPN49" s="47"/>
      <c r="MPO49" s="47"/>
      <c r="MPP49" s="47"/>
      <c r="MPQ49" s="47"/>
      <c r="MPR49" s="47"/>
      <c r="MPS49" s="47"/>
      <c r="MPT49" s="47"/>
      <c r="MPU49" s="47"/>
      <c r="MPV49" s="47"/>
      <c r="MPW49" s="47"/>
      <c r="MPX49" s="47"/>
      <c r="MPY49" s="47"/>
      <c r="MPZ49" s="47"/>
      <c r="MQA49" s="47"/>
      <c r="MQB49" s="47"/>
      <c r="MQC49" s="47"/>
      <c r="MQD49" s="47"/>
      <c r="MQE49" s="47"/>
      <c r="MQF49" s="47"/>
      <c r="MQG49" s="47"/>
      <c r="MQH49" s="47"/>
      <c r="MQI49" s="47"/>
      <c r="MQJ49" s="47"/>
      <c r="MQK49" s="47"/>
      <c r="MQL49" s="47"/>
      <c r="MQM49" s="47"/>
      <c r="MQN49" s="47"/>
      <c r="MQO49" s="47"/>
      <c r="MQP49" s="47"/>
      <c r="MQQ49" s="47"/>
      <c r="MQR49" s="47"/>
      <c r="MQS49" s="47"/>
      <c r="MQT49" s="47"/>
      <c r="MQU49" s="47"/>
      <c r="MQV49" s="47"/>
      <c r="MQW49" s="47"/>
      <c r="MQX49" s="47"/>
      <c r="MQY49" s="47"/>
      <c r="MQZ49" s="47"/>
      <c r="MRA49" s="47"/>
      <c r="MRB49" s="47"/>
      <c r="MRC49" s="47"/>
      <c r="MRD49" s="47"/>
      <c r="MRE49" s="47"/>
      <c r="MRF49" s="47"/>
      <c r="MRG49" s="47"/>
      <c r="MRH49" s="47"/>
      <c r="MRI49" s="47"/>
      <c r="MRJ49" s="47"/>
      <c r="MRK49" s="47"/>
      <c r="MRL49" s="47"/>
      <c r="MRM49" s="47"/>
      <c r="MRN49" s="47"/>
      <c r="MRO49" s="47"/>
      <c r="MRP49" s="47"/>
      <c r="MRQ49" s="47"/>
      <c r="MRR49" s="47"/>
      <c r="MRS49" s="47"/>
      <c r="MRT49" s="47"/>
      <c r="MRU49" s="47"/>
      <c r="MRV49" s="47"/>
      <c r="MRW49" s="47"/>
      <c r="MRX49" s="47"/>
      <c r="MRY49" s="47"/>
      <c r="MRZ49" s="47"/>
      <c r="MSA49" s="47"/>
      <c r="MSB49" s="47"/>
      <c r="MSC49" s="47"/>
      <c r="MSD49" s="47"/>
      <c r="MSE49" s="47"/>
      <c r="MSF49" s="47"/>
      <c r="MSG49" s="47"/>
      <c r="MSH49" s="47"/>
      <c r="MSI49" s="47"/>
      <c r="MSJ49" s="47"/>
      <c r="MSK49" s="47"/>
      <c r="MSL49" s="47"/>
      <c r="MSM49" s="47"/>
      <c r="MSN49" s="47"/>
      <c r="MSO49" s="47"/>
      <c r="MSP49" s="47"/>
      <c r="MSQ49" s="47"/>
      <c r="MSR49" s="47"/>
      <c r="MSS49" s="47"/>
      <c r="MST49" s="47"/>
      <c r="MSU49" s="47"/>
      <c r="MSV49" s="47"/>
      <c r="MSW49" s="47"/>
      <c r="MSX49" s="47"/>
      <c r="MSY49" s="47"/>
      <c r="MSZ49" s="47"/>
      <c r="MTA49" s="47"/>
      <c r="MTB49" s="47"/>
      <c r="MTC49" s="47"/>
      <c r="MTD49" s="47"/>
      <c r="MTE49" s="47"/>
      <c r="MTF49" s="47"/>
      <c r="MTG49" s="47"/>
      <c r="MTH49" s="47"/>
      <c r="MTI49" s="47"/>
      <c r="MTJ49" s="47"/>
      <c r="MTK49" s="47"/>
      <c r="MTL49" s="47"/>
      <c r="MTM49" s="47"/>
      <c r="MTN49" s="47"/>
      <c r="MTO49" s="47"/>
      <c r="MTP49" s="47"/>
      <c r="MTQ49" s="47"/>
      <c r="MTR49" s="47"/>
      <c r="MTS49" s="47"/>
      <c r="MTT49" s="47"/>
      <c r="MTU49" s="47"/>
      <c r="MTV49" s="47"/>
      <c r="MTW49" s="47"/>
      <c r="MTX49" s="47"/>
      <c r="MTY49" s="47"/>
      <c r="MTZ49" s="47"/>
      <c r="MUA49" s="47"/>
      <c r="MUB49" s="47"/>
      <c r="MUC49" s="47"/>
      <c r="MUD49" s="47"/>
      <c r="MUE49" s="47"/>
      <c r="MUF49" s="47"/>
      <c r="MUG49" s="47"/>
      <c r="MUH49" s="47"/>
      <c r="MUI49" s="47"/>
      <c r="MUJ49" s="47"/>
      <c r="MUK49" s="47"/>
      <c r="MUL49" s="47"/>
      <c r="MUM49" s="47"/>
      <c r="MUN49" s="47"/>
      <c r="MUO49" s="47"/>
      <c r="MUP49" s="47"/>
      <c r="MUQ49" s="47"/>
      <c r="MUR49" s="47"/>
      <c r="MUS49" s="47"/>
      <c r="MUT49" s="47"/>
      <c r="MUU49" s="47"/>
      <c r="MUV49" s="47"/>
      <c r="MUW49" s="47"/>
      <c r="MUX49" s="47"/>
      <c r="MUY49" s="47"/>
      <c r="MUZ49" s="47"/>
      <c r="MVA49" s="47"/>
      <c r="MVB49" s="47"/>
      <c r="MVC49" s="47"/>
      <c r="MVD49" s="47"/>
      <c r="MVE49" s="47"/>
      <c r="MVF49" s="47"/>
      <c r="MVG49" s="47"/>
      <c r="MVH49" s="47"/>
      <c r="MVI49" s="47"/>
      <c r="MVJ49" s="47"/>
      <c r="MVK49" s="47"/>
      <c r="MVL49" s="47"/>
      <c r="MVM49" s="47"/>
      <c r="MVN49" s="47"/>
      <c r="MVO49" s="47"/>
      <c r="MVP49" s="47"/>
      <c r="MVQ49" s="47"/>
      <c r="MVR49" s="47"/>
      <c r="MVS49" s="47"/>
      <c r="MVT49" s="47"/>
      <c r="MVU49" s="47"/>
      <c r="MVV49" s="47"/>
      <c r="MVW49" s="47"/>
      <c r="MVX49" s="47"/>
      <c r="MVY49" s="47"/>
      <c r="MVZ49" s="47"/>
      <c r="MWA49" s="47"/>
      <c r="MWB49" s="47"/>
      <c r="MWC49" s="47"/>
      <c r="MWD49" s="47"/>
      <c r="MWE49" s="47"/>
      <c r="MWF49" s="47"/>
      <c r="MWG49" s="47"/>
      <c r="MWH49" s="47"/>
      <c r="MWI49" s="47"/>
      <c r="MWJ49" s="47"/>
      <c r="MWK49" s="47"/>
      <c r="MWL49" s="47"/>
      <c r="MWM49" s="47"/>
      <c r="MWN49" s="47"/>
      <c r="MWO49" s="47"/>
      <c r="MWP49" s="47"/>
      <c r="MWQ49" s="47"/>
      <c r="MWR49" s="47"/>
      <c r="MWS49" s="47"/>
      <c r="MWT49" s="47"/>
      <c r="MWU49" s="47"/>
      <c r="MWV49" s="47"/>
      <c r="MWW49" s="47"/>
      <c r="MWX49" s="47"/>
      <c r="MWY49" s="47"/>
      <c r="MWZ49" s="47"/>
      <c r="MXA49" s="47"/>
      <c r="MXB49" s="47"/>
      <c r="MXC49" s="47"/>
      <c r="MXD49" s="47"/>
      <c r="MXE49" s="47"/>
      <c r="MXF49" s="47"/>
      <c r="MXG49" s="47"/>
      <c r="MXH49" s="47"/>
      <c r="MXI49" s="47"/>
      <c r="MXJ49" s="47"/>
      <c r="MXK49" s="47"/>
      <c r="MXL49" s="47"/>
      <c r="MXM49" s="47"/>
      <c r="MXN49" s="47"/>
      <c r="MXO49" s="47"/>
      <c r="MXP49" s="47"/>
      <c r="MXQ49" s="47"/>
      <c r="MXR49" s="47"/>
      <c r="MXS49" s="47"/>
      <c r="MXT49" s="47"/>
      <c r="MXU49" s="47"/>
      <c r="MXV49" s="47"/>
      <c r="MXW49" s="47"/>
      <c r="MXX49" s="47"/>
      <c r="MXY49" s="47"/>
      <c r="MXZ49" s="47"/>
      <c r="MYA49" s="47"/>
      <c r="MYB49" s="47"/>
      <c r="MYC49" s="47"/>
      <c r="MYD49" s="47"/>
      <c r="MYE49" s="47"/>
      <c r="MYF49" s="47"/>
      <c r="MYG49" s="47"/>
      <c r="MYH49" s="47"/>
      <c r="MYI49" s="47"/>
      <c r="MYJ49" s="47"/>
      <c r="MYK49" s="47"/>
      <c r="MYL49" s="47"/>
      <c r="MYM49" s="47"/>
      <c r="MYN49" s="47"/>
      <c r="MYO49" s="47"/>
      <c r="MYP49" s="47"/>
      <c r="MYQ49" s="47"/>
      <c r="MYR49" s="47"/>
      <c r="MYS49" s="47"/>
      <c r="MYT49" s="47"/>
      <c r="MYU49" s="47"/>
      <c r="MYV49" s="47"/>
      <c r="MYW49" s="47"/>
      <c r="MYX49" s="47"/>
      <c r="MYY49" s="47"/>
      <c r="MYZ49" s="47"/>
      <c r="MZA49" s="47"/>
      <c r="MZB49" s="47"/>
      <c r="MZC49" s="47"/>
      <c r="MZD49" s="47"/>
      <c r="MZE49" s="47"/>
      <c r="MZF49" s="47"/>
      <c r="MZG49" s="47"/>
      <c r="MZH49" s="47"/>
      <c r="MZI49" s="47"/>
      <c r="MZJ49" s="47"/>
      <c r="MZK49" s="47"/>
      <c r="MZL49" s="47"/>
      <c r="MZM49" s="47"/>
      <c r="MZN49" s="47"/>
      <c r="MZO49" s="47"/>
      <c r="MZP49" s="47"/>
      <c r="MZQ49" s="47"/>
      <c r="MZR49" s="47"/>
      <c r="MZS49" s="47"/>
      <c r="MZT49" s="47"/>
      <c r="MZU49" s="47"/>
      <c r="MZV49" s="47"/>
      <c r="MZW49" s="47"/>
      <c r="MZX49" s="47"/>
      <c r="MZY49" s="47"/>
      <c r="MZZ49" s="47"/>
      <c r="NAA49" s="47"/>
      <c r="NAB49" s="47"/>
      <c r="NAC49" s="47"/>
      <c r="NAD49" s="47"/>
      <c r="NAE49" s="47"/>
      <c r="NAF49" s="47"/>
      <c r="NAG49" s="47"/>
      <c r="NAH49" s="47"/>
      <c r="NAI49" s="47"/>
      <c r="NAJ49" s="47"/>
      <c r="NAK49" s="47"/>
      <c r="NAL49" s="47"/>
      <c r="NAM49" s="47"/>
      <c r="NAN49" s="47"/>
      <c r="NAO49" s="47"/>
      <c r="NAP49" s="47"/>
      <c r="NAQ49" s="47"/>
      <c r="NAR49" s="47"/>
      <c r="NAS49" s="47"/>
      <c r="NAT49" s="47"/>
      <c r="NAU49" s="47"/>
      <c r="NAV49" s="47"/>
      <c r="NAW49" s="47"/>
      <c r="NAX49" s="47"/>
      <c r="NAY49" s="47"/>
      <c r="NAZ49" s="47"/>
      <c r="NBA49" s="47"/>
      <c r="NBB49" s="47"/>
      <c r="NBC49" s="47"/>
      <c r="NBD49" s="47"/>
      <c r="NBE49" s="47"/>
      <c r="NBF49" s="47"/>
      <c r="NBG49" s="47"/>
      <c r="NBH49" s="47"/>
      <c r="NBI49" s="47"/>
      <c r="NBJ49" s="47"/>
      <c r="NBK49" s="47"/>
      <c r="NBL49" s="47"/>
      <c r="NBM49" s="47"/>
      <c r="NBN49" s="47"/>
      <c r="NBO49" s="47"/>
      <c r="NBP49" s="47"/>
      <c r="NBQ49" s="47"/>
      <c r="NBR49" s="47"/>
      <c r="NBS49" s="47"/>
      <c r="NBT49" s="47"/>
      <c r="NBU49" s="47"/>
      <c r="NBV49" s="47"/>
      <c r="NBW49" s="47"/>
      <c r="NBX49" s="47"/>
      <c r="NBY49" s="47"/>
      <c r="NBZ49" s="47"/>
      <c r="NCA49" s="47"/>
      <c r="NCB49" s="47"/>
      <c r="NCC49" s="47"/>
      <c r="NCD49" s="47"/>
      <c r="NCE49" s="47"/>
      <c r="NCF49" s="47"/>
      <c r="NCG49" s="47"/>
      <c r="NCH49" s="47"/>
      <c r="NCI49" s="47"/>
      <c r="NCJ49" s="47"/>
      <c r="NCK49" s="47"/>
      <c r="NCL49" s="47"/>
      <c r="NCM49" s="47"/>
      <c r="NCN49" s="47"/>
      <c r="NCO49" s="47"/>
      <c r="NCP49" s="47"/>
      <c r="NCQ49" s="47"/>
      <c r="NCR49" s="47"/>
      <c r="NCS49" s="47"/>
      <c r="NCT49" s="47"/>
      <c r="NCU49" s="47"/>
      <c r="NCV49" s="47"/>
      <c r="NCW49" s="47"/>
      <c r="NCX49" s="47"/>
      <c r="NCY49" s="47"/>
      <c r="NCZ49" s="47"/>
      <c r="NDA49" s="47"/>
      <c r="NDB49" s="47"/>
      <c r="NDC49" s="47"/>
      <c r="NDD49" s="47"/>
      <c r="NDE49" s="47"/>
      <c r="NDF49" s="47"/>
      <c r="NDG49" s="47"/>
      <c r="NDH49" s="47"/>
      <c r="NDI49" s="47"/>
      <c r="NDJ49" s="47"/>
      <c r="NDK49" s="47"/>
      <c r="NDL49" s="47"/>
      <c r="NDM49" s="47"/>
      <c r="NDN49" s="47"/>
      <c r="NDO49" s="47"/>
      <c r="NDP49" s="47"/>
      <c r="NDQ49" s="47"/>
      <c r="NDR49" s="47"/>
      <c r="NDS49" s="47"/>
      <c r="NDT49" s="47"/>
      <c r="NDU49" s="47"/>
      <c r="NDV49" s="47"/>
      <c r="NDW49" s="47"/>
      <c r="NDX49" s="47"/>
      <c r="NDY49" s="47"/>
      <c r="NDZ49" s="47"/>
      <c r="NEA49" s="47"/>
      <c r="NEB49" s="47"/>
      <c r="NEC49" s="47"/>
      <c r="NED49" s="47"/>
      <c r="NEE49" s="47"/>
      <c r="NEF49" s="47"/>
      <c r="NEG49" s="47"/>
      <c r="NEH49" s="47"/>
      <c r="NEI49" s="47"/>
      <c r="NEJ49" s="47"/>
      <c r="NEK49" s="47"/>
      <c r="NEL49" s="47"/>
      <c r="NEM49" s="47"/>
      <c r="NEN49" s="47"/>
      <c r="NEO49" s="47"/>
      <c r="NEP49" s="47"/>
      <c r="NEQ49" s="47"/>
      <c r="NER49" s="47"/>
      <c r="NES49" s="47"/>
      <c r="NET49" s="47"/>
      <c r="NEU49" s="47"/>
      <c r="NEV49" s="47"/>
      <c r="NEW49" s="47"/>
      <c r="NEX49" s="47"/>
      <c r="NEY49" s="47"/>
      <c r="NEZ49" s="47"/>
      <c r="NFA49" s="47"/>
      <c r="NFB49" s="47"/>
      <c r="NFC49" s="47"/>
      <c r="NFD49" s="47"/>
      <c r="NFE49" s="47"/>
      <c r="NFF49" s="47"/>
      <c r="NFG49" s="47"/>
      <c r="NFH49" s="47"/>
      <c r="NFI49" s="47"/>
      <c r="NFJ49" s="47"/>
      <c r="NFK49" s="47"/>
      <c r="NFL49" s="47"/>
      <c r="NFM49" s="47"/>
      <c r="NFN49" s="47"/>
      <c r="NFO49" s="47"/>
      <c r="NFP49" s="47"/>
      <c r="NFQ49" s="47"/>
      <c r="NFR49" s="47"/>
      <c r="NFS49" s="47"/>
      <c r="NFT49" s="47"/>
      <c r="NFU49" s="47"/>
      <c r="NFV49" s="47"/>
      <c r="NFW49" s="47"/>
      <c r="NFX49" s="47"/>
      <c r="NFY49" s="47"/>
      <c r="NFZ49" s="47"/>
      <c r="NGA49" s="47"/>
      <c r="NGB49" s="47"/>
      <c r="NGC49" s="47"/>
      <c r="NGD49" s="47"/>
      <c r="NGE49" s="47"/>
      <c r="NGF49" s="47"/>
      <c r="NGG49" s="47"/>
      <c r="NGH49" s="47"/>
      <c r="NGI49" s="47"/>
      <c r="NGJ49" s="47"/>
      <c r="NGK49" s="47"/>
      <c r="NGL49" s="47"/>
      <c r="NGM49" s="47"/>
      <c r="NGN49" s="47"/>
      <c r="NGO49" s="47"/>
      <c r="NGP49" s="47"/>
      <c r="NGQ49" s="47"/>
      <c r="NGR49" s="47"/>
      <c r="NGS49" s="47"/>
      <c r="NGT49" s="47"/>
      <c r="NGU49" s="47"/>
      <c r="NGV49" s="47"/>
      <c r="NGW49" s="47"/>
      <c r="NGX49" s="47"/>
      <c r="NGY49" s="47"/>
      <c r="NGZ49" s="47"/>
      <c r="NHA49" s="47"/>
      <c r="NHB49" s="47"/>
      <c r="NHC49" s="47"/>
      <c r="NHD49" s="47"/>
      <c r="NHE49" s="47"/>
      <c r="NHF49" s="47"/>
      <c r="NHG49" s="47"/>
      <c r="NHH49" s="47"/>
      <c r="NHI49" s="47"/>
      <c r="NHJ49" s="47"/>
      <c r="NHK49" s="47"/>
      <c r="NHL49" s="47"/>
      <c r="NHM49" s="47"/>
      <c r="NHN49" s="47"/>
      <c r="NHO49" s="47"/>
      <c r="NHP49" s="47"/>
      <c r="NHQ49" s="47"/>
      <c r="NHR49" s="47"/>
      <c r="NHS49" s="47"/>
      <c r="NHT49" s="47"/>
      <c r="NHU49" s="47"/>
      <c r="NHV49" s="47"/>
      <c r="NHW49" s="47"/>
      <c r="NHX49" s="47"/>
      <c r="NHY49" s="47"/>
      <c r="NHZ49" s="47"/>
      <c r="NIA49" s="47"/>
      <c r="NIB49" s="47"/>
      <c r="NIC49" s="47"/>
      <c r="NID49" s="47"/>
      <c r="NIE49" s="47"/>
      <c r="NIF49" s="47"/>
      <c r="NIG49" s="47"/>
      <c r="NIH49" s="47"/>
      <c r="NII49" s="47"/>
      <c r="NIJ49" s="47"/>
      <c r="NIK49" s="47"/>
      <c r="NIL49" s="47"/>
      <c r="NIM49" s="47"/>
      <c r="NIN49" s="47"/>
      <c r="NIO49" s="47"/>
      <c r="NIP49" s="47"/>
      <c r="NIQ49" s="47"/>
      <c r="NIR49" s="47"/>
      <c r="NIS49" s="47"/>
      <c r="NIT49" s="47"/>
      <c r="NIU49" s="47"/>
      <c r="NIV49" s="47"/>
      <c r="NIW49" s="47"/>
      <c r="NIX49" s="47"/>
      <c r="NIY49" s="47"/>
      <c r="NIZ49" s="47"/>
      <c r="NJA49" s="47"/>
      <c r="NJB49" s="47"/>
      <c r="NJC49" s="47"/>
      <c r="NJD49" s="47"/>
      <c r="NJE49" s="47"/>
      <c r="NJF49" s="47"/>
      <c r="NJG49" s="47"/>
      <c r="NJH49" s="47"/>
      <c r="NJI49" s="47"/>
      <c r="NJJ49" s="47"/>
      <c r="NJK49" s="47"/>
      <c r="NJL49" s="47"/>
      <c r="NJM49" s="47"/>
      <c r="NJN49" s="47"/>
      <c r="NJO49" s="47"/>
      <c r="NJP49" s="47"/>
      <c r="NJQ49" s="47"/>
      <c r="NJR49" s="47"/>
      <c r="NJS49" s="47"/>
      <c r="NJT49" s="47"/>
      <c r="NJU49" s="47"/>
      <c r="NJV49" s="47"/>
      <c r="NJW49" s="47"/>
      <c r="NJX49" s="47"/>
      <c r="NJY49" s="47"/>
      <c r="NJZ49" s="47"/>
      <c r="NKA49" s="47"/>
      <c r="NKB49" s="47"/>
      <c r="NKC49" s="47"/>
      <c r="NKD49" s="47"/>
      <c r="NKE49" s="47"/>
      <c r="NKF49" s="47"/>
      <c r="NKG49" s="47"/>
      <c r="NKH49" s="47"/>
      <c r="NKI49" s="47"/>
      <c r="NKJ49" s="47"/>
      <c r="NKK49" s="47"/>
      <c r="NKL49" s="47"/>
      <c r="NKM49" s="47"/>
      <c r="NKN49" s="47"/>
      <c r="NKO49" s="47"/>
      <c r="NKP49" s="47"/>
      <c r="NKQ49" s="47"/>
      <c r="NKR49" s="47"/>
      <c r="NKS49" s="47"/>
      <c r="NKT49" s="47"/>
      <c r="NKU49" s="47"/>
      <c r="NKV49" s="47"/>
      <c r="NKW49" s="47"/>
      <c r="NKX49" s="47"/>
      <c r="NKY49" s="47"/>
      <c r="NKZ49" s="47"/>
      <c r="NLA49" s="47"/>
      <c r="NLB49" s="47"/>
      <c r="NLC49" s="47"/>
      <c r="NLD49" s="47"/>
      <c r="NLE49" s="47"/>
      <c r="NLF49" s="47"/>
      <c r="NLG49" s="47"/>
      <c r="NLH49" s="47"/>
      <c r="NLI49" s="47"/>
      <c r="NLJ49" s="47"/>
      <c r="NLK49" s="47"/>
      <c r="NLL49" s="47"/>
      <c r="NLM49" s="47"/>
      <c r="NLN49" s="47"/>
      <c r="NLO49" s="47"/>
      <c r="NLP49" s="47"/>
      <c r="NLQ49" s="47"/>
      <c r="NLR49" s="47"/>
      <c r="NLS49" s="47"/>
      <c r="NLT49" s="47"/>
      <c r="NLU49" s="47"/>
      <c r="NLV49" s="47"/>
      <c r="NLW49" s="47"/>
      <c r="NLX49" s="47"/>
      <c r="NLY49" s="47"/>
      <c r="NLZ49" s="47"/>
      <c r="NMA49" s="47"/>
      <c r="NMB49" s="47"/>
      <c r="NMC49" s="47"/>
      <c r="NMD49" s="47"/>
      <c r="NME49" s="47"/>
      <c r="NMF49" s="47"/>
      <c r="NMG49" s="47"/>
      <c r="NMH49" s="47"/>
      <c r="NMI49" s="47"/>
      <c r="NMJ49" s="47"/>
      <c r="NMK49" s="47"/>
      <c r="NML49" s="47"/>
      <c r="NMM49" s="47"/>
      <c r="NMN49" s="47"/>
      <c r="NMO49" s="47"/>
      <c r="NMP49" s="47"/>
      <c r="NMQ49" s="47"/>
      <c r="NMR49" s="47"/>
      <c r="NMS49" s="47"/>
      <c r="NMT49" s="47"/>
      <c r="NMU49" s="47"/>
      <c r="NMV49" s="47"/>
      <c r="NMW49" s="47"/>
      <c r="NMX49" s="47"/>
      <c r="NMY49" s="47"/>
      <c r="NMZ49" s="47"/>
      <c r="NNA49" s="47"/>
      <c r="NNB49" s="47"/>
      <c r="NNC49" s="47"/>
      <c r="NND49" s="47"/>
      <c r="NNE49" s="47"/>
      <c r="NNF49" s="47"/>
      <c r="NNG49" s="47"/>
      <c r="NNH49" s="47"/>
      <c r="NNI49" s="47"/>
      <c r="NNJ49" s="47"/>
      <c r="NNK49" s="47"/>
      <c r="NNL49" s="47"/>
      <c r="NNM49" s="47"/>
      <c r="NNN49" s="47"/>
      <c r="NNO49" s="47"/>
      <c r="NNP49" s="47"/>
      <c r="NNQ49" s="47"/>
      <c r="NNR49" s="47"/>
      <c r="NNS49" s="47"/>
      <c r="NNT49" s="47"/>
      <c r="NNU49" s="47"/>
      <c r="NNV49" s="47"/>
      <c r="NNW49" s="47"/>
      <c r="NNX49" s="47"/>
      <c r="NNY49" s="47"/>
      <c r="NNZ49" s="47"/>
      <c r="NOA49" s="47"/>
      <c r="NOB49" s="47"/>
      <c r="NOC49" s="47"/>
      <c r="NOD49" s="47"/>
      <c r="NOE49" s="47"/>
      <c r="NOF49" s="47"/>
      <c r="NOG49" s="47"/>
      <c r="NOH49" s="47"/>
      <c r="NOI49" s="47"/>
      <c r="NOJ49" s="47"/>
      <c r="NOK49" s="47"/>
      <c r="NOL49" s="47"/>
      <c r="NOM49" s="47"/>
      <c r="NON49" s="47"/>
      <c r="NOO49" s="47"/>
      <c r="NOP49" s="47"/>
      <c r="NOQ49" s="47"/>
      <c r="NOR49" s="47"/>
      <c r="NOS49" s="47"/>
      <c r="NOT49" s="47"/>
      <c r="NOU49" s="47"/>
      <c r="NOV49" s="47"/>
      <c r="NOW49" s="47"/>
      <c r="NOX49" s="47"/>
      <c r="NOY49" s="47"/>
      <c r="NOZ49" s="47"/>
      <c r="NPA49" s="47"/>
      <c r="NPB49" s="47"/>
      <c r="NPC49" s="47"/>
      <c r="NPD49" s="47"/>
      <c r="NPE49" s="47"/>
      <c r="NPF49" s="47"/>
      <c r="NPG49" s="47"/>
      <c r="NPH49" s="47"/>
      <c r="NPI49" s="47"/>
      <c r="NPJ49" s="47"/>
      <c r="NPK49" s="47"/>
      <c r="NPL49" s="47"/>
      <c r="NPM49" s="47"/>
      <c r="NPN49" s="47"/>
      <c r="NPO49" s="47"/>
      <c r="NPP49" s="47"/>
      <c r="NPQ49" s="47"/>
      <c r="NPR49" s="47"/>
      <c r="NPS49" s="47"/>
      <c r="NPT49" s="47"/>
      <c r="NPU49" s="47"/>
      <c r="NPV49" s="47"/>
      <c r="NPW49" s="47"/>
      <c r="NPX49" s="47"/>
      <c r="NPY49" s="47"/>
      <c r="NPZ49" s="47"/>
      <c r="NQA49" s="47"/>
      <c r="NQB49" s="47"/>
      <c r="NQC49" s="47"/>
      <c r="NQD49" s="47"/>
      <c r="NQE49" s="47"/>
      <c r="NQF49" s="47"/>
      <c r="NQG49" s="47"/>
      <c r="NQH49" s="47"/>
      <c r="NQI49" s="47"/>
      <c r="NQJ49" s="47"/>
      <c r="NQK49" s="47"/>
      <c r="NQL49" s="47"/>
      <c r="NQM49" s="47"/>
      <c r="NQN49" s="47"/>
      <c r="NQO49" s="47"/>
      <c r="NQP49" s="47"/>
      <c r="NQQ49" s="47"/>
      <c r="NQR49" s="47"/>
      <c r="NQS49" s="47"/>
      <c r="NQT49" s="47"/>
      <c r="NQU49" s="47"/>
      <c r="NQV49" s="47"/>
      <c r="NQW49" s="47"/>
      <c r="NQX49" s="47"/>
      <c r="NQY49" s="47"/>
      <c r="NQZ49" s="47"/>
      <c r="NRA49" s="47"/>
      <c r="NRB49" s="47"/>
      <c r="NRC49" s="47"/>
      <c r="NRD49" s="47"/>
      <c r="NRE49" s="47"/>
      <c r="NRF49" s="47"/>
      <c r="NRG49" s="47"/>
      <c r="NRH49" s="47"/>
      <c r="NRI49" s="47"/>
      <c r="NRJ49" s="47"/>
      <c r="NRK49" s="47"/>
      <c r="NRL49" s="47"/>
      <c r="NRM49" s="47"/>
      <c r="NRN49" s="47"/>
      <c r="NRO49" s="47"/>
      <c r="NRP49" s="47"/>
      <c r="NRQ49" s="47"/>
      <c r="NRR49" s="47"/>
      <c r="NRS49" s="47"/>
      <c r="NRT49" s="47"/>
      <c r="NRU49" s="47"/>
      <c r="NRV49" s="47"/>
      <c r="NRW49" s="47"/>
      <c r="NRX49" s="47"/>
      <c r="NRY49" s="47"/>
      <c r="NRZ49" s="47"/>
      <c r="NSA49" s="47"/>
      <c r="NSB49" s="47"/>
      <c r="NSC49" s="47"/>
      <c r="NSD49" s="47"/>
      <c r="NSE49" s="47"/>
      <c r="NSF49" s="47"/>
      <c r="NSG49" s="47"/>
      <c r="NSH49" s="47"/>
      <c r="NSI49" s="47"/>
      <c r="NSJ49" s="47"/>
      <c r="NSK49" s="47"/>
      <c r="NSL49" s="47"/>
      <c r="NSM49" s="47"/>
      <c r="NSN49" s="47"/>
      <c r="NSO49" s="47"/>
      <c r="NSP49" s="47"/>
      <c r="NSQ49" s="47"/>
      <c r="NSR49" s="47"/>
      <c r="NSS49" s="47"/>
      <c r="NST49" s="47"/>
      <c r="NSU49" s="47"/>
      <c r="NSV49" s="47"/>
      <c r="NSW49" s="47"/>
      <c r="NSX49" s="47"/>
      <c r="NSY49" s="47"/>
      <c r="NSZ49" s="47"/>
      <c r="NTA49" s="47"/>
      <c r="NTB49" s="47"/>
      <c r="NTC49" s="47"/>
      <c r="NTD49" s="47"/>
      <c r="NTE49" s="47"/>
      <c r="NTF49" s="47"/>
      <c r="NTG49" s="47"/>
      <c r="NTH49" s="47"/>
      <c r="NTI49" s="47"/>
      <c r="NTJ49" s="47"/>
      <c r="NTK49" s="47"/>
      <c r="NTL49" s="47"/>
      <c r="NTM49" s="47"/>
      <c r="NTN49" s="47"/>
      <c r="NTO49" s="47"/>
      <c r="NTP49" s="47"/>
      <c r="NTQ49" s="47"/>
      <c r="NTR49" s="47"/>
      <c r="NTS49" s="47"/>
      <c r="NTT49" s="47"/>
      <c r="NTU49" s="47"/>
      <c r="NTV49" s="47"/>
      <c r="NTW49" s="47"/>
      <c r="NTX49" s="47"/>
      <c r="NTY49" s="47"/>
      <c r="NTZ49" s="47"/>
      <c r="NUA49" s="47"/>
      <c r="NUB49" s="47"/>
      <c r="NUC49" s="47"/>
      <c r="NUD49" s="47"/>
      <c r="NUE49" s="47"/>
      <c r="NUF49" s="47"/>
      <c r="NUG49" s="47"/>
      <c r="NUH49" s="47"/>
      <c r="NUI49" s="47"/>
      <c r="NUJ49" s="47"/>
      <c r="NUK49" s="47"/>
      <c r="NUL49" s="47"/>
      <c r="NUM49" s="47"/>
      <c r="NUN49" s="47"/>
      <c r="NUO49" s="47"/>
      <c r="NUP49" s="47"/>
      <c r="NUQ49" s="47"/>
      <c r="NUR49" s="47"/>
      <c r="NUS49" s="47"/>
      <c r="NUT49" s="47"/>
      <c r="NUU49" s="47"/>
      <c r="NUV49" s="47"/>
      <c r="NUW49" s="47"/>
      <c r="NUX49" s="47"/>
      <c r="NUY49" s="47"/>
      <c r="NUZ49" s="47"/>
      <c r="NVA49" s="47"/>
      <c r="NVB49" s="47"/>
      <c r="NVC49" s="47"/>
      <c r="NVD49" s="47"/>
      <c r="NVE49" s="47"/>
      <c r="NVF49" s="47"/>
      <c r="NVG49" s="47"/>
      <c r="NVH49" s="47"/>
      <c r="NVI49" s="47"/>
      <c r="NVJ49" s="47"/>
      <c r="NVK49" s="47"/>
      <c r="NVL49" s="47"/>
      <c r="NVM49" s="47"/>
      <c r="NVN49" s="47"/>
      <c r="NVO49" s="47"/>
      <c r="NVP49" s="47"/>
      <c r="NVQ49" s="47"/>
      <c r="NVR49" s="47"/>
      <c r="NVS49" s="47"/>
      <c r="NVT49" s="47"/>
      <c r="NVU49" s="47"/>
      <c r="NVV49" s="47"/>
      <c r="NVW49" s="47"/>
      <c r="NVX49" s="47"/>
      <c r="NVY49" s="47"/>
      <c r="NVZ49" s="47"/>
      <c r="NWA49" s="47"/>
      <c r="NWB49" s="47"/>
      <c r="NWC49" s="47"/>
      <c r="NWD49" s="47"/>
      <c r="NWE49" s="47"/>
      <c r="NWF49" s="47"/>
      <c r="NWG49" s="47"/>
      <c r="NWH49" s="47"/>
      <c r="NWI49" s="47"/>
      <c r="NWJ49" s="47"/>
      <c r="NWK49" s="47"/>
      <c r="NWL49" s="47"/>
      <c r="NWM49" s="47"/>
      <c r="NWN49" s="47"/>
      <c r="NWO49" s="47"/>
      <c r="NWP49" s="47"/>
      <c r="NWQ49" s="47"/>
      <c r="NWR49" s="47"/>
      <c r="NWS49" s="47"/>
      <c r="NWT49" s="47"/>
      <c r="NWU49" s="47"/>
      <c r="NWV49" s="47"/>
      <c r="NWW49" s="47"/>
      <c r="NWX49" s="47"/>
      <c r="NWY49" s="47"/>
      <c r="NWZ49" s="47"/>
      <c r="NXA49" s="47"/>
      <c r="NXB49" s="47"/>
      <c r="NXC49" s="47"/>
      <c r="NXD49" s="47"/>
      <c r="NXE49" s="47"/>
      <c r="NXF49" s="47"/>
      <c r="NXG49" s="47"/>
      <c r="NXH49" s="47"/>
      <c r="NXI49" s="47"/>
      <c r="NXJ49" s="47"/>
      <c r="NXK49" s="47"/>
      <c r="NXL49" s="47"/>
      <c r="NXM49" s="47"/>
      <c r="NXN49" s="47"/>
      <c r="NXO49" s="47"/>
      <c r="NXP49" s="47"/>
      <c r="NXQ49" s="47"/>
      <c r="NXR49" s="47"/>
      <c r="NXS49" s="47"/>
      <c r="NXT49" s="47"/>
      <c r="NXU49" s="47"/>
      <c r="NXV49" s="47"/>
      <c r="NXW49" s="47"/>
      <c r="NXX49" s="47"/>
      <c r="NXY49" s="47"/>
      <c r="NXZ49" s="47"/>
      <c r="NYA49" s="47"/>
      <c r="NYB49" s="47"/>
      <c r="NYC49" s="47"/>
      <c r="NYD49" s="47"/>
      <c r="NYE49" s="47"/>
      <c r="NYF49" s="47"/>
      <c r="NYG49" s="47"/>
      <c r="NYH49" s="47"/>
      <c r="NYI49" s="47"/>
      <c r="NYJ49" s="47"/>
      <c r="NYK49" s="47"/>
      <c r="NYL49" s="47"/>
      <c r="NYM49" s="47"/>
      <c r="NYN49" s="47"/>
      <c r="NYO49" s="47"/>
      <c r="NYP49" s="47"/>
      <c r="NYQ49" s="47"/>
      <c r="NYR49" s="47"/>
      <c r="NYS49" s="47"/>
      <c r="NYT49" s="47"/>
      <c r="NYU49" s="47"/>
      <c r="NYV49" s="47"/>
      <c r="NYW49" s="47"/>
      <c r="NYX49" s="47"/>
      <c r="NYY49" s="47"/>
      <c r="NYZ49" s="47"/>
      <c r="NZA49" s="47"/>
      <c r="NZB49" s="47"/>
      <c r="NZC49" s="47"/>
      <c r="NZD49" s="47"/>
      <c r="NZE49" s="47"/>
      <c r="NZF49" s="47"/>
      <c r="NZG49" s="47"/>
      <c r="NZH49" s="47"/>
      <c r="NZI49" s="47"/>
      <c r="NZJ49" s="47"/>
      <c r="NZK49" s="47"/>
      <c r="NZL49" s="47"/>
      <c r="NZM49" s="47"/>
      <c r="NZN49" s="47"/>
      <c r="NZO49" s="47"/>
      <c r="NZP49" s="47"/>
      <c r="NZQ49" s="47"/>
      <c r="NZR49" s="47"/>
      <c r="NZS49" s="47"/>
      <c r="NZT49" s="47"/>
      <c r="NZU49" s="47"/>
      <c r="NZV49" s="47"/>
      <c r="NZW49" s="47"/>
      <c r="NZX49" s="47"/>
      <c r="NZY49" s="47"/>
      <c r="NZZ49" s="47"/>
      <c r="OAA49" s="47"/>
      <c r="OAB49" s="47"/>
      <c r="OAC49" s="47"/>
      <c r="OAD49" s="47"/>
      <c r="OAE49" s="47"/>
      <c r="OAF49" s="47"/>
      <c r="OAG49" s="47"/>
      <c r="OAH49" s="47"/>
      <c r="OAI49" s="47"/>
      <c r="OAJ49" s="47"/>
      <c r="OAK49" s="47"/>
      <c r="OAL49" s="47"/>
      <c r="OAM49" s="47"/>
      <c r="OAN49" s="47"/>
      <c r="OAO49" s="47"/>
      <c r="OAP49" s="47"/>
      <c r="OAQ49" s="47"/>
      <c r="OAR49" s="47"/>
      <c r="OAS49" s="47"/>
      <c r="OAT49" s="47"/>
      <c r="OAU49" s="47"/>
      <c r="OAV49" s="47"/>
      <c r="OAW49" s="47"/>
      <c r="OAX49" s="47"/>
      <c r="OAY49" s="47"/>
      <c r="OAZ49" s="47"/>
      <c r="OBA49" s="47"/>
      <c r="OBB49" s="47"/>
      <c r="OBC49" s="47"/>
      <c r="OBD49" s="47"/>
      <c r="OBE49" s="47"/>
      <c r="OBF49" s="47"/>
      <c r="OBG49" s="47"/>
      <c r="OBH49" s="47"/>
      <c r="OBI49" s="47"/>
      <c r="OBJ49" s="47"/>
      <c r="OBK49" s="47"/>
      <c r="OBL49" s="47"/>
      <c r="OBM49" s="47"/>
      <c r="OBN49" s="47"/>
      <c r="OBO49" s="47"/>
      <c r="OBP49" s="47"/>
      <c r="OBQ49" s="47"/>
      <c r="OBR49" s="47"/>
      <c r="OBS49" s="47"/>
      <c r="OBT49" s="47"/>
      <c r="OBU49" s="47"/>
      <c r="OBV49" s="47"/>
      <c r="OBW49" s="47"/>
      <c r="OBX49" s="47"/>
      <c r="OBY49" s="47"/>
      <c r="OBZ49" s="47"/>
      <c r="OCA49" s="47"/>
      <c r="OCB49" s="47"/>
      <c r="OCC49" s="47"/>
      <c r="OCD49" s="47"/>
      <c r="OCE49" s="47"/>
      <c r="OCF49" s="47"/>
      <c r="OCG49" s="47"/>
      <c r="OCH49" s="47"/>
      <c r="OCI49" s="47"/>
      <c r="OCJ49" s="47"/>
      <c r="OCK49" s="47"/>
      <c r="OCL49" s="47"/>
      <c r="OCM49" s="47"/>
      <c r="OCN49" s="47"/>
      <c r="OCO49" s="47"/>
      <c r="OCP49" s="47"/>
      <c r="OCQ49" s="47"/>
      <c r="OCR49" s="47"/>
      <c r="OCS49" s="47"/>
      <c r="OCT49" s="47"/>
      <c r="OCU49" s="47"/>
      <c r="OCV49" s="47"/>
      <c r="OCW49" s="47"/>
      <c r="OCX49" s="47"/>
      <c r="OCY49" s="47"/>
      <c r="OCZ49" s="47"/>
      <c r="ODA49" s="47"/>
      <c r="ODB49" s="47"/>
      <c r="ODC49" s="47"/>
      <c r="ODD49" s="47"/>
      <c r="ODE49" s="47"/>
      <c r="ODF49" s="47"/>
      <c r="ODG49" s="47"/>
      <c r="ODH49" s="47"/>
      <c r="ODI49" s="47"/>
      <c r="ODJ49" s="47"/>
      <c r="ODK49" s="47"/>
      <c r="ODL49" s="47"/>
      <c r="ODM49" s="47"/>
      <c r="ODN49" s="47"/>
      <c r="ODO49" s="47"/>
      <c r="ODP49" s="47"/>
      <c r="ODQ49" s="47"/>
      <c r="ODR49" s="47"/>
      <c r="ODS49" s="47"/>
      <c r="ODT49" s="47"/>
      <c r="ODU49" s="47"/>
      <c r="ODV49" s="47"/>
      <c r="ODW49" s="47"/>
      <c r="ODX49" s="47"/>
      <c r="ODY49" s="47"/>
      <c r="ODZ49" s="47"/>
      <c r="OEA49" s="47"/>
      <c r="OEB49" s="47"/>
      <c r="OEC49" s="47"/>
      <c r="OED49" s="47"/>
      <c r="OEE49" s="47"/>
      <c r="OEF49" s="47"/>
      <c r="OEG49" s="47"/>
      <c r="OEH49" s="47"/>
      <c r="OEI49" s="47"/>
      <c r="OEJ49" s="47"/>
      <c r="OEK49" s="47"/>
      <c r="OEL49" s="47"/>
      <c r="OEM49" s="47"/>
      <c r="OEN49" s="47"/>
      <c r="OEO49" s="47"/>
      <c r="OEP49" s="47"/>
      <c r="OEQ49" s="47"/>
      <c r="OER49" s="47"/>
      <c r="OES49" s="47"/>
      <c r="OET49" s="47"/>
      <c r="OEU49" s="47"/>
      <c r="OEV49" s="47"/>
      <c r="OEW49" s="47"/>
      <c r="OEX49" s="47"/>
      <c r="OEY49" s="47"/>
      <c r="OEZ49" s="47"/>
      <c r="OFA49" s="47"/>
      <c r="OFB49" s="47"/>
      <c r="OFC49" s="47"/>
      <c r="OFD49" s="47"/>
      <c r="OFE49" s="47"/>
      <c r="OFF49" s="47"/>
      <c r="OFG49" s="47"/>
      <c r="OFH49" s="47"/>
      <c r="OFI49" s="47"/>
      <c r="OFJ49" s="47"/>
      <c r="OFK49" s="47"/>
      <c r="OFL49" s="47"/>
      <c r="OFM49" s="47"/>
      <c r="OFN49" s="47"/>
      <c r="OFO49" s="47"/>
      <c r="OFP49" s="47"/>
      <c r="OFQ49" s="47"/>
      <c r="OFR49" s="47"/>
      <c r="OFS49" s="47"/>
      <c r="OFT49" s="47"/>
      <c r="OFU49" s="47"/>
      <c r="OFV49" s="47"/>
      <c r="OFW49" s="47"/>
      <c r="OFX49" s="47"/>
      <c r="OFY49" s="47"/>
      <c r="OFZ49" s="47"/>
      <c r="OGA49" s="47"/>
      <c r="OGB49" s="47"/>
      <c r="OGC49" s="47"/>
      <c r="OGD49" s="47"/>
      <c r="OGE49" s="47"/>
      <c r="OGF49" s="47"/>
      <c r="OGG49" s="47"/>
      <c r="OGH49" s="47"/>
      <c r="OGI49" s="47"/>
      <c r="OGJ49" s="47"/>
      <c r="OGK49" s="47"/>
      <c r="OGL49" s="47"/>
      <c r="OGM49" s="47"/>
      <c r="OGN49" s="47"/>
      <c r="OGO49" s="47"/>
      <c r="OGP49" s="47"/>
      <c r="OGQ49" s="47"/>
      <c r="OGR49" s="47"/>
      <c r="OGS49" s="47"/>
      <c r="OGT49" s="47"/>
      <c r="OGU49" s="47"/>
      <c r="OGV49" s="47"/>
      <c r="OGW49" s="47"/>
      <c r="OGX49" s="47"/>
      <c r="OGY49" s="47"/>
      <c r="OGZ49" s="47"/>
      <c r="OHA49" s="47"/>
      <c r="OHB49" s="47"/>
      <c r="OHC49" s="47"/>
      <c r="OHD49" s="47"/>
      <c r="OHE49" s="47"/>
      <c r="OHF49" s="47"/>
      <c r="OHG49" s="47"/>
      <c r="OHH49" s="47"/>
      <c r="OHI49" s="47"/>
      <c r="OHJ49" s="47"/>
      <c r="OHK49" s="47"/>
      <c r="OHL49" s="47"/>
      <c r="OHM49" s="47"/>
      <c r="OHN49" s="47"/>
      <c r="OHO49" s="47"/>
      <c r="OHP49" s="47"/>
      <c r="OHQ49" s="47"/>
      <c r="OHR49" s="47"/>
      <c r="OHS49" s="47"/>
      <c r="OHT49" s="47"/>
      <c r="OHU49" s="47"/>
      <c r="OHV49" s="47"/>
      <c r="OHW49" s="47"/>
      <c r="OHX49" s="47"/>
      <c r="OHY49" s="47"/>
      <c r="OHZ49" s="47"/>
      <c r="OIA49" s="47"/>
      <c r="OIB49" s="47"/>
      <c r="OIC49" s="47"/>
      <c r="OID49" s="47"/>
      <c r="OIE49" s="47"/>
      <c r="OIF49" s="47"/>
      <c r="OIG49" s="47"/>
      <c r="OIH49" s="47"/>
      <c r="OII49" s="47"/>
      <c r="OIJ49" s="47"/>
      <c r="OIK49" s="47"/>
      <c r="OIL49" s="47"/>
      <c r="OIM49" s="47"/>
      <c r="OIN49" s="47"/>
      <c r="OIO49" s="47"/>
      <c r="OIP49" s="47"/>
      <c r="OIQ49" s="47"/>
      <c r="OIR49" s="47"/>
      <c r="OIS49" s="47"/>
      <c r="OIT49" s="47"/>
      <c r="OIU49" s="47"/>
      <c r="OIV49" s="47"/>
      <c r="OIW49" s="47"/>
      <c r="OIX49" s="47"/>
      <c r="OIY49" s="47"/>
      <c r="OIZ49" s="47"/>
      <c r="OJA49" s="47"/>
      <c r="OJB49" s="47"/>
      <c r="OJC49" s="47"/>
      <c r="OJD49" s="47"/>
      <c r="OJE49" s="47"/>
      <c r="OJF49" s="47"/>
      <c r="OJG49" s="47"/>
      <c r="OJH49" s="47"/>
      <c r="OJI49" s="47"/>
      <c r="OJJ49" s="47"/>
      <c r="OJK49" s="47"/>
      <c r="OJL49" s="47"/>
      <c r="OJM49" s="47"/>
      <c r="OJN49" s="47"/>
      <c r="OJO49" s="47"/>
      <c r="OJP49" s="47"/>
      <c r="OJQ49" s="47"/>
      <c r="OJR49" s="47"/>
      <c r="OJS49" s="47"/>
      <c r="OJT49" s="47"/>
      <c r="OJU49" s="47"/>
      <c r="OJV49" s="47"/>
      <c r="OJW49" s="47"/>
      <c r="OJX49" s="47"/>
      <c r="OJY49" s="47"/>
      <c r="OJZ49" s="47"/>
      <c r="OKA49" s="47"/>
      <c r="OKB49" s="47"/>
      <c r="OKC49" s="47"/>
      <c r="OKD49" s="47"/>
      <c r="OKE49" s="47"/>
      <c r="OKF49" s="47"/>
      <c r="OKG49" s="47"/>
      <c r="OKH49" s="47"/>
      <c r="OKI49" s="47"/>
      <c r="OKJ49" s="47"/>
      <c r="OKK49" s="47"/>
      <c r="OKL49" s="47"/>
      <c r="OKM49" s="47"/>
      <c r="OKN49" s="47"/>
      <c r="OKO49" s="47"/>
      <c r="OKP49" s="47"/>
      <c r="OKQ49" s="47"/>
      <c r="OKR49" s="47"/>
      <c r="OKS49" s="47"/>
      <c r="OKT49" s="47"/>
      <c r="OKU49" s="47"/>
      <c r="OKV49" s="47"/>
      <c r="OKW49" s="47"/>
      <c r="OKX49" s="47"/>
      <c r="OKY49" s="47"/>
      <c r="OKZ49" s="47"/>
      <c r="OLA49" s="47"/>
      <c r="OLB49" s="47"/>
      <c r="OLC49" s="47"/>
      <c r="OLD49" s="47"/>
      <c r="OLE49" s="47"/>
      <c r="OLF49" s="47"/>
      <c r="OLG49" s="47"/>
      <c r="OLH49" s="47"/>
      <c r="OLI49" s="47"/>
      <c r="OLJ49" s="47"/>
      <c r="OLK49" s="47"/>
      <c r="OLL49" s="47"/>
      <c r="OLM49" s="47"/>
      <c r="OLN49" s="47"/>
      <c r="OLO49" s="47"/>
      <c r="OLP49" s="47"/>
      <c r="OLQ49" s="47"/>
      <c r="OLR49" s="47"/>
      <c r="OLS49" s="47"/>
      <c r="OLT49" s="47"/>
      <c r="OLU49" s="47"/>
      <c r="OLV49" s="47"/>
      <c r="OLW49" s="47"/>
      <c r="OLX49" s="47"/>
      <c r="OLY49" s="47"/>
      <c r="OLZ49" s="47"/>
      <c r="OMA49" s="47"/>
      <c r="OMB49" s="47"/>
      <c r="OMC49" s="47"/>
      <c r="OMD49" s="47"/>
      <c r="OME49" s="47"/>
      <c r="OMF49" s="47"/>
      <c r="OMG49" s="47"/>
      <c r="OMH49" s="47"/>
      <c r="OMI49" s="47"/>
      <c r="OMJ49" s="47"/>
      <c r="OMK49" s="47"/>
      <c r="OML49" s="47"/>
      <c r="OMM49" s="47"/>
      <c r="OMN49" s="47"/>
      <c r="OMO49" s="47"/>
      <c r="OMP49" s="47"/>
      <c r="OMQ49" s="47"/>
      <c r="OMR49" s="47"/>
      <c r="OMS49" s="47"/>
      <c r="OMT49" s="47"/>
      <c r="OMU49" s="47"/>
      <c r="OMV49" s="47"/>
      <c r="OMW49" s="47"/>
      <c r="OMX49" s="47"/>
      <c r="OMY49" s="47"/>
      <c r="OMZ49" s="47"/>
      <c r="ONA49" s="47"/>
      <c r="ONB49" s="47"/>
      <c r="ONC49" s="47"/>
      <c r="OND49" s="47"/>
      <c r="ONE49" s="47"/>
      <c r="ONF49" s="47"/>
      <c r="ONG49" s="47"/>
      <c r="ONH49" s="47"/>
      <c r="ONI49" s="47"/>
      <c r="ONJ49" s="47"/>
      <c r="ONK49" s="47"/>
      <c r="ONL49" s="47"/>
      <c r="ONM49" s="47"/>
      <c r="ONN49" s="47"/>
      <c r="ONO49" s="47"/>
      <c r="ONP49" s="47"/>
      <c r="ONQ49" s="47"/>
      <c r="ONR49" s="47"/>
      <c r="ONS49" s="47"/>
      <c r="ONT49" s="47"/>
      <c r="ONU49" s="47"/>
      <c r="ONV49" s="47"/>
      <c r="ONW49" s="47"/>
      <c r="ONX49" s="47"/>
      <c r="ONY49" s="47"/>
      <c r="ONZ49" s="47"/>
      <c r="OOA49" s="47"/>
      <c r="OOB49" s="47"/>
      <c r="OOC49" s="47"/>
      <c r="OOD49" s="47"/>
      <c r="OOE49" s="47"/>
      <c r="OOF49" s="47"/>
      <c r="OOG49" s="47"/>
      <c r="OOH49" s="47"/>
      <c r="OOI49" s="47"/>
      <c r="OOJ49" s="47"/>
      <c r="OOK49" s="47"/>
      <c r="OOL49" s="47"/>
      <c r="OOM49" s="47"/>
      <c r="OON49" s="47"/>
      <c r="OOO49" s="47"/>
      <c r="OOP49" s="47"/>
      <c r="OOQ49" s="47"/>
      <c r="OOR49" s="47"/>
      <c r="OOS49" s="47"/>
      <c r="OOT49" s="47"/>
      <c r="OOU49" s="47"/>
      <c r="OOV49" s="47"/>
      <c r="OOW49" s="47"/>
      <c r="OOX49" s="47"/>
      <c r="OOY49" s="47"/>
      <c r="OOZ49" s="47"/>
      <c r="OPA49" s="47"/>
      <c r="OPB49" s="47"/>
      <c r="OPC49" s="47"/>
      <c r="OPD49" s="47"/>
      <c r="OPE49" s="47"/>
      <c r="OPF49" s="47"/>
      <c r="OPG49" s="47"/>
      <c r="OPH49" s="47"/>
      <c r="OPI49" s="47"/>
      <c r="OPJ49" s="47"/>
      <c r="OPK49" s="47"/>
      <c r="OPL49" s="47"/>
      <c r="OPM49" s="47"/>
      <c r="OPN49" s="47"/>
      <c r="OPO49" s="47"/>
      <c r="OPP49" s="47"/>
      <c r="OPQ49" s="47"/>
      <c r="OPR49" s="47"/>
      <c r="OPS49" s="47"/>
      <c r="OPT49" s="47"/>
      <c r="OPU49" s="47"/>
      <c r="OPV49" s="47"/>
      <c r="OPW49" s="47"/>
      <c r="OPX49" s="47"/>
      <c r="OPY49" s="47"/>
      <c r="OPZ49" s="47"/>
      <c r="OQA49" s="47"/>
      <c r="OQB49" s="47"/>
      <c r="OQC49" s="47"/>
      <c r="OQD49" s="47"/>
      <c r="OQE49" s="47"/>
      <c r="OQF49" s="47"/>
      <c r="OQG49" s="47"/>
      <c r="OQH49" s="47"/>
      <c r="OQI49" s="47"/>
      <c r="OQJ49" s="47"/>
      <c r="OQK49" s="47"/>
      <c r="OQL49" s="47"/>
      <c r="OQM49" s="47"/>
      <c r="OQN49" s="47"/>
      <c r="OQO49" s="47"/>
      <c r="OQP49" s="47"/>
      <c r="OQQ49" s="47"/>
      <c r="OQR49" s="47"/>
      <c r="OQS49" s="47"/>
      <c r="OQT49" s="47"/>
      <c r="OQU49" s="47"/>
      <c r="OQV49" s="47"/>
      <c r="OQW49" s="47"/>
      <c r="OQX49" s="47"/>
      <c r="OQY49" s="47"/>
      <c r="OQZ49" s="47"/>
      <c r="ORA49" s="47"/>
      <c r="ORB49" s="47"/>
      <c r="ORC49" s="47"/>
      <c r="ORD49" s="47"/>
      <c r="ORE49" s="47"/>
      <c r="ORF49" s="47"/>
      <c r="ORG49" s="47"/>
      <c r="ORH49" s="47"/>
      <c r="ORI49" s="47"/>
      <c r="ORJ49" s="47"/>
      <c r="ORK49" s="47"/>
      <c r="ORL49" s="47"/>
      <c r="ORM49" s="47"/>
      <c r="ORN49" s="47"/>
      <c r="ORO49" s="47"/>
      <c r="ORP49" s="47"/>
      <c r="ORQ49" s="47"/>
      <c r="ORR49" s="47"/>
      <c r="ORS49" s="47"/>
      <c r="ORT49" s="47"/>
      <c r="ORU49" s="47"/>
      <c r="ORV49" s="47"/>
      <c r="ORW49" s="47"/>
      <c r="ORX49" s="47"/>
      <c r="ORY49" s="47"/>
      <c r="ORZ49" s="47"/>
      <c r="OSA49" s="47"/>
      <c r="OSB49" s="47"/>
      <c r="OSC49" s="47"/>
      <c r="OSD49" s="47"/>
      <c r="OSE49" s="47"/>
      <c r="OSF49" s="47"/>
      <c r="OSG49" s="47"/>
      <c r="OSH49" s="47"/>
      <c r="OSI49" s="47"/>
      <c r="OSJ49" s="47"/>
      <c r="OSK49" s="47"/>
      <c r="OSL49" s="47"/>
      <c r="OSM49" s="47"/>
      <c r="OSN49" s="47"/>
      <c r="OSO49" s="47"/>
      <c r="OSP49" s="47"/>
      <c r="OSQ49" s="47"/>
      <c r="OSR49" s="47"/>
      <c r="OSS49" s="47"/>
      <c r="OST49" s="47"/>
      <c r="OSU49" s="47"/>
      <c r="OSV49" s="47"/>
      <c r="OSW49" s="47"/>
      <c r="OSX49" s="47"/>
      <c r="OSY49" s="47"/>
      <c r="OSZ49" s="47"/>
      <c r="OTA49" s="47"/>
      <c r="OTB49" s="47"/>
      <c r="OTC49" s="47"/>
      <c r="OTD49" s="47"/>
      <c r="OTE49" s="47"/>
      <c r="OTF49" s="47"/>
      <c r="OTG49" s="47"/>
      <c r="OTH49" s="47"/>
      <c r="OTI49" s="47"/>
      <c r="OTJ49" s="47"/>
      <c r="OTK49" s="47"/>
      <c r="OTL49" s="47"/>
      <c r="OTM49" s="47"/>
      <c r="OTN49" s="47"/>
      <c r="OTO49" s="47"/>
      <c r="OTP49" s="47"/>
      <c r="OTQ49" s="47"/>
      <c r="OTR49" s="47"/>
      <c r="OTS49" s="47"/>
      <c r="OTT49" s="47"/>
      <c r="OTU49" s="47"/>
      <c r="OTV49" s="47"/>
      <c r="OTW49" s="47"/>
      <c r="OTX49" s="47"/>
      <c r="OTY49" s="47"/>
      <c r="OTZ49" s="47"/>
      <c r="OUA49" s="47"/>
      <c r="OUB49" s="47"/>
      <c r="OUC49" s="47"/>
      <c r="OUD49" s="47"/>
      <c r="OUE49" s="47"/>
      <c r="OUF49" s="47"/>
      <c r="OUG49" s="47"/>
      <c r="OUH49" s="47"/>
      <c r="OUI49" s="47"/>
      <c r="OUJ49" s="47"/>
      <c r="OUK49" s="47"/>
      <c r="OUL49" s="47"/>
      <c r="OUM49" s="47"/>
      <c r="OUN49" s="47"/>
      <c r="OUO49" s="47"/>
      <c r="OUP49" s="47"/>
      <c r="OUQ49" s="47"/>
      <c r="OUR49" s="47"/>
      <c r="OUS49" s="47"/>
      <c r="OUT49" s="47"/>
      <c r="OUU49" s="47"/>
      <c r="OUV49" s="47"/>
      <c r="OUW49" s="47"/>
      <c r="OUX49" s="47"/>
      <c r="OUY49" s="47"/>
      <c r="OUZ49" s="47"/>
      <c r="OVA49" s="47"/>
      <c r="OVB49" s="47"/>
      <c r="OVC49" s="47"/>
      <c r="OVD49" s="47"/>
      <c r="OVE49" s="47"/>
      <c r="OVF49" s="47"/>
      <c r="OVG49" s="47"/>
      <c r="OVH49" s="47"/>
      <c r="OVI49" s="47"/>
      <c r="OVJ49" s="47"/>
      <c r="OVK49" s="47"/>
      <c r="OVL49" s="47"/>
      <c r="OVM49" s="47"/>
      <c r="OVN49" s="47"/>
      <c r="OVO49" s="47"/>
      <c r="OVP49" s="47"/>
      <c r="OVQ49" s="47"/>
      <c r="OVR49" s="47"/>
      <c r="OVS49" s="47"/>
      <c r="OVT49" s="47"/>
      <c r="OVU49" s="47"/>
      <c r="OVV49" s="47"/>
      <c r="OVW49" s="47"/>
      <c r="OVX49" s="47"/>
      <c r="OVY49" s="47"/>
      <c r="OVZ49" s="47"/>
      <c r="OWA49" s="47"/>
      <c r="OWB49" s="47"/>
      <c r="OWC49" s="47"/>
      <c r="OWD49" s="47"/>
      <c r="OWE49" s="47"/>
      <c r="OWF49" s="47"/>
      <c r="OWG49" s="47"/>
      <c r="OWH49" s="47"/>
      <c r="OWI49" s="47"/>
      <c r="OWJ49" s="47"/>
      <c r="OWK49" s="47"/>
      <c r="OWL49" s="47"/>
      <c r="OWM49" s="47"/>
      <c r="OWN49" s="47"/>
      <c r="OWO49" s="47"/>
      <c r="OWP49" s="47"/>
      <c r="OWQ49" s="47"/>
      <c r="OWR49" s="47"/>
      <c r="OWS49" s="47"/>
      <c r="OWT49" s="47"/>
      <c r="OWU49" s="47"/>
      <c r="OWV49" s="47"/>
      <c r="OWW49" s="47"/>
      <c r="OWX49" s="47"/>
      <c r="OWY49" s="47"/>
      <c r="OWZ49" s="47"/>
      <c r="OXA49" s="47"/>
      <c r="OXB49" s="47"/>
      <c r="OXC49" s="47"/>
      <c r="OXD49" s="47"/>
      <c r="OXE49" s="47"/>
      <c r="OXF49" s="47"/>
      <c r="OXG49" s="47"/>
      <c r="OXH49" s="47"/>
      <c r="OXI49" s="47"/>
      <c r="OXJ49" s="47"/>
      <c r="OXK49" s="47"/>
      <c r="OXL49" s="47"/>
      <c r="OXM49" s="47"/>
      <c r="OXN49" s="47"/>
      <c r="OXO49" s="47"/>
      <c r="OXP49" s="47"/>
      <c r="OXQ49" s="47"/>
      <c r="OXR49" s="47"/>
      <c r="OXS49" s="47"/>
      <c r="OXT49" s="47"/>
      <c r="OXU49" s="47"/>
      <c r="OXV49" s="47"/>
      <c r="OXW49" s="47"/>
      <c r="OXX49" s="47"/>
      <c r="OXY49" s="47"/>
      <c r="OXZ49" s="47"/>
      <c r="OYA49" s="47"/>
      <c r="OYB49" s="47"/>
      <c r="OYC49" s="47"/>
      <c r="OYD49" s="47"/>
      <c r="OYE49" s="47"/>
      <c r="OYF49" s="47"/>
      <c r="OYG49" s="47"/>
      <c r="OYH49" s="47"/>
      <c r="OYI49" s="47"/>
      <c r="OYJ49" s="47"/>
      <c r="OYK49" s="47"/>
      <c r="OYL49" s="47"/>
      <c r="OYM49" s="47"/>
      <c r="OYN49" s="47"/>
      <c r="OYO49" s="47"/>
      <c r="OYP49" s="47"/>
      <c r="OYQ49" s="47"/>
      <c r="OYR49" s="47"/>
      <c r="OYS49" s="47"/>
      <c r="OYT49" s="47"/>
      <c r="OYU49" s="47"/>
      <c r="OYV49" s="47"/>
      <c r="OYW49" s="47"/>
      <c r="OYX49" s="47"/>
      <c r="OYY49" s="47"/>
      <c r="OYZ49" s="47"/>
      <c r="OZA49" s="47"/>
      <c r="OZB49" s="47"/>
      <c r="OZC49" s="47"/>
      <c r="OZD49" s="47"/>
      <c r="OZE49" s="47"/>
      <c r="OZF49" s="47"/>
      <c r="OZG49" s="47"/>
      <c r="OZH49" s="47"/>
      <c r="OZI49" s="47"/>
      <c r="OZJ49" s="47"/>
      <c r="OZK49" s="47"/>
      <c r="OZL49" s="47"/>
      <c r="OZM49" s="47"/>
      <c r="OZN49" s="47"/>
      <c r="OZO49" s="47"/>
      <c r="OZP49" s="47"/>
      <c r="OZQ49" s="47"/>
      <c r="OZR49" s="47"/>
      <c r="OZS49" s="47"/>
      <c r="OZT49" s="47"/>
      <c r="OZU49" s="47"/>
      <c r="OZV49" s="47"/>
      <c r="OZW49" s="47"/>
      <c r="OZX49" s="47"/>
      <c r="OZY49" s="47"/>
      <c r="OZZ49" s="47"/>
      <c r="PAA49" s="47"/>
      <c r="PAB49" s="47"/>
      <c r="PAC49" s="47"/>
      <c r="PAD49" s="47"/>
      <c r="PAE49" s="47"/>
      <c r="PAF49" s="47"/>
      <c r="PAG49" s="47"/>
      <c r="PAH49" s="47"/>
      <c r="PAI49" s="47"/>
      <c r="PAJ49" s="47"/>
      <c r="PAK49" s="47"/>
      <c r="PAL49" s="47"/>
      <c r="PAM49" s="47"/>
      <c r="PAN49" s="47"/>
      <c r="PAO49" s="47"/>
      <c r="PAP49" s="47"/>
      <c r="PAQ49" s="47"/>
      <c r="PAR49" s="47"/>
      <c r="PAS49" s="47"/>
      <c r="PAT49" s="47"/>
      <c r="PAU49" s="47"/>
      <c r="PAV49" s="47"/>
      <c r="PAW49" s="47"/>
      <c r="PAX49" s="47"/>
      <c r="PAY49" s="47"/>
      <c r="PAZ49" s="47"/>
      <c r="PBA49" s="47"/>
      <c r="PBB49" s="47"/>
      <c r="PBC49" s="47"/>
      <c r="PBD49" s="47"/>
      <c r="PBE49" s="47"/>
      <c r="PBF49" s="47"/>
      <c r="PBG49" s="47"/>
      <c r="PBH49" s="47"/>
      <c r="PBI49" s="47"/>
      <c r="PBJ49" s="47"/>
      <c r="PBK49" s="47"/>
      <c r="PBL49" s="47"/>
      <c r="PBM49" s="47"/>
      <c r="PBN49" s="47"/>
      <c r="PBO49" s="47"/>
      <c r="PBP49" s="47"/>
      <c r="PBQ49" s="47"/>
      <c r="PBR49" s="47"/>
      <c r="PBS49" s="47"/>
      <c r="PBT49" s="47"/>
      <c r="PBU49" s="47"/>
      <c r="PBV49" s="47"/>
      <c r="PBW49" s="47"/>
      <c r="PBX49" s="47"/>
      <c r="PBY49" s="47"/>
      <c r="PBZ49" s="47"/>
      <c r="PCA49" s="47"/>
      <c r="PCB49" s="47"/>
      <c r="PCC49" s="47"/>
      <c r="PCD49" s="47"/>
      <c r="PCE49" s="47"/>
      <c r="PCF49" s="47"/>
      <c r="PCG49" s="47"/>
      <c r="PCH49" s="47"/>
      <c r="PCI49" s="47"/>
      <c r="PCJ49" s="47"/>
      <c r="PCK49" s="47"/>
      <c r="PCL49" s="47"/>
      <c r="PCM49" s="47"/>
      <c r="PCN49" s="47"/>
      <c r="PCO49" s="47"/>
      <c r="PCP49" s="47"/>
      <c r="PCQ49" s="47"/>
      <c r="PCR49" s="47"/>
      <c r="PCS49" s="47"/>
      <c r="PCT49" s="47"/>
      <c r="PCU49" s="47"/>
      <c r="PCV49" s="47"/>
      <c r="PCW49" s="47"/>
      <c r="PCX49" s="47"/>
      <c r="PCY49" s="47"/>
      <c r="PCZ49" s="47"/>
      <c r="PDA49" s="47"/>
      <c r="PDB49" s="47"/>
      <c r="PDC49" s="47"/>
      <c r="PDD49" s="47"/>
      <c r="PDE49" s="47"/>
      <c r="PDF49" s="47"/>
      <c r="PDG49" s="47"/>
      <c r="PDH49" s="47"/>
      <c r="PDI49" s="47"/>
      <c r="PDJ49" s="47"/>
      <c r="PDK49" s="47"/>
      <c r="PDL49" s="47"/>
      <c r="PDM49" s="47"/>
      <c r="PDN49" s="47"/>
      <c r="PDO49" s="47"/>
      <c r="PDP49" s="47"/>
      <c r="PDQ49" s="47"/>
      <c r="PDR49" s="47"/>
      <c r="PDS49" s="47"/>
      <c r="PDT49" s="47"/>
      <c r="PDU49" s="47"/>
      <c r="PDV49" s="47"/>
      <c r="PDW49" s="47"/>
      <c r="PDX49" s="47"/>
      <c r="PDY49" s="47"/>
      <c r="PDZ49" s="47"/>
      <c r="PEA49" s="47"/>
      <c r="PEB49" s="47"/>
      <c r="PEC49" s="47"/>
      <c r="PED49" s="47"/>
      <c r="PEE49" s="47"/>
      <c r="PEF49" s="47"/>
      <c r="PEG49" s="47"/>
      <c r="PEH49" s="47"/>
      <c r="PEI49" s="47"/>
      <c r="PEJ49" s="47"/>
      <c r="PEK49" s="47"/>
      <c r="PEL49" s="47"/>
      <c r="PEM49" s="47"/>
      <c r="PEN49" s="47"/>
      <c r="PEO49" s="47"/>
      <c r="PEP49" s="47"/>
      <c r="PEQ49" s="47"/>
      <c r="PER49" s="47"/>
      <c r="PES49" s="47"/>
      <c r="PET49" s="47"/>
      <c r="PEU49" s="47"/>
      <c r="PEV49" s="47"/>
      <c r="PEW49" s="47"/>
      <c r="PEX49" s="47"/>
      <c r="PEY49" s="47"/>
      <c r="PEZ49" s="47"/>
      <c r="PFA49" s="47"/>
      <c r="PFB49" s="47"/>
      <c r="PFC49" s="47"/>
      <c r="PFD49" s="47"/>
      <c r="PFE49" s="47"/>
      <c r="PFF49" s="47"/>
      <c r="PFG49" s="47"/>
      <c r="PFH49" s="47"/>
      <c r="PFI49" s="47"/>
      <c r="PFJ49" s="47"/>
      <c r="PFK49" s="47"/>
      <c r="PFL49" s="47"/>
      <c r="PFM49" s="47"/>
      <c r="PFN49" s="47"/>
      <c r="PFO49" s="47"/>
      <c r="PFP49" s="47"/>
      <c r="PFQ49" s="47"/>
      <c r="PFR49" s="47"/>
      <c r="PFS49" s="47"/>
      <c r="PFT49" s="47"/>
      <c r="PFU49" s="47"/>
      <c r="PFV49" s="47"/>
      <c r="PFW49" s="47"/>
      <c r="PFX49" s="47"/>
      <c r="PFY49" s="47"/>
      <c r="PFZ49" s="47"/>
      <c r="PGA49" s="47"/>
      <c r="PGB49" s="47"/>
      <c r="PGC49" s="47"/>
      <c r="PGD49" s="47"/>
      <c r="PGE49" s="47"/>
      <c r="PGF49" s="47"/>
      <c r="PGG49" s="47"/>
      <c r="PGH49" s="47"/>
      <c r="PGI49" s="47"/>
      <c r="PGJ49" s="47"/>
      <c r="PGK49" s="47"/>
      <c r="PGL49" s="47"/>
      <c r="PGM49" s="47"/>
      <c r="PGN49" s="47"/>
      <c r="PGO49" s="47"/>
      <c r="PGP49" s="47"/>
      <c r="PGQ49" s="47"/>
      <c r="PGR49" s="47"/>
      <c r="PGS49" s="47"/>
      <c r="PGT49" s="47"/>
      <c r="PGU49" s="47"/>
      <c r="PGV49" s="47"/>
      <c r="PGW49" s="47"/>
      <c r="PGX49" s="47"/>
      <c r="PGY49" s="47"/>
      <c r="PGZ49" s="47"/>
      <c r="PHA49" s="47"/>
      <c r="PHB49" s="47"/>
      <c r="PHC49" s="47"/>
      <c r="PHD49" s="47"/>
      <c r="PHE49" s="47"/>
      <c r="PHF49" s="47"/>
      <c r="PHG49" s="47"/>
      <c r="PHH49" s="47"/>
      <c r="PHI49" s="47"/>
      <c r="PHJ49" s="47"/>
      <c r="PHK49" s="47"/>
      <c r="PHL49" s="47"/>
      <c r="PHM49" s="47"/>
      <c r="PHN49" s="47"/>
      <c r="PHO49" s="47"/>
      <c r="PHP49" s="47"/>
      <c r="PHQ49" s="47"/>
      <c r="PHR49" s="47"/>
      <c r="PHS49" s="47"/>
      <c r="PHT49" s="47"/>
      <c r="PHU49" s="47"/>
      <c r="PHV49" s="47"/>
      <c r="PHW49" s="47"/>
      <c r="PHX49" s="47"/>
      <c r="PHY49" s="47"/>
      <c r="PHZ49" s="47"/>
      <c r="PIA49" s="47"/>
      <c r="PIB49" s="47"/>
      <c r="PIC49" s="47"/>
      <c r="PID49" s="47"/>
      <c r="PIE49" s="47"/>
      <c r="PIF49" s="47"/>
      <c r="PIG49" s="47"/>
      <c r="PIH49" s="47"/>
      <c r="PII49" s="47"/>
      <c r="PIJ49" s="47"/>
      <c r="PIK49" s="47"/>
      <c r="PIL49" s="47"/>
      <c r="PIM49" s="47"/>
      <c r="PIN49" s="47"/>
      <c r="PIO49" s="47"/>
      <c r="PIP49" s="47"/>
      <c r="PIQ49" s="47"/>
      <c r="PIR49" s="47"/>
      <c r="PIS49" s="47"/>
      <c r="PIT49" s="47"/>
      <c r="PIU49" s="47"/>
      <c r="PIV49" s="47"/>
      <c r="PIW49" s="47"/>
      <c r="PIX49" s="47"/>
      <c r="PIY49" s="47"/>
      <c r="PIZ49" s="47"/>
      <c r="PJA49" s="47"/>
      <c r="PJB49" s="47"/>
      <c r="PJC49" s="47"/>
      <c r="PJD49" s="47"/>
      <c r="PJE49" s="47"/>
      <c r="PJF49" s="47"/>
      <c r="PJG49" s="47"/>
      <c r="PJH49" s="47"/>
      <c r="PJI49" s="47"/>
      <c r="PJJ49" s="47"/>
      <c r="PJK49" s="47"/>
      <c r="PJL49" s="47"/>
      <c r="PJM49" s="47"/>
      <c r="PJN49" s="47"/>
      <c r="PJO49" s="47"/>
      <c r="PJP49" s="47"/>
      <c r="PJQ49" s="47"/>
      <c r="PJR49" s="47"/>
      <c r="PJS49" s="47"/>
      <c r="PJT49" s="47"/>
      <c r="PJU49" s="47"/>
      <c r="PJV49" s="47"/>
      <c r="PJW49" s="47"/>
      <c r="PJX49" s="47"/>
      <c r="PJY49" s="47"/>
      <c r="PJZ49" s="47"/>
      <c r="PKA49" s="47"/>
      <c r="PKB49" s="47"/>
      <c r="PKC49" s="47"/>
      <c r="PKD49" s="47"/>
      <c r="PKE49" s="47"/>
      <c r="PKF49" s="47"/>
      <c r="PKG49" s="47"/>
      <c r="PKH49" s="47"/>
      <c r="PKI49" s="47"/>
      <c r="PKJ49" s="47"/>
      <c r="PKK49" s="47"/>
      <c r="PKL49" s="47"/>
      <c r="PKM49" s="47"/>
      <c r="PKN49" s="47"/>
      <c r="PKO49" s="47"/>
      <c r="PKP49" s="47"/>
      <c r="PKQ49" s="47"/>
      <c r="PKR49" s="47"/>
      <c r="PKS49" s="47"/>
      <c r="PKT49" s="47"/>
      <c r="PKU49" s="47"/>
      <c r="PKV49" s="47"/>
      <c r="PKW49" s="47"/>
      <c r="PKX49" s="47"/>
      <c r="PKY49" s="47"/>
      <c r="PKZ49" s="47"/>
      <c r="PLA49" s="47"/>
      <c r="PLB49" s="47"/>
      <c r="PLC49" s="47"/>
      <c r="PLD49" s="47"/>
      <c r="PLE49" s="47"/>
      <c r="PLF49" s="47"/>
      <c r="PLG49" s="47"/>
      <c r="PLH49" s="47"/>
      <c r="PLI49" s="47"/>
      <c r="PLJ49" s="47"/>
      <c r="PLK49" s="47"/>
      <c r="PLL49" s="47"/>
      <c r="PLM49" s="47"/>
      <c r="PLN49" s="47"/>
      <c r="PLO49" s="47"/>
      <c r="PLP49" s="47"/>
      <c r="PLQ49" s="47"/>
      <c r="PLR49" s="47"/>
      <c r="PLS49" s="47"/>
      <c r="PLT49" s="47"/>
      <c r="PLU49" s="47"/>
      <c r="PLV49" s="47"/>
      <c r="PLW49" s="47"/>
      <c r="PLX49" s="47"/>
      <c r="PLY49" s="47"/>
      <c r="PLZ49" s="47"/>
      <c r="PMA49" s="47"/>
      <c r="PMB49" s="47"/>
      <c r="PMC49" s="47"/>
      <c r="PMD49" s="47"/>
      <c r="PME49" s="47"/>
      <c r="PMF49" s="47"/>
      <c r="PMG49" s="47"/>
      <c r="PMH49" s="47"/>
      <c r="PMI49" s="47"/>
      <c r="PMJ49" s="47"/>
      <c r="PMK49" s="47"/>
      <c r="PML49" s="47"/>
      <c r="PMM49" s="47"/>
      <c r="PMN49" s="47"/>
      <c r="PMO49" s="47"/>
      <c r="PMP49" s="47"/>
      <c r="PMQ49" s="47"/>
      <c r="PMR49" s="47"/>
      <c r="PMS49" s="47"/>
      <c r="PMT49" s="47"/>
      <c r="PMU49" s="47"/>
      <c r="PMV49" s="47"/>
      <c r="PMW49" s="47"/>
      <c r="PMX49" s="47"/>
      <c r="PMY49" s="47"/>
      <c r="PMZ49" s="47"/>
      <c r="PNA49" s="47"/>
      <c r="PNB49" s="47"/>
      <c r="PNC49" s="47"/>
      <c r="PND49" s="47"/>
      <c r="PNE49" s="47"/>
      <c r="PNF49" s="47"/>
      <c r="PNG49" s="47"/>
      <c r="PNH49" s="47"/>
      <c r="PNI49" s="47"/>
      <c r="PNJ49" s="47"/>
      <c r="PNK49" s="47"/>
      <c r="PNL49" s="47"/>
      <c r="PNM49" s="47"/>
      <c r="PNN49" s="47"/>
      <c r="PNO49" s="47"/>
      <c r="PNP49" s="47"/>
      <c r="PNQ49" s="47"/>
      <c r="PNR49" s="47"/>
      <c r="PNS49" s="47"/>
      <c r="PNT49" s="47"/>
      <c r="PNU49" s="47"/>
      <c r="PNV49" s="47"/>
      <c r="PNW49" s="47"/>
      <c r="PNX49" s="47"/>
      <c r="PNY49" s="47"/>
      <c r="PNZ49" s="47"/>
      <c r="POA49" s="47"/>
      <c r="POB49" s="47"/>
      <c r="POC49" s="47"/>
      <c r="POD49" s="47"/>
      <c r="POE49" s="47"/>
      <c r="POF49" s="47"/>
      <c r="POG49" s="47"/>
      <c r="POH49" s="47"/>
      <c r="POI49" s="47"/>
      <c r="POJ49" s="47"/>
      <c r="POK49" s="47"/>
      <c r="POL49" s="47"/>
      <c r="POM49" s="47"/>
      <c r="PON49" s="47"/>
      <c r="POO49" s="47"/>
      <c r="POP49" s="47"/>
      <c r="POQ49" s="47"/>
      <c r="POR49" s="47"/>
      <c r="POS49" s="47"/>
      <c r="POT49" s="47"/>
      <c r="POU49" s="47"/>
      <c r="POV49" s="47"/>
      <c r="POW49" s="47"/>
      <c r="POX49" s="47"/>
      <c r="POY49" s="47"/>
      <c r="POZ49" s="47"/>
      <c r="PPA49" s="47"/>
      <c r="PPB49" s="47"/>
      <c r="PPC49" s="47"/>
      <c r="PPD49" s="47"/>
      <c r="PPE49" s="47"/>
      <c r="PPF49" s="47"/>
      <c r="PPG49" s="47"/>
      <c r="PPH49" s="47"/>
      <c r="PPI49" s="47"/>
      <c r="PPJ49" s="47"/>
      <c r="PPK49" s="47"/>
      <c r="PPL49" s="47"/>
      <c r="PPM49" s="47"/>
      <c r="PPN49" s="47"/>
      <c r="PPO49" s="47"/>
      <c r="PPP49" s="47"/>
      <c r="PPQ49" s="47"/>
      <c r="PPR49" s="47"/>
      <c r="PPS49" s="47"/>
      <c r="PPT49" s="47"/>
      <c r="PPU49" s="47"/>
      <c r="PPV49" s="47"/>
      <c r="PPW49" s="47"/>
      <c r="PPX49" s="47"/>
      <c r="PPY49" s="47"/>
      <c r="PPZ49" s="47"/>
      <c r="PQA49" s="47"/>
      <c r="PQB49" s="47"/>
      <c r="PQC49" s="47"/>
      <c r="PQD49" s="47"/>
      <c r="PQE49" s="47"/>
      <c r="PQF49" s="47"/>
      <c r="PQG49" s="47"/>
      <c r="PQH49" s="47"/>
      <c r="PQI49" s="47"/>
      <c r="PQJ49" s="47"/>
      <c r="PQK49" s="47"/>
      <c r="PQL49" s="47"/>
      <c r="PQM49" s="47"/>
      <c r="PQN49" s="47"/>
      <c r="PQO49" s="47"/>
      <c r="PQP49" s="47"/>
      <c r="PQQ49" s="47"/>
      <c r="PQR49" s="47"/>
      <c r="PQS49" s="47"/>
      <c r="PQT49" s="47"/>
      <c r="PQU49" s="47"/>
      <c r="PQV49" s="47"/>
      <c r="PQW49" s="47"/>
      <c r="PQX49" s="47"/>
      <c r="PQY49" s="47"/>
      <c r="PQZ49" s="47"/>
      <c r="PRA49" s="47"/>
      <c r="PRB49" s="47"/>
      <c r="PRC49" s="47"/>
      <c r="PRD49" s="47"/>
      <c r="PRE49" s="47"/>
      <c r="PRF49" s="47"/>
      <c r="PRG49" s="47"/>
      <c r="PRH49" s="47"/>
      <c r="PRI49" s="47"/>
      <c r="PRJ49" s="47"/>
      <c r="PRK49" s="47"/>
      <c r="PRL49" s="47"/>
      <c r="PRM49" s="47"/>
      <c r="PRN49" s="47"/>
      <c r="PRO49" s="47"/>
      <c r="PRP49" s="47"/>
      <c r="PRQ49" s="47"/>
      <c r="PRR49" s="47"/>
      <c r="PRS49" s="47"/>
      <c r="PRT49" s="47"/>
      <c r="PRU49" s="47"/>
      <c r="PRV49" s="47"/>
      <c r="PRW49" s="47"/>
      <c r="PRX49" s="47"/>
      <c r="PRY49" s="47"/>
      <c r="PRZ49" s="47"/>
      <c r="PSA49" s="47"/>
      <c r="PSB49" s="47"/>
      <c r="PSC49" s="47"/>
      <c r="PSD49" s="47"/>
      <c r="PSE49" s="47"/>
      <c r="PSF49" s="47"/>
      <c r="PSG49" s="47"/>
      <c r="PSH49" s="47"/>
      <c r="PSI49" s="47"/>
      <c r="PSJ49" s="47"/>
      <c r="PSK49" s="47"/>
      <c r="PSL49" s="47"/>
      <c r="PSM49" s="47"/>
      <c r="PSN49" s="47"/>
      <c r="PSO49" s="47"/>
      <c r="PSP49" s="47"/>
      <c r="PSQ49" s="47"/>
      <c r="PSR49" s="47"/>
      <c r="PSS49" s="47"/>
      <c r="PST49" s="47"/>
      <c r="PSU49" s="47"/>
      <c r="PSV49" s="47"/>
      <c r="PSW49" s="47"/>
      <c r="PSX49" s="47"/>
      <c r="PSY49" s="47"/>
      <c r="PSZ49" s="47"/>
      <c r="PTA49" s="47"/>
      <c r="PTB49" s="47"/>
      <c r="PTC49" s="47"/>
      <c r="PTD49" s="47"/>
      <c r="PTE49" s="47"/>
      <c r="PTF49" s="47"/>
      <c r="PTG49" s="47"/>
      <c r="PTH49" s="47"/>
      <c r="PTI49" s="47"/>
      <c r="PTJ49" s="47"/>
      <c r="PTK49" s="47"/>
      <c r="PTL49" s="47"/>
      <c r="PTM49" s="47"/>
      <c r="PTN49" s="47"/>
      <c r="PTO49" s="47"/>
      <c r="PTP49" s="47"/>
      <c r="PTQ49" s="47"/>
      <c r="PTR49" s="47"/>
      <c r="PTS49" s="47"/>
      <c r="PTT49" s="47"/>
      <c r="PTU49" s="47"/>
      <c r="PTV49" s="47"/>
      <c r="PTW49" s="47"/>
      <c r="PTX49" s="47"/>
      <c r="PTY49" s="47"/>
      <c r="PTZ49" s="47"/>
      <c r="PUA49" s="47"/>
      <c r="PUB49" s="47"/>
      <c r="PUC49" s="47"/>
      <c r="PUD49" s="47"/>
      <c r="PUE49" s="47"/>
      <c r="PUF49" s="47"/>
      <c r="PUG49" s="47"/>
      <c r="PUH49" s="47"/>
      <c r="PUI49" s="47"/>
      <c r="PUJ49" s="47"/>
      <c r="PUK49" s="47"/>
      <c r="PUL49" s="47"/>
      <c r="PUM49" s="47"/>
      <c r="PUN49" s="47"/>
      <c r="PUO49" s="47"/>
      <c r="PUP49" s="47"/>
      <c r="PUQ49" s="47"/>
      <c r="PUR49" s="47"/>
      <c r="PUS49" s="47"/>
      <c r="PUT49" s="47"/>
      <c r="PUU49" s="47"/>
      <c r="PUV49" s="47"/>
      <c r="PUW49" s="47"/>
      <c r="PUX49" s="47"/>
      <c r="PUY49" s="47"/>
      <c r="PUZ49" s="47"/>
      <c r="PVA49" s="47"/>
      <c r="PVB49" s="47"/>
      <c r="PVC49" s="47"/>
      <c r="PVD49" s="47"/>
      <c r="PVE49" s="47"/>
      <c r="PVF49" s="47"/>
      <c r="PVG49" s="47"/>
      <c r="PVH49" s="47"/>
      <c r="PVI49" s="47"/>
      <c r="PVJ49" s="47"/>
      <c r="PVK49" s="47"/>
      <c r="PVL49" s="47"/>
      <c r="PVM49" s="47"/>
      <c r="PVN49" s="47"/>
      <c r="PVO49" s="47"/>
      <c r="PVP49" s="47"/>
      <c r="PVQ49" s="47"/>
      <c r="PVR49" s="47"/>
      <c r="PVS49" s="47"/>
      <c r="PVT49" s="47"/>
      <c r="PVU49" s="47"/>
      <c r="PVV49" s="47"/>
      <c r="PVW49" s="47"/>
      <c r="PVX49" s="47"/>
      <c r="PVY49" s="47"/>
      <c r="PVZ49" s="47"/>
      <c r="PWA49" s="47"/>
      <c r="PWB49" s="47"/>
      <c r="PWC49" s="47"/>
      <c r="PWD49" s="47"/>
      <c r="PWE49" s="47"/>
      <c r="PWF49" s="47"/>
      <c r="PWG49" s="47"/>
      <c r="PWH49" s="47"/>
      <c r="PWI49" s="47"/>
      <c r="PWJ49" s="47"/>
      <c r="PWK49" s="47"/>
      <c r="PWL49" s="47"/>
      <c r="PWM49" s="47"/>
      <c r="PWN49" s="47"/>
      <c r="PWO49" s="47"/>
      <c r="PWP49" s="47"/>
      <c r="PWQ49" s="47"/>
      <c r="PWR49" s="47"/>
      <c r="PWS49" s="47"/>
      <c r="PWT49" s="47"/>
      <c r="PWU49" s="47"/>
      <c r="PWV49" s="47"/>
      <c r="PWW49" s="47"/>
      <c r="PWX49" s="47"/>
      <c r="PWY49" s="47"/>
      <c r="PWZ49" s="47"/>
      <c r="PXA49" s="47"/>
      <c r="PXB49" s="47"/>
      <c r="PXC49" s="47"/>
      <c r="PXD49" s="47"/>
      <c r="PXE49" s="47"/>
      <c r="PXF49" s="47"/>
      <c r="PXG49" s="47"/>
      <c r="PXH49" s="47"/>
      <c r="PXI49" s="47"/>
      <c r="PXJ49" s="47"/>
      <c r="PXK49" s="47"/>
      <c r="PXL49" s="47"/>
      <c r="PXM49" s="47"/>
      <c r="PXN49" s="47"/>
      <c r="PXO49" s="47"/>
      <c r="PXP49" s="47"/>
      <c r="PXQ49" s="47"/>
      <c r="PXR49" s="47"/>
      <c r="PXS49" s="47"/>
      <c r="PXT49" s="47"/>
      <c r="PXU49" s="47"/>
      <c r="PXV49" s="47"/>
      <c r="PXW49" s="47"/>
      <c r="PXX49" s="47"/>
      <c r="PXY49" s="47"/>
      <c r="PXZ49" s="47"/>
      <c r="PYA49" s="47"/>
      <c r="PYB49" s="47"/>
      <c r="PYC49" s="47"/>
      <c r="PYD49" s="47"/>
      <c r="PYE49" s="47"/>
      <c r="PYF49" s="47"/>
      <c r="PYG49" s="47"/>
      <c r="PYH49" s="47"/>
      <c r="PYI49" s="47"/>
      <c r="PYJ49" s="47"/>
      <c r="PYK49" s="47"/>
      <c r="PYL49" s="47"/>
      <c r="PYM49" s="47"/>
      <c r="PYN49" s="47"/>
      <c r="PYO49" s="47"/>
      <c r="PYP49" s="47"/>
      <c r="PYQ49" s="47"/>
      <c r="PYR49" s="47"/>
      <c r="PYS49" s="47"/>
      <c r="PYT49" s="47"/>
      <c r="PYU49" s="47"/>
      <c r="PYV49" s="47"/>
      <c r="PYW49" s="47"/>
      <c r="PYX49" s="47"/>
      <c r="PYY49" s="47"/>
      <c r="PYZ49" s="47"/>
      <c r="PZA49" s="47"/>
      <c r="PZB49" s="47"/>
      <c r="PZC49" s="47"/>
      <c r="PZD49" s="47"/>
      <c r="PZE49" s="47"/>
      <c r="PZF49" s="47"/>
      <c r="PZG49" s="47"/>
      <c r="PZH49" s="47"/>
      <c r="PZI49" s="47"/>
      <c r="PZJ49" s="47"/>
      <c r="PZK49" s="47"/>
      <c r="PZL49" s="47"/>
      <c r="PZM49" s="47"/>
      <c r="PZN49" s="47"/>
      <c r="PZO49" s="47"/>
      <c r="PZP49" s="47"/>
      <c r="PZQ49" s="47"/>
      <c r="PZR49" s="47"/>
      <c r="PZS49" s="47"/>
      <c r="PZT49" s="47"/>
      <c r="PZU49" s="47"/>
      <c r="PZV49" s="47"/>
      <c r="PZW49" s="47"/>
      <c r="PZX49" s="47"/>
      <c r="PZY49" s="47"/>
      <c r="PZZ49" s="47"/>
      <c r="QAA49" s="47"/>
      <c r="QAB49" s="47"/>
      <c r="QAC49" s="47"/>
      <c r="QAD49" s="47"/>
      <c r="QAE49" s="47"/>
      <c r="QAF49" s="47"/>
      <c r="QAG49" s="47"/>
      <c r="QAH49" s="47"/>
      <c r="QAI49" s="47"/>
      <c r="QAJ49" s="47"/>
      <c r="QAK49" s="47"/>
      <c r="QAL49" s="47"/>
      <c r="QAM49" s="47"/>
      <c r="QAN49" s="47"/>
      <c r="QAO49" s="47"/>
      <c r="QAP49" s="47"/>
      <c r="QAQ49" s="47"/>
      <c r="QAR49" s="47"/>
      <c r="QAS49" s="47"/>
      <c r="QAT49" s="47"/>
      <c r="QAU49" s="47"/>
      <c r="QAV49" s="47"/>
      <c r="QAW49" s="47"/>
      <c r="QAX49" s="47"/>
      <c r="QAY49" s="47"/>
      <c r="QAZ49" s="47"/>
      <c r="QBA49" s="47"/>
      <c r="QBB49" s="47"/>
      <c r="QBC49" s="47"/>
      <c r="QBD49" s="47"/>
      <c r="QBE49" s="47"/>
      <c r="QBF49" s="47"/>
      <c r="QBG49" s="47"/>
      <c r="QBH49" s="47"/>
      <c r="QBI49" s="47"/>
      <c r="QBJ49" s="47"/>
      <c r="QBK49" s="47"/>
      <c r="QBL49" s="47"/>
      <c r="QBM49" s="47"/>
      <c r="QBN49" s="47"/>
      <c r="QBO49" s="47"/>
      <c r="QBP49" s="47"/>
      <c r="QBQ49" s="47"/>
      <c r="QBR49" s="47"/>
      <c r="QBS49" s="47"/>
      <c r="QBT49" s="47"/>
      <c r="QBU49" s="47"/>
      <c r="QBV49" s="47"/>
      <c r="QBW49" s="47"/>
      <c r="QBX49" s="47"/>
      <c r="QBY49" s="47"/>
      <c r="QBZ49" s="47"/>
      <c r="QCA49" s="47"/>
      <c r="QCB49" s="47"/>
      <c r="QCC49" s="47"/>
      <c r="QCD49" s="47"/>
      <c r="QCE49" s="47"/>
      <c r="QCF49" s="47"/>
      <c r="QCG49" s="47"/>
      <c r="QCH49" s="47"/>
      <c r="QCI49" s="47"/>
      <c r="QCJ49" s="47"/>
      <c r="QCK49" s="47"/>
      <c r="QCL49" s="47"/>
      <c r="QCM49" s="47"/>
      <c r="QCN49" s="47"/>
      <c r="QCO49" s="47"/>
      <c r="QCP49" s="47"/>
      <c r="QCQ49" s="47"/>
      <c r="QCR49" s="47"/>
      <c r="QCS49" s="47"/>
      <c r="QCT49" s="47"/>
      <c r="QCU49" s="47"/>
      <c r="QCV49" s="47"/>
      <c r="QCW49" s="47"/>
      <c r="QCX49" s="47"/>
      <c r="QCY49" s="47"/>
      <c r="QCZ49" s="47"/>
      <c r="QDA49" s="47"/>
      <c r="QDB49" s="47"/>
      <c r="QDC49" s="47"/>
      <c r="QDD49" s="47"/>
      <c r="QDE49" s="47"/>
      <c r="QDF49" s="47"/>
      <c r="QDG49" s="47"/>
      <c r="QDH49" s="47"/>
      <c r="QDI49" s="47"/>
      <c r="QDJ49" s="47"/>
      <c r="QDK49" s="47"/>
      <c r="QDL49" s="47"/>
      <c r="QDM49" s="47"/>
      <c r="QDN49" s="47"/>
      <c r="QDO49" s="47"/>
      <c r="QDP49" s="47"/>
      <c r="QDQ49" s="47"/>
      <c r="QDR49" s="47"/>
      <c r="QDS49" s="47"/>
      <c r="QDT49" s="47"/>
      <c r="QDU49" s="47"/>
      <c r="QDV49" s="47"/>
      <c r="QDW49" s="47"/>
      <c r="QDX49" s="47"/>
      <c r="QDY49" s="47"/>
      <c r="QDZ49" s="47"/>
      <c r="QEA49" s="47"/>
      <c r="QEB49" s="47"/>
      <c r="QEC49" s="47"/>
      <c r="QED49" s="47"/>
      <c r="QEE49" s="47"/>
      <c r="QEF49" s="47"/>
      <c r="QEG49" s="47"/>
      <c r="QEH49" s="47"/>
      <c r="QEI49" s="47"/>
      <c r="QEJ49" s="47"/>
      <c r="QEK49" s="47"/>
      <c r="QEL49" s="47"/>
      <c r="QEM49" s="47"/>
      <c r="QEN49" s="47"/>
      <c r="QEO49" s="47"/>
      <c r="QEP49" s="47"/>
      <c r="QEQ49" s="47"/>
      <c r="QER49" s="47"/>
      <c r="QES49" s="47"/>
      <c r="QET49" s="47"/>
      <c r="QEU49" s="47"/>
      <c r="QEV49" s="47"/>
      <c r="QEW49" s="47"/>
      <c r="QEX49" s="47"/>
      <c r="QEY49" s="47"/>
      <c r="QEZ49" s="47"/>
      <c r="QFA49" s="47"/>
      <c r="QFB49" s="47"/>
      <c r="QFC49" s="47"/>
      <c r="QFD49" s="47"/>
      <c r="QFE49" s="47"/>
      <c r="QFF49" s="47"/>
      <c r="QFG49" s="47"/>
      <c r="QFH49" s="47"/>
      <c r="QFI49" s="47"/>
      <c r="QFJ49" s="47"/>
      <c r="QFK49" s="47"/>
      <c r="QFL49" s="47"/>
      <c r="QFM49" s="47"/>
      <c r="QFN49" s="47"/>
      <c r="QFO49" s="47"/>
      <c r="QFP49" s="47"/>
      <c r="QFQ49" s="47"/>
      <c r="QFR49" s="47"/>
      <c r="QFS49" s="47"/>
      <c r="QFT49" s="47"/>
      <c r="QFU49" s="47"/>
      <c r="QFV49" s="47"/>
      <c r="QFW49" s="47"/>
      <c r="QFX49" s="47"/>
      <c r="QFY49" s="47"/>
      <c r="QFZ49" s="47"/>
      <c r="QGA49" s="47"/>
      <c r="QGB49" s="47"/>
      <c r="QGC49" s="47"/>
      <c r="QGD49" s="47"/>
      <c r="QGE49" s="47"/>
      <c r="QGF49" s="47"/>
      <c r="QGG49" s="47"/>
      <c r="QGH49" s="47"/>
      <c r="QGI49" s="47"/>
      <c r="QGJ49" s="47"/>
      <c r="QGK49" s="47"/>
      <c r="QGL49" s="47"/>
      <c r="QGM49" s="47"/>
      <c r="QGN49" s="47"/>
      <c r="QGO49" s="47"/>
      <c r="QGP49" s="47"/>
      <c r="QGQ49" s="47"/>
      <c r="QGR49" s="47"/>
      <c r="QGS49" s="47"/>
      <c r="QGT49" s="47"/>
      <c r="QGU49" s="47"/>
      <c r="QGV49" s="47"/>
      <c r="QGW49" s="47"/>
      <c r="QGX49" s="47"/>
      <c r="QGY49" s="47"/>
      <c r="QGZ49" s="47"/>
      <c r="QHA49" s="47"/>
      <c r="QHB49" s="47"/>
      <c r="QHC49" s="47"/>
      <c r="QHD49" s="47"/>
      <c r="QHE49" s="47"/>
      <c r="QHF49" s="47"/>
      <c r="QHG49" s="47"/>
      <c r="QHH49" s="47"/>
      <c r="QHI49" s="47"/>
      <c r="QHJ49" s="47"/>
      <c r="QHK49" s="47"/>
      <c r="QHL49" s="47"/>
      <c r="QHM49" s="47"/>
      <c r="QHN49" s="47"/>
      <c r="QHO49" s="47"/>
      <c r="QHP49" s="47"/>
      <c r="QHQ49" s="47"/>
      <c r="QHR49" s="47"/>
      <c r="QHS49" s="47"/>
      <c r="QHT49" s="47"/>
      <c r="QHU49" s="47"/>
      <c r="QHV49" s="47"/>
      <c r="QHW49" s="47"/>
      <c r="QHX49" s="47"/>
      <c r="QHY49" s="47"/>
      <c r="QHZ49" s="47"/>
      <c r="QIA49" s="47"/>
      <c r="QIB49" s="47"/>
      <c r="QIC49" s="47"/>
      <c r="QID49" s="47"/>
      <c r="QIE49" s="47"/>
      <c r="QIF49" s="47"/>
      <c r="QIG49" s="47"/>
      <c r="QIH49" s="47"/>
      <c r="QII49" s="47"/>
      <c r="QIJ49" s="47"/>
      <c r="QIK49" s="47"/>
      <c r="QIL49" s="47"/>
      <c r="QIM49" s="47"/>
      <c r="QIN49" s="47"/>
      <c r="QIO49" s="47"/>
      <c r="QIP49" s="47"/>
      <c r="QIQ49" s="47"/>
      <c r="QIR49" s="47"/>
      <c r="QIS49" s="47"/>
      <c r="QIT49" s="47"/>
      <c r="QIU49" s="47"/>
      <c r="QIV49" s="47"/>
      <c r="QIW49" s="47"/>
      <c r="QIX49" s="47"/>
      <c r="QIY49" s="47"/>
      <c r="QIZ49" s="47"/>
      <c r="QJA49" s="47"/>
      <c r="QJB49" s="47"/>
      <c r="QJC49" s="47"/>
      <c r="QJD49" s="47"/>
      <c r="QJE49" s="47"/>
      <c r="QJF49" s="47"/>
      <c r="QJG49" s="47"/>
      <c r="QJH49" s="47"/>
      <c r="QJI49" s="47"/>
      <c r="QJJ49" s="47"/>
      <c r="QJK49" s="47"/>
      <c r="QJL49" s="47"/>
      <c r="QJM49" s="47"/>
      <c r="QJN49" s="47"/>
      <c r="QJO49" s="47"/>
      <c r="QJP49" s="47"/>
      <c r="QJQ49" s="47"/>
      <c r="QJR49" s="47"/>
      <c r="QJS49" s="47"/>
      <c r="QJT49" s="47"/>
      <c r="QJU49" s="47"/>
      <c r="QJV49" s="47"/>
      <c r="QJW49" s="47"/>
      <c r="QJX49" s="47"/>
      <c r="QJY49" s="47"/>
      <c r="QJZ49" s="47"/>
      <c r="QKA49" s="47"/>
      <c r="QKB49" s="47"/>
      <c r="QKC49" s="47"/>
      <c r="QKD49" s="47"/>
      <c r="QKE49" s="47"/>
      <c r="QKF49" s="47"/>
      <c r="QKG49" s="47"/>
      <c r="QKH49" s="47"/>
      <c r="QKI49" s="47"/>
      <c r="QKJ49" s="47"/>
      <c r="QKK49" s="47"/>
      <c r="QKL49" s="47"/>
      <c r="QKM49" s="47"/>
      <c r="QKN49" s="47"/>
      <c r="QKO49" s="47"/>
      <c r="QKP49" s="47"/>
      <c r="QKQ49" s="47"/>
      <c r="QKR49" s="47"/>
      <c r="QKS49" s="47"/>
      <c r="QKT49" s="47"/>
      <c r="QKU49" s="47"/>
      <c r="QKV49" s="47"/>
      <c r="QKW49" s="47"/>
      <c r="QKX49" s="47"/>
      <c r="QKY49" s="47"/>
      <c r="QKZ49" s="47"/>
      <c r="QLA49" s="47"/>
      <c r="QLB49" s="47"/>
      <c r="QLC49" s="47"/>
      <c r="QLD49" s="47"/>
      <c r="QLE49" s="47"/>
      <c r="QLF49" s="47"/>
      <c r="QLG49" s="47"/>
      <c r="QLH49" s="47"/>
      <c r="QLI49" s="47"/>
      <c r="QLJ49" s="47"/>
      <c r="QLK49" s="47"/>
      <c r="QLL49" s="47"/>
      <c r="QLM49" s="47"/>
      <c r="QLN49" s="47"/>
      <c r="QLO49" s="47"/>
      <c r="QLP49" s="47"/>
      <c r="QLQ49" s="47"/>
      <c r="QLR49" s="47"/>
      <c r="QLS49" s="47"/>
      <c r="QLT49" s="47"/>
      <c r="QLU49" s="47"/>
      <c r="QLV49" s="47"/>
      <c r="QLW49" s="47"/>
      <c r="QLX49" s="47"/>
      <c r="QLY49" s="47"/>
      <c r="QLZ49" s="47"/>
      <c r="QMA49" s="47"/>
      <c r="QMB49" s="47"/>
      <c r="QMC49" s="47"/>
      <c r="QMD49" s="47"/>
      <c r="QME49" s="47"/>
      <c r="QMF49" s="47"/>
      <c r="QMG49" s="47"/>
      <c r="QMH49" s="47"/>
      <c r="QMI49" s="47"/>
      <c r="QMJ49" s="47"/>
      <c r="QMK49" s="47"/>
      <c r="QML49" s="47"/>
      <c r="QMM49" s="47"/>
      <c r="QMN49" s="47"/>
      <c r="QMO49" s="47"/>
      <c r="QMP49" s="47"/>
      <c r="QMQ49" s="47"/>
      <c r="QMR49" s="47"/>
      <c r="QMS49" s="47"/>
      <c r="QMT49" s="47"/>
      <c r="QMU49" s="47"/>
      <c r="QMV49" s="47"/>
      <c r="QMW49" s="47"/>
      <c r="QMX49" s="47"/>
      <c r="QMY49" s="47"/>
      <c r="QMZ49" s="47"/>
      <c r="QNA49" s="47"/>
      <c r="QNB49" s="47"/>
      <c r="QNC49" s="47"/>
      <c r="QND49" s="47"/>
      <c r="QNE49" s="47"/>
      <c r="QNF49" s="47"/>
      <c r="QNG49" s="47"/>
      <c r="QNH49" s="47"/>
      <c r="QNI49" s="47"/>
      <c r="QNJ49" s="47"/>
      <c r="QNK49" s="47"/>
      <c r="QNL49" s="47"/>
      <c r="QNM49" s="47"/>
      <c r="QNN49" s="47"/>
      <c r="QNO49" s="47"/>
      <c r="QNP49" s="47"/>
      <c r="QNQ49" s="47"/>
      <c r="QNR49" s="47"/>
      <c r="QNS49" s="47"/>
      <c r="QNT49" s="47"/>
      <c r="QNU49" s="47"/>
      <c r="QNV49" s="47"/>
      <c r="QNW49" s="47"/>
      <c r="QNX49" s="47"/>
      <c r="QNY49" s="47"/>
      <c r="QNZ49" s="47"/>
      <c r="QOA49" s="47"/>
      <c r="QOB49" s="47"/>
      <c r="QOC49" s="47"/>
      <c r="QOD49" s="47"/>
      <c r="QOE49" s="47"/>
      <c r="QOF49" s="47"/>
      <c r="QOG49" s="47"/>
      <c r="QOH49" s="47"/>
      <c r="QOI49" s="47"/>
      <c r="QOJ49" s="47"/>
      <c r="QOK49" s="47"/>
      <c r="QOL49" s="47"/>
      <c r="QOM49" s="47"/>
      <c r="QON49" s="47"/>
      <c r="QOO49" s="47"/>
      <c r="QOP49" s="47"/>
      <c r="QOQ49" s="47"/>
      <c r="QOR49" s="47"/>
      <c r="QOS49" s="47"/>
      <c r="QOT49" s="47"/>
      <c r="QOU49" s="47"/>
      <c r="QOV49" s="47"/>
      <c r="QOW49" s="47"/>
      <c r="QOX49" s="47"/>
      <c r="QOY49" s="47"/>
      <c r="QOZ49" s="47"/>
      <c r="QPA49" s="47"/>
      <c r="QPB49" s="47"/>
      <c r="QPC49" s="47"/>
      <c r="QPD49" s="47"/>
      <c r="QPE49" s="47"/>
      <c r="QPF49" s="47"/>
      <c r="QPG49" s="47"/>
      <c r="QPH49" s="47"/>
      <c r="QPI49" s="47"/>
      <c r="QPJ49" s="47"/>
      <c r="QPK49" s="47"/>
      <c r="QPL49" s="47"/>
      <c r="QPM49" s="47"/>
      <c r="QPN49" s="47"/>
      <c r="QPO49" s="47"/>
      <c r="QPP49" s="47"/>
      <c r="QPQ49" s="47"/>
      <c r="QPR49" s="47"/>
      <c r="QPS49" s="47"/>
      <c r="QPT49" s="47"/>
      <c r="QPU49" s="47"/>
      <c r="QPV49" s="47"/>
      <c r="QPW49" s="47"/>
      <c r="QPX49" s="47"/>
      <c r="QPY49" s="47"/>
      <c r="QPZ49" s="47"/>
      <c r="QQA49" s="47"/>
      <c r="QQB49" s="47"/>
      <c r="QQC49" s="47"/>
      <c r="QQD49" s="47"/>
      <c r="QQE49" s="47"/>
      <c r="QQF49" s="47"/>
      <c r="QQG49" s="47"/>
      <c r="QQH49" s="47"/>
      <c r="QQI49" s="47"/>
      <c r="QQJ49" s="47"/>
      <c r="QQK49" s="47"/>
      <c r="QQL49" s="47"/>
      <c r="QQM49" s="47"/>
      <c r="QQN49" s="47"/>
      <c r="QQO49" s="47"/>
      <c r="QQP49" s="47"/>
      <c r="QQQ49" s="47"/>
      <c r="QQR49" s="47"/>
      <c r="QQS49" s="47"/>
      <c r="QQT49" s="47"/>
      <c r="QQU49" s="47"/>
      <c r="QQV49" s="47"/>
      <c r="QQW49" s="47"/>
      <c r="QQX49" s="47"/>
      <c r="QQY49" s="47"/>
      <c r="QQZ49" s="47"/>
      <c r="QRA49" s="47"/>
      <c r="QRB49" s="47"/>
      <c r="QRC49" s="47"/>
      <c r="QRD49" s="47"/>
      <c r="QRE49" s="47"/>
      <c r="QRF49" s="47"/>
      <c r="QRG49" s="47"/>
      <c r="QRH49" s="47"/>
      <c r="QRI49" s="47"/>
      <c r="QRJ49" s="47"/>
      <c r="QRK49" s="47"/>
      <c r="QRL49" s="47"/>
      <c r="QRM49" s="47"/>
      <c r="QRN49" s="47"/>
      <c r="QRO49" s="47"/>
      <c r="QRP49" s="47"/>
      <c r="QRQ49" s="47"/>
      <c r="QRR49" s="47"/>
      <c r="QRS49" s="47"/>
      <c r="QRT49" s="47"/>
      <c r="QRU49" s="47"/>
      <c r="QRV49" s="47"/>
      <c r="QRW49" s="47"/>
      <c r="QRX49" s="47"/>
      <c r="QRY49" s="47"/>
      <c r="QRZ49" s="47"/>
      <c r="QSA49" s="47"/>
      <c r="QSB49" s="47"/>
      <c r="QSC49" s="47"/>
      <c r="QSD49" s="47"/>
      <c r="QSE49" s="47"/>
      <c r="QSF49" s="47"/>
      <c r="QSG49" s="47"/>
      <c r="QSH49" s="47"/>
      <c r="QSI49" s="47"/>
      <c r="QSJ49" s="47"/>
      <c r="QSK49" s="47"/>
      <c r="QSL49" s="47"/>
      <c r="QSM49" s="47"/>
      <c r="QSN49" s="47"/>
      <c r="QSO49" s="47"/>
      <c r="QSP49" s="47"/>
      <c r="QSQ49" s="47"/>
      <c r="QSR49" s="47"/>
      <c r="QSS49" s="47"/>
      <c r="QST49" s="47"/>
      <c r="QSU49" s="47"/>
      <c r="QSV49" s="47"/>
      <c r="QSW49" s="47"/>
      <c r="QSX49" s="47"/>
      <c r="QSY49" s="47"/>
      <c r="QSZ49" s="47"/>
      <c r="QTA49" s="47"/>
      <c r="QTB49" s="47"/>
      <c r="QTC49" s="47"/>
      <c r="QTD49" s="47"/>
      <c r="QTE49" s="47"/>
      <c r="QTF49" s="47"/>
      <c r="QTG49" s="47"/>
      <c r="QTH49" s="47"/>
      <c r="QTI49" s="47"/>
      <c r="QTJ49" s="47"/>
      <c r="QTK49" s="47"/>
      <c r="QTL49" s="47"/>
      <c r="QTM49" s="47"/>
      <c r="QTN49" s="47"/>
      <c r="QTO49" s="47"/>
      <c r="QTP49" s="47"/>
      <c r="QTQ49" s="47"/>
      <c r="QTR49" s="47"/>
      <c r="QTS49" s="47"/>
      <c r="QTT49" s="47"/>
      <c r="QTU49" s="47"/>
      <c r="QTV49" s="47"/>
      <c r="QTW49" s="47"/>
      <c r="QTX49" s="47"/>
      <c r="QTY49" s="47"/>
      <c r="QTZ49" s="47"/>
      <c r="QUA49" s="47"/>
      <c r="QUB49" s="47"/>
      <c r="QUC49" s="47"/>
      <c r="QUD49" s="47"/>
      <c r="QUE49" s="47"/>
      <c r="QUF49" s="47"/>
      <c r="QUG49" s="47"/>
      <c r="QUH49" s="47"/>
      <c r="QUI49" s="47"/>
      <c r="QUJ49" s="47"/>
      <c r="QUK49" s="47"/>
      <c r="QUL49" s="47"/>
      <c r="QUM49" s="47"/>
      <c r="QUN49" s="47"/>
      <c r="QUO49" s="47"/>
      <c r="QUP49" s="47"/>
      <c r="QUQ49" s="47"/>
      <c r="QUR49" s="47"/>
      <c r="QUS49" s="47"/>
      <c r="QUT49" s="47"/>
      <c r="QUU49" s="47"/>
      <c r="QUV49" s="47"/>
      <c r="QUW49" s="47"/>
      <c r="QUX49" s="47"/>
      <c r="QUY49" s="47"/>
      <c r="QUZ49" s="47"/>
      <c r="QVA49" s="47"/>
      <c r="QVB49" s="47"/>
      <c r="QVC49" s="47"/>
      <c r="QVD49" s="47"/>
      <c r="QVE49" s="47"/>
      <c r="QVF49" s="47"/>
      <c r="QVG49" s="47"/>
      <c r="QVH49" s="47"/>
      <c r="QVI49" s="47"/>
      <c r="QVJ49" s="47"/>
      <c r="QVK49" s="47"/>
      <c r="QVL49" s="47"/>
      <c r="QVM49" s="47"/>
      <c r="QVN49" s="47"/>
      <c r="QVO49" s="47"/>
      <c r="QVP49" s="47"/>
      <c r="QVQ49" s="47"/>
      <c r="QVR49" s="47"/>
      <c r="QVS49" s="47"/>
      <c r="QVT49" s="47"/>
      <c r="QVU49" s="47"/>
      <c r="QVV49" s="47"/>
      <c r="QVW49" s="47"/>
      <c r="QVX49" s="47"/>
      <c r="QVY49" s="47"/>
      <c r="QVZ49" s="47"/>
      <c r="QWA49" s="47"/>
      <c r="QWB49" s="47"/>
      <c r="QWC49" s="47"/>
      <c r="QWD49" s="47"/>
      <c r="QWE49" s="47"/>
      <c r="QWF49" s="47"/>
      <c r="QWG49" s="47"/>
      <c r="QWH49" s="47"/>
      <c r="QWI49" s="47"/>
      <c r="QWJ49" s="47"/>
      <c r="QWK49" s="47"/>
      <c r="QWL49" s="47"/>
      <c r="QWM49" s="47"/>
      <c r="QWN49" s="47"/>
      <c r="QWO49" s="47"/>
      <c r="QWP49" s="47"/>
      <c r="QWQ49" s="47"/>
      <c r="QWR49" s="47"/>
      <c r="QWS49" s="47"/>
      <c r="QWT49" s="47"/>
      <c r="QWU49" s="47"/>
      <c r="QWV49" s="47"/>
      <c r="QWW49" s="47"/>
      <c r="QWX49" s="47"/>
      <c r="QWY49" s="47"/>
      <c r="QWZ49" s="47"/>
      <c r="QXA49" s="47"/>
      <c r="QXB49" s="47"/>
      <c r="QXC49" s="47"/>
      <c r="QXD49" s="47"/>
      <c r="QXE49" s="47"/>
      <c r="QXF49" s="47"/>
      <c r="QXG49" s="47"/>
      <c r="QXH49" s="47"/>
      <c r="QXI49" s="47"/>
      <c r="QXJ49" s="47"/>
      <c r="QXK49" s="47"/>
      <c r="QXL49" s="47"/>
      <c r="QXM49" s="47"/>
      <c r="QXN49" s="47"/>
      <c r="QXO49" s="47"/>
      <c r="QXP49" s="47"/>
      <c r="QXQ49" s="47"/>
      <c r="QXR49" s="47"/>
      <c r="QXS49" s="47"/>
      <c r="QXT49" s="47"/>
      <c r="QXU49" s="47"/>
      <c r="QXV49" s="47"/>
      <c r="QXW49" s="47"/>
      <c r="QXX49" s="47"/>
      <c r="QXY49" s="47"/>
      <c r="QXZ49" s="47"/>
      <c r="QYA49" s="47"/>
      <c r="QYB49" s="47"/>
      <c r="QYC49" s="47"/>
      <c r="QYD49" s="47"/>
      <c r="QYE49" s="47"/>
      <c r="QYF49" s="47"/>
      <c r="QYG49" s="47"/>
      <c r="QYH49" s="47"/>
      <c r="QYI49" s="47"/>
      <c r="QYJ49" s="47"/>
      <c r="QYK49" s="47"/>
      <c r="QYL49" s="47"/>
      <c r="QYM49" s="47"/>
      <c r="QYN49" s="47"/>
      <c r="QYO49" s="47"/>
      <c r="QYP49" s="47"/>
      <c r="QYQ49" s="47"/>
      <c r="QYR49" s="47"/>
      <c r="QYS49" s="47"/>
      <c r="QYT49" s="47"/>
      <c r="QYU49" s="47"/>
      <c r="QYV49" s="47"/>
      <c r="QYW49" s="47"/>
      <c r="QYX49" s="47"/>
      <c r="QYY49" s="47"/>
      <c r="QYZ49" s="47"/>
      <c r="QZA49" s="47"/>
      <c r="QZB49" s="47"/>
      <c r="QZC49" s="47"/>
      <c r="QZD49" s="47"/>
      <c r="QZE49" s="47"/>
      <c r="QZF49" s="47"/>
      <c r="QZG49" s="47"/>
      <c r="QZH49" s="47"/>
      <c r="QZI49" s="47"/>
      <c r="QZJ49" s="47"/>
      <c r="QZK49" s="47"/>
      <c r="QZL49" s="47"/>
      <c r="QZM49" s="47"/>
      <c r="QZN49" s="47"/>
      <c r="QZO49" s="47"/>
      <c r="QZP49" s="47"/>
      <c r="QZQ49" s="47"/>
      <c r="QZR49" s="47"/>
      <c r="QZS49" s="47"/>
      <c r="QZT49" s="47"/>
      <c r="QZU49" s="47"/>
      <c r="QZV49" s="47"/>
      <c r="QZW49" s="47"/>
      <c r="QZX49" s="47"/>
      <c r="QZY49" s="47"/>
      <c r="QZZ49" s="47"/>
      <c r="RAA49" s="47"/>
      <c r="RAB49" s="47"/>
      <c r="RAC49" s="47"/>
      <c r="RAD49" s="47"/>
      <c r="RAE49" s="47"/>
      <c r="RAF49" s="47"/>
      <c r="RAG49" s="47"/>
      <c r="RAH49" s="47"/>
      <c r="RAI49" s="47"/>
      <c r="RAJ49" s="47"/>
      <c r="RAK49" s="47"/>
      <c r="RAL49" s="47"/>
      <c r="RAM49" s="47"/>
      <c r="RAN49" s="47"/>
      <c r="RAO49" s="47"/>
      <c r="RAP49" s="47"/>
      <c r="RAQ49" s="47"/>
      <c r="RAR49" s="47"/>
      <c r="RAS49" s="47"/>
      <c r="RAT49" s="47"/>
      <c r="RAU49" s="47"/>
      <c r="RAV49" s="47"/>
      <c r="RAW49" s="47"/>
      <c r="RAX49" s="47"/>
      <c r="RAY49" s="47"/>
      <c r="RAZ49" s="47"/>
      <c r="RBA49" s="47"/>
      <c r="RBB49" s="47"/>
      <c r="RBC49" s="47"/>
      <c r="RBD49" s="47"/>
      <c r="RBE49" s="47"/>
      <c r="RBF49" s="47"/>
      <c r="RBG49" s="47"/>
      <c r="RBH49" s="47"/>
      <c r="RBI49" s="47"/>
      <c r="RBJ49" s="47"/>
      <c r="RBK49" s="47"/>
      <c r="RBL49" s="47"/>
      <c r="RBM49" s="47"/>
      <c r="RBN49" s="47"/>
      <c r="RBO49" s="47"/>
      <c r="RBP49" s="47"/>
      <c r="RBQ49" s="47"/>
      <c r="RBR49" s="47"/>
      <c r="RBS49" s="47"/>
      <c r="RBT49" s="47"/>
      <c r="RBU49" s="47"/>
      <c r="RBV49" s="47"/>
      <c r="RBW49" s="47"/>
      <c r="RBX49" s="47"/>
      <c r="RBY49" s="47"/>
      <c r="RBZ49" s="47"/>
      <c r="RCA49" s="47"/>
      <c r="RCB49" s="47"/>
      <c r="RCC49" s="47"/>
      <c r="RCD49" s="47"/>
      <c r="RCE49" s="47"/>
      <c r="RCF49" s="47"/>
      <c r="RCG49" s="47"/>
      <c r="RCH49" s="47"/>
      <c r="RCI49" s="47"/>
      <c r="RCJ49" s="47"/>
      <c r="RCK49" s="47"/>
      <c r="RCL49" s="47"/>
      <c r="RCM49" s="47"/>
      <c r="RCN49" s="47"/>
      <c r="RCO49" s="47"/>
      <c r="RCP49" s="47"/>
      <c r="RCQ49" s="47"/>
      <c r="RCR49" s="47"/>
      <c r="RCS49" s="47"/>
      <c r="RCT49" s="47"/>
      <c r="RCU49" s="47"/>
      <c r="RCV49" s="47"/>
      <c r="RCW49" s="47"/>
      <c r="RCX49" s="47"/>
      <c r="RCY49" s="47"/>
      <c r="RCZ49" s="47"/>
      <c r="RDA49" s="47"/>
      <c r="RDB49" s="47"/>
      <c r="RDC49" s="47"/>
      <c r="RDD49" s="47"/>
      <c r="RDE49" s="47"/>
      <c r="RDF49" s="47"/>
      <c r="RDG49" s="47"/>
      <c r="RDH49" s="47"/>
      <c r="RDI49" s="47"/>
      <c r="RDJ49" s="47"/>
      <c r="RDK49" s="47"/>
      <c r="RDL49" s="47"/>
      <c r="RDM49" s="47"/>
      <c r="RDN49" s="47"/>
      <c r="RDO49" s="47"/>
      <c r="RDP49" s="47"/>
      <c r="RDQ49" s="47"/>
      <c r="RDR49" s="47"/>
      <c r="RDS49" s="47"/>
      <c r="RDT49" s="47"/>
      <c r="RDU49" s="47"/>
      <c r="RDV49" s="47"/>
      <c r="RDW49" s="47"/>
      <c r="RDX49" s="47"/>
      <c r="RDY49" s="47"/>
      <c r="RDZ49" s="47"/>
      <c r="REA49" s="47"/>
      <c r="REB49" s="47"/>
      <c r="REC49" s="47"/>
      <c r="RED49" s="47"/>
      <c r="REE49" s="47"/>
      <c r="REF49" s="47"/>
      <c r="REG49" s="47"/>
      <c r="REH49" s="47"/>
      <c r="REI49" s="47"/>
      <c r="REJ49" s="47"/>
      <c r="REK49" s="47"/>
      <c r="REL49" s="47"/>
      <c r="REM49" s="47"/>
      <c r="REN49" s="47"/>
      <c r="REO49" s="47"/>
      <c r="REP49" s="47"/>
      <c r="REQ49" s="47"/>
      <c r="RER49" s="47"/>
      <c r="RES49" s="47"/>
      <c r="RET49" s="47"/>
      <c r="REU49" s="47"/>
      <c r="REV49" s="47"/>
      <c r="REW49" s="47"/>
      <c r="REX49" s="47"/>
      <c r="REY49" s="47"/>
      <c r="REZ49" s="47"/>
      <c r="RFA49" s="47"/>
      <c r="RFB49" s="47"/>
      <c r="RFC49" s="47"/>
      <c r="RFD49" s="47"/>
      <c r="RFE49" s="47"/>
      <c r="RFF49" s="47"/>
      <c r="RFG49" s="47"/>
      <c r="RFH49" s="47"/>
      <c r="RFI49" s="47"/>
      <c r="RFJ49" s="47"/>
      <c r="RFK49" s="47"/>
      <c r="RFL49" s="47"/>
      <c r="RFM49" s="47"/>
      <c r="RFN49" s="47"/>
      <c r="RFO49" s="47"/>
      <c r="RFP49" s="47"/>
      <c r="RFQ49" s="47"/>
      <c r="RFR49" s="47"/>
      <c r="RFS49" s="47"/>
      <c r="RFT49" s="47"/>
      <c r="RFU49" s="47"/>
      <c r="RFV49" s="47"/>
      <c r="RFW49" s="47"/>
      <c r="RFX49" s="47"/>
      <c r="RFY49" s="47"/>
      <c r="RFZ49" s="47"/>
      <c r="RGA49" s="47"/>
      <c r="RGB49" s="47"/>
      <c r="RGC49" s="47"/>
      <c r="RGD49" s="47"/>
      <c r="RGE49" s="47"/>
      <c r="RGF49" s="47"/>
      <c r="RGG49" s="47"/>
      <c r="RGH49" s="47"/>
      <c r="RGI49" s="47"/>
      <c r="RGJ49" s="47"/>
      <c r="RGK49" s="47"/>
      <c r="RGL49" s="47"/>
      <c r="RGM49" s="47"/>
      <c r="RGN49" s="47"/>
      <c r="RGO49" s="47"/>
      <c r="RGP49" s="47"/>
      <c r="RGQ49" s="47"/>
      <c r="RGR49" s="47"/>
      <c r="RGS49" s="47"/>
      <c r="RGT49" s="47"/>
      <c r="RGU49" s="47"/>
      <c r="RGV49" s="47"/>
      <c r="RGW49" s="47"/>
      <c r="RGX49" s="47"/>
      <c r="RGY49" s="47"/>
      <c r="RGZ49" s="47"/>
      <c r="RHA49" s="47"/>
      <c r="RHB49" s="47"/>
      <c r="RHC49" s="47"/>
      <c r="RHD49" s="47"/>
      <c r="RHE49" s="47"/>
      <c r="RHF49" s="47"/>
      <c r="RHG49" s="47"/>
      <c r="RHH49" s="47"/>
      <c r="RHI49" s="47"/>
      <c r="RHJ49" s="47"/>
      <c r="RHK49" s="47"/>
      <c r="RHL49" s="47"/>
      <c r="RHM49" s="47"/>
      <c r="RHN49" s="47"/>
      <c r="RHO49" s="47"/>
      <c r="RHP49" s="47"/>
      <c r="RHQ49" s="47"/>
      <c r="RHR49" s="47"/>
      <c r="RHS49" s="47"/>
      <c r="RHT49" s="47"/>
      <c r="RHU49" s="47"/>
      <c r="RHV49" s="47"/>
      <c r="RHW49" s="47"/>
      <c r="RHX49" s="47"/>
      <c r="RHY49" s="47"/>
      <c r="RHZ49" s="47"/>
      <c r="RIA49" s="47"/>
      <c r="RIB49" s="47"/>
      <c r="RIC49" s="47"/>
      <c r="RID49" s="47"/>
      <c r="RIE49" s="47"/>
      <c r="RIF49" s="47"/>
      <c r="RIG49" s="47"/>
      <c r="RIH49" s="47"/>
      <c r="RII49" s="47"/>
      <c r="RIJ49" s="47"/>
      <c r="RIK49" s="47"/>
      <c r="RIL49" s="47"/>
      <c r="RIM49" s="47"/>
      <c r="RIN49" s="47"/>
      <c r="RIO49" s="47"/>
      <c r="RIP49" s="47"/>
      <c r="RIQ49" s="47"/>
      <c r="RIR49" s="47"/>
      <c r="RIS49" s="47"/>
      <c r="RIT49" s="47"/>
      <c r="RIU49" s="47"/>
      <c r="RIV49" s="47"/>
      <c r="RIW49" s="47"/>
      <c r="RIX49" s="47"/>
      <c r="RIY49" s="47"/>
      <c r="RIZ49" s="47"/>
      <c r="RJA49" s="47"/>
      <c r="RJB49" s="47"/>
      <c r="RJC49" s="47"/>
      <c r="RJD49" s="47"/>
      <c r="RJE49" s="47"/>
      <c r="RJF49" s="47"/>
      <c r="RJG49" s="47"/>
      <c r="RJH49" s="47"/>
      <c r="RJI49" s="47"/>
      <c r="RJJ49" s="47"/>
      <c r="RJK49" s="47"/>
      <c r="RJL49" s="47"/>
      <c r="RJM49" s="47"/>
      <c r="RJN49" s="47"/>
      <c r="RJO49" s="47"/>
      <c r="RJP49" s="47"/>
      <c r="RJQ49" s="47"/>
      <c r="RJR49" s="47"/>
      <c r="RJS49" s="47"/>
      <c r="RJT49" s="47"/>
      <c r="RJU49" s="47"/>
      <c r="RJV49" s="47"/>
      <c r="RJW49" s="47"/>
      <c r="RJX49" s="47"/>
      <c r="RJY49" s="47"/>
      <c r="RJZ49" s="47"/>
      <c r="RKA49" s="47"/>
      <c r="RKB49" s="47"/>
      <c r="RKC49" s="47"/>
      <c r="RKD49" s="47"/>
      <c r="RKE49" s="47"/>
      <c r="RKF49" s="47"/>
      <c r="RKG49" s="47"/>
      <c r="RKH49" s="47"/>
      <c r="RKI49" s="47"/>
      <c r="RKJ49" s="47"/>
      <c r="RKK49" s="47"/>
      <c r="RKL49" s="47"/>
      <c r="RKM49" s="47"/>
      <c r="RKN49" s="47"/>
      <c r="RKO49" s="47"/>
      <c r="RKP49" s="47"/>
      <c r="RKQ49" s="47"/>
      <c r="RKR49" s="47"/>
      <c r="RKS49" s="47"/>
      <c r="RKT49" s="47"/>
      <c r="RKU49" s="47"/>
      <c r="RKV49" s="47"/>
      <c r="RKW49" s="47"/>
      <c r="RKX49" s="47"/>
      <c r="RKY49" s="47"/>
      <c r="RKZ49" s="47"/>
      <c r="RLA49" s="47"/>
      <c r="RLB49" s="47"/>
      <c r="RLC49" s="47"/>
      <c r="RLD49" s="47"/>
      <c r="RLE49" s="47"/>
      <c r="RLF49" s="47"/>
      <c r="RLG49" s="47"/>
      <c r="RLH49" s="47"/>
      <c r="RLI49" s="47"/>
      <c r="RLJ49" s="47"/>
      <c r="RLK49" s="47"/>
      <c r="RLL49" s="47"/>
      <c r="RLM49" s="47"/>
      <c r="RLN49" s="47"/>
      <c r="RLO49" s="47"/>
      <c r="RLP49" s="47"/>
      <c r="RLQ49" s="47"/>
      <c r="RLR49" s="47"/>
      <c r="RLS49" s="47"/>
      <c r="RLT49" s="47"/>
      <c r="RLU49" s="47"/>
      <c r="RLV49" s="47"/>
      <c r="RLW49" s="47"/>
      <c r="RLX49" s="47"/>
      <c r="RLY49" s="47"/>
      <c r="RLZ49" s="47"/>
      <c r="RMA49" s="47"/>
      <c r="RMB49" s="47"/>
      <c r="RMC49" s="47"/>
      <c r="RMD49" s="47"/>
      <c r="RME49" s="47"/>
      <c r="RMF49" s="47"/>
      <c r="RMG49" s="47"/>
      <c r="RMH49" s="47"/>
      <c r="RMI49" s="47"/>
      <c r="RMJ49" s="47"/>
      <c r="RMK49" s="47"/>
      <c r="RML49" s="47"/>
      <c r="RMM49" s="47"/>
      <c r="RMN49" s="47"/>
      <c r="RMO49" s="47"/>
      <c r="RMP49" s="47"/>
      <c r="RMQ49" s="47"/>
      <c r="RMR49" s="47"/>
      <c r="RMS49" s="47"/>
      <c r="RMT49" s="47"/>
      <c r="RMU49" s="47"/>
      <c r="RMV49" s="47"/>
      <c r="RMW49" s="47"/>
      <c r="RMX49" s="47"/>
      <c r="RMY49" s="47"/>
      <c r="RMZ49" s="47"/>
      <c r="RNA49" s="47"/>
      <c r="RNB49" s="47"/>
      <c r="RNC49" s="47"/>
      <c r="RND49" s="47"/>
      <c r="RNE49" s="47"/>
      <c r="RNF49" s="47"/>
      <c r="RNG49" s="47"/>
      <c r="RNH49" s="47"/>
      <c r="RNI49" s="47"/>
      <c r="RNJ49" s="47"/>
      <c r="RNK49" s="47"/>
      <c r="RNL49" s="47"/>
      <c r="RNM49" s="47"/>
      <c r="RNN49" s="47"/>
      <c r="RNO49" s="47"/>
      <c r="RNP49" s="47"/>
      <c r="RNQ49" s="47"/>
      <c r="RNR49" s="47"/>
      <c r="RNS49" s="47"/>
      <c r="RNT49" s="47"/>
      <c r="RNU49" s="47"/>
      <c r="RNV49" s="47"/>
      <c r="RNW49" s="47"/>
      <c r="RNX49" s="47"/>
      <c r="RNY49" s="47"/>
      <c r="RNZ49" s="47"/>
      <c r="ROA49" s="47"/>
      <c r="ROB49" s="47"/>
      <c r="ROC49" s="47"/>
      <c r="ROD49" s="47"/>
      <c r="ROE49" s="47"/>
      <c r="ROF49" s="47"/>
      <c r="ROG49" s="47"/>
      <c r="ROH49" s="47"/>
      <c r="ROI49" s="47"/>
      <c r="ROJ49" s="47"/>
      <c r="ROK49" s="47"/>
      <c r="ROL49" s="47"/>
      <c r="ROM49" s="47"/>
      <c r="RON49" s="47"/>
      <c r="ROO49" s="47"/>
      <c r="ROP49" s="47"/>
      <c r="ROQ49" s="47"/>
      <c r="ROR49" s="47"/>
      <c r="ROS49" s="47"/>
      <c r="ROT49" s="47"/>
      <c r="ROU49" s="47"/>
      <c r="ROV49" s="47"/>
      <c r="ROW49" s="47"/>
      <c r="ROX49" s="47"/>
      <c r="ROY49" s="47"/>
      <c r="ROZ49" s="47"/>
      <c r="RPA49" s="47"/>
      <c r="RPB49" s="47"/>
      <c r="RPC49" s="47"/>
      <c r="RPD49" s="47"/>
      <c r="RPE49" s="47"/>
      <c r="RPF49" s="47"/>
      <c r="RPG49" s="47"/>
      <c r="RPH49" s="47"/>
      <c r="RPI49" s="47"/>
      <c r="RPJ49" s="47"/>
      <c r="RPK49" s="47"/>
      <c r="RPL49" s="47"/>
      <c r="RPM49" s="47"/>
      <c r="RPN49" s="47"/>
      <c r="RPO49" s="47"/>
      <c r="RPP49" s="47"/>
      <c r="RPQ49" s="47"/>
      <c r="RPR49" s="47"/>
      <c r="RPS49" s="47"/>
      <c r="RPT49" s="47"/>
      <c r="RPU49" s="47"/>
      <c r="RPV49" s="47"/>
      <c r="RPW49" s="47"/>
      <c r="RPX49" s="47"/>
      <c r="RPY49" s="47"/>
      <c r="RPZ49" s="47"/>
      <c r="RQA49" s="47"/>
      <c r="RQB49" s="47"/>
      <c r="RQC49" s="47"/>
      <c r="RQD49" s="47"/>
      <c r="RQE49" s="47"/>
      <c r="RQF49" s="47"/>
      <c r="RQG49" s="47"/>
      <c r="RQH49" s="47"/>
      <c r="RQI49" s="47"/>
      <c r="RQJ49" s="47"/>
      <c r="RQK49" s="47"/>
      <c r="RQL49" s="47"/>
      <c r="RQM49" s="47"/>
      <c r="RQN49" s="47"/>
      <c r="RQO49" s="47"/>
      <c r="RQP49" s="47"/>
      <c r="RQQ49" s="47"/>
      <c r="RQR49" s="47"/>
      <c r="RQS49" s="47"/>
      <c r="RQT49" s="47"/>
      <c r="RQU49" s="47"/>
      <c r="RQV49" s="47"/>
      <c r="RQW49" s="47"/>
      <c r="RQX49" s="47"/>
      <c r="RQY49" s="47"/>
      <c r="RQZ49" s="47"/>
      <c r="RRA49" s="47"/>
      <c r="RRB49" s="47"/>
      <c r="RRC49" s="47"/>
      <c r="RRD49" s="47"/>
      <c r="RRE49" s="47"/>
      <c r="RRF49" s="47"/>
      <c r="RRG49" s="47"/>
      <c r="RRH49" s="47"/>
      <c r="RRI49" s="47"/>
      <c r="RRJ49" s="47"/>
      <c r="RRK49" s="47"/>
      <c r="RRL49" s="47"/>
      <c r="RRM49" s="47"/>
      <c r="RRN49" s="47"/>
      <c r="RRO49" s="47"/>
      <c r="RRP49" s="47"/>
      <c r="RRQ49" s="47"/>
      <c r="RRR49" s="47"/>
      <c r="RRS49" s="47"/>
      <c r="RRT49" s="47"/>
      <c r="RRU49" s="47"/>
      <c r="RRV49" s="47"/>
      <c r="RRW49" s="47"/>
      <c r="RRX49" s="47"/>
      <c r="RRY49" s="47"/>
      <c r="RRZ49" s="47"/>
      <c r="RSA49" s="47"/>
      <c r="RSB49" s="47"/>
      <c r="RSC49" s="47"/>
      <c r="RSD49" s="47"/>
      <c r="RSE49" s="47"/>
      <c r="RSF49" s="47"/>
      <c r="RSG49" s="47"/>
      <c r="RSH49" s="47"/>
      <c r="RSI49" s="47"/>
      <c r="RSJ49" s="47"/>
      <c r="RSK49" s="47"/>
      <c r="RSL49" s="47"/>
      <c r="RSM49" s="47"/>
      <c r="RSN49" s="47"/>
      <c r="RSO49" s="47"/>
      <c r="RSP49" s="47"/>
      <c r="RSQ49" s="47"/>
      <c r="RSR49" s="47"/>
      <c r="RSS49" s="47"/>
      <c r="RST49" s="47"/>
      <c r="RSU49" s="47"/>
      <c r="RSV49" s="47"/>
      <c r="RSW49" s="47"/>
      <c r="RSX49" s="47"/>
      <c r="RSY49" s="47"/>
      <c r="RSZ49" s="47"/>
      <c r="RTA49" s="47"/>
      <c r="RTB49" s="47"/>
      <c r="RTC49" s="47"/>
      <c r="RTD49" s="47"/>
      <c r="RTE49" s="47"/>
      <c r="RTF49" s="47"/>
      <c r="RTG49" s="47"/>
      <c r="RTH49" s="47"/>
      <c r="RTI49" s="47"/>
      <c r="RTJ49" s="47"/>
      <c r="RTK49" s="47"/>
      <c r="RTL49" s="47"/>
      <c r="RTM49" s="47"/>
      <c r="RTN49" s="47"/>
      <c r="RTO49" s="47"/>
      <c r="RTP49" s="47"/>
      <c r="RTQ49" s="47"/>
      <c r="RTR49" s="47"/>
      <c r="RTS49" s="47"/>
      <c r="RTT49" s="47"/>
      <c r="RTU49" s="47"/>
      <c r="RTV49" s="47"/>
      <c r="RTW49" s="47"/>
      <c r="RTX49" s="47"/>
      <c r="RTY49" s="47"/>
      <c r="RTZ49" s="47"/>
      <c r="RUA49" s="47"/>
      <c r="RUB49" s="47"/>
      <c r="RUC49" s="47"/>
      <c r="RUD49" s="47"/>
      <c r="RUE49" s="47"/>
      <c r="RUF49" s="47"/>
      <c r="RUG49" s="47"/>
      <c r="RUH49" s="47"/>
      <c r="RUI49" s="47"/>
      <c r="RUJ49" s="47"/>
      <c r="RUK49" s="47"/>
      <c r="RUL49" s="47"/>
      <c r="RUM49" s="47"/>
      <c r="RUN49" s="47"/>
      <c r="RUO49" s="47"/>
      <c r="RUP49" s="47"/>
      <c r="RUQ49" s="47"/>
      <c r="RUR49" s="47"/>
      <c r="RUS49" s="47"/>
      <c r="RUT49" s="47"/>
      <c r="RUU49" s="47"/>
      <c r="RUV49" s="47"/>
      <c r="RUW49" s="47"/>
      <c r="RUX49" s="47"/>
      <c r="RUY49" s="47"/>
      <c r="RUZ49" s="47"/>
      <c r="RVA49" s="47"/>
      <c r="RVB49" s="47"/>
      <c r="RVC49" s="47"/>
      <c r="RVD49" s="47"/>
      <c r="RVE49" s="47"/>
      <c r="RVF49" s="47"/>
      <c r="RVG49" s="47"/>
      <c r="RVH49" s="47"/>
      <c r="RVI49" s="47"/>
      <c r="RVJ49" s="47"/>
      <c r="RVK49" s="47"/>
      <c r="RVL49" s="47"/>
      <c r="RVM49" s="47"/>
      <c r="RVN49" s="47"/>
      <c r="RVO49" s="47"/>
      <c r="RVP49" s="47"/>
      <c r="RVQ49" s="47"/>
      <c r="RVR49" s="47"/>
      <c r="RVS49" s="47"/>
      <c r="RVT49" s="47"/>
      <c r="RVU49" s="47"/>
      <c r="RVV49" s="47"/>
      <c r="RVW49" s="47"/>
      <c r="RVX49" s="47"/>
      <c r="RVY49" s="47"/>
      <c r="RVZ49" s="47"/>
      <c r="RWA49" s="47"/>
      <c r="RWB49" s="47"/>
      <c r="RWC49" s="47"/>
      <c r="RWD49" s="47"/>
      <c r="RWE49" s="47"/>
      <c r="RWF49" s="47"/>
      <c r="RWG49" s="47"/>
      <c r="RWH49" s="47"/>
      <c r="RWI49" s="47"/>
      <c r="RWJ49" s="47"/>
      <c r="RWK49" s="47"/>
      <c r="RWL49" s="47"/>
      <c r="RWM49" s="47"/>
      <c r="RWN49" s="47"/>
      <c r="RWO49" s="47"/>
      <c r="RWP49" s="47"/>
      <c r="RWQ49" s="47"/>
      <c r="RWR49" s="47"/>
      <c r="RWS49" s="47"/>
      <c r="RWT49" s="47"/>
      <c r="RWU49" s="47"/>
      <c r="RWV49" s="47"/>
      <c r="RWW49" s="47"/>
      <c r="RWX49" s="47"/>
      <c r="RWY49" s="47"/>
      <c r="RWZ49" s="47"/>
      <c r="RXA49" s="47"/>
      <c r="RXB49" s="47"/>
      <c r="RXC49" s="47"/>
      <c r="RXD49" s="47"/>
      <c r="RXE49" s="47"/>
      <c r="RXF49" s="47"/>
      <c r="RXG49" s="47"/>
      <c r="RXH49" s="47"/>
      <c r="RXI49" s="47"/>
      <c r="RXJ49" s="47"/>
      <c r="RXK49" s="47"/>
      <c r="RXL49" s="47"/>
      <c r="RXM49" s="47"/>
      <c r="RXN49" s="47"/>
      <c r="RXO49" s="47"/>
      <c r="RXP49" s="47"/>
      <c r="RXQ49" s="47"/>
      <c r="RXR49" s="47"/>
      <c r="RXS49" s="47"/>
      <c r="RXT49" s="47"/>
      <c r="RXU49" s="47"/>
      <c r="RXV49" s="47"/>
      <c r="RXW49" s="47"/>
      <c r="RXX49" s="47"/>
      <c r="RXY49" s="47"/>
      <c r="RXZ49" s="47"/>
      <c r="RYA49" s="47"/>
      <c r="RYB49" s="47"/>
      <c r="RYC49" s="47"/>
      <c r="RYD49" s="47"/>
      <c r="RYE49" s="47"/>
      <c r="RYF49" s="47"/>
      <c r="RYG49" s="47"/>
      <c r="RYH49" s="47"/>
      <c r="RYI49" s="47"/>
      <c r="RYJ49" s="47"/>
      <c r="RYK49" s="47"/>
      <c r="RYL49" s="47"/>
      <c r="RYM49" s="47"/>
      <c r="RYN49" s="47"/>
      <c r="RYO49" s="47"/>
      <c r="RYP49" s="47"/>
      <c r="RYQ49" s="47"/>
      <c r="RYR49" s="47"/>
      <c r="RYS49" s="47"/>
      <c r="RYT49" s="47"/>
      <c r="RYU49" s="47"/>
      <c r="RYV49" s="47"/>
      <c r="RYW49" s="47"/>
      <c r="RYX49" s="47"/>
      <c r="RYY49" s="47"/>
      <c r="RYZ49" s="47"/>
      <c r="RZA49" s="47"/>
      <c r="RZB49" s="47"/>
      <c r="RZC49" s="47"/>
      <c r="RZD49" s="47"/>
      <c r="RZE49" s="47"/>
      <c r="RZF49" s="47"/>
      <c r="RZG49" s="47"/>
      <c r="RZH49" s="47"/>
      <c r="RZI49" s="47"/>
      <c r="RZJ49" s="47"/>
      <c r="RZK49" s="47"/>
      <c r="RZL49" s="47"/>
      <c r="RZM49" s="47"/>
      <c r="RZN49" s="47"/>
      <c r="RZO49" s="47"/>
      <c r="RZP49" s="47"/>
      <c r="RZQ49" s="47"/>
      <c r="RZR49" s="47"/>
      <c r="RZS49" s="47"/>
      <c r="RZT49" s="47"/>
      <c r="RZU49" s="47"/>
      <c r="RZV49" s="47"/>
      <c r="RZW49" s="47"/>
      <c r="RZX49" s="47"/>
      <c r="RZY49" s="47"/>
      <c r="RZZ49" s="47"/>
      <c r="SAA49" s="47"/>
      <c r="SAB49" s="47"/>
      <c r="SAC49" s="47"/>
      <c r="SAD49" s="47"/>
      <c r="SAE49" s="47"/>
      <c r="SAF49" s="47"/>
      <c r="SAG49" s="47"/>
      <c r="SAH49" s="47"/>
      <c r="SAI49" s="47"/>
      <c r="SAJ49" s="47"/>
      <c r="SAK49" s="47"/>
      <c r="SAL49" s="47"/>
      <c r="SAM49" s="47"/>
      <c r="SAN49" s="47"/>
      <c r="SAO49" s="47"/>
      <c r="SAP49" s="47"/>
      <c r="SAQ49" s="47"/>
      <c r="SAR49" s="47"/>
      <c r="SAS49" s="47"/>
      <c r="SAT49" s="47"/>
      <c r="SAU49" s="47"/>
      <c r="SAV49" s="47"/>
      <c r="SAW49" s="47"/>
      <c r="SAX49" s="47"/>
      <c r="SAY49" s="47"/>
      <c r="SAZ49" s="47"/>
      <c r="SBA49" s="47"/>
      <c r="SBB49" s="47"/>
      <c r="SBC49" s="47"/>
      <c r="SBD49" s="47"/>
      <c r="SBE49" s="47"/>
      <c r="SBF49" s="47"/>
      <c r="SBG49" s="47"/>
      <c r="SBH49" s="47"/>
      <c r="SBI49" s="47"/>
      <c r="SBJ49" s="47"/>
      <c r="SBK49" s="47"/>
      <c r="SBL49" s="47"/>
      <c r="SBM49" s="47"/>
      <c r="SBN49" s="47"/>
      <c r="SBO49" s="47"/>
      <c r="SBP49" s="47"/>
      <c r="SBQ49" s="47"/>
      <c r="SBR49" s="47"/>
      <c r="SBS49" s="47"/>
      <c r="SBT49" s="47"/>
      <c r="SBU49" s="47"/>
      <c r="SBV49" s="47"/>
      <c r="SBW49" s="47"/>
      <c r="SBX49" s="47"/>
      <c r="SBY49" s="47"/>
      <c r="SBZ49" s="47"/>
      <c r="SCA49" s="47"/>
      <c r="SCB49" s="47"/>
      <c r="SCC49" s="47"/>
      <c r="SCD49" s="47"/>
      <c r="SCE49" s="47"/>
      <c r="SCF49" s="47"/>
      <c r="SCG49" s="47"/>
      <c r="SCH49" s="47"/>
      <c r="SCI49" s="47"/>
      <c r="SCJ49" s="47"/>
      <c r="SCK49" s="47"/>
      <c r="SCL49" s="47"/>
      <c r="SCM49" s="47"/>
      <c r="SCN49" s="47"/>
      <c r="SCO49" s="47"/>
      <c r="SCP49" s="47"/>
      <c r="SCQ49" s="47"/>
      <c r="SCR49" s="47"/>
      <c r="SCS49" s="47"/>
      <c r="SCT49" s="47"/>
      <c r="SCU49" s="47"/>
      <c r="SCV49" s="47"/>
      <c r="SCW49" s="47"/>
      <c r="SCX49" s="47"/>
      <c r="SCY49" s="47"/>
      <c r="SCZ49" s="47"/>
      <c r="SDA49" s="47"/>
      <c r="SDB49" s="47"/>
      <c r="SDC49" s="47"/>
      <c r="SDD49" s="47"/>
      <c r="SDE49" s="47"/>
      <c r="SDF49" s="47"/>
      <c r="SDG49" s="47"/>
      <c r="SDH49" s="47"/>
      <c r="SDI49" s="47"/>
      <c r="SDJ49" s="47"/>
      <c r="SDK49" s="47"/>
      <c r="SDL49" s="47"/>
      <c r="SDM49" s="47"/>
      <c r="SDN49" s="47"/>
      <c r="SDO49" s="47"/>
      <c r="SDP49" s="47"/>
      <c r="SDQ49" s="47"/>
      <c r="SDR49" s="47"/>
      <c r="SDS49" s="47"/>
      <c r="SDT49" s="47"/>
      <c r="SDU49" s="47"/>
      <c r="SDV49" s="47"/>
      <c r="SDW49" s="47"/>
      <c r="SDX49" s="47"/>
      <c r="SDY49" s="47"/>
      <c r="SDZ49" s="47"/>
      <c r="SEA49" s="47"/>
      <c r="SEB49" s="47"/>
      <c r="SEC49" s="47"/>
      <c r="SED49" s="47"/>
      <c r="SEE49" s="47"/>
      <c r="SEF49" s="47"/>
      <c r="SEG49" s="47"/>
      <c r="SEH49" s="47"/>
      <c r="SEI49" s="47"/>
      <c r="SEJ49" s="47"/>
      <c r="SEK49" s="47"/>
      <c r="SEL49" s="47"/>
      <c r="SEM49" s="47"/>
      <c r="SEN49" s="47"/>
      <c r="SEO49" s="47"/>
      <c r="SEP49" s="47"/>
      <c r="SEQ49" s="47"/>
      <c r="SER49" s="47"/>
      <c r="SES49" s="47"/>
      <c r="SET49" s="47"/>
      <c r="SEU49" s="47"/>
      <c r="SEV49" s="47"/>
      <c r="SEW49" s="47"/>
      <c r="SEX49" s="47"/>
      <c r="SEY49" s="47"/>
      <c r="SEZ49" s="47"/>
      <c r="SFA49" s="47"/>
      <c r="SFB49" s="47"/>
      <c r="SFC49" s="47"/>
      <c r="SFD49" s="47"/>
      <c r="SFE49" s="47"/>
      <c r="SFF49" s="47"/>
      <c r="SFG49" s="47"/>
      <c r="SFH49" s="47"/>
      <c r="SFI49" s="47"/>
      <c r="SFJ49" s="47"/>
      <c r="SFK49" s="47"/>
      <c r="SFL49" s="47"/>
      <c r="SFM49" s="47"/>
      <c r="SFN49" s="47"/>
      <c r="SFO49" s="47"/>
      <c r="SFP49" s="47"/>
      <c r="SFQ49" s="47"/>
      <c r="SFR49" s="47"/>
      <c r="SFS49" s="47"/>
      <c r="SFT49" s="47"/>
      <c r="SFU49" s="47"/>
      <c r="SFV49" s="47"/>
      <c r="SFW49" s="47"/>
      <c r="SFX49" s="47"/>
      <c r="SFY49" s="47"/>
      <c r="SFZ49" s="47"/>
      <c r="SGA49" s="47"/>
      <c r="SGB49" s="47"/>
      <c r="SGC49" s="47"/>
      <c r="SGD49" s="47"/>
      <c r="SGE49" s="47"/>
      <c r="SGF49" s="47"/>
      <c r="SGG49" s="47"/>
      <c r="SGH49" s="47"/>
      <c r="SGI49" s="47"/>
      <c r="SGJ49" s="47"/>
      <c r="SGK49" s="47"/>
      <c r="SGL49" s="47"/>
      <c r="SGM49" s="47"/>
      <c r="SGN49" s="47"/>
      <c r="SGO49" s="47"/>
      <c r="SGP49" s="47"/>
      <c r="SGQ49" s="47"/>
      <c r="SGR49" s="47"/>
      <c r="SGS49" s="47"/>
      <c r="SGT49" s="47"/>
      <c r="SGU49" s="47"/>
      <c r="SGV49" s="47"/>
      <c r="SGW49" s="47"/>
      <c r="SGX49" s="47"/>
      <c r="SGY49" s="47"/>
      <c r="SGZ49" s="47"/>
      <c r="SHA49" s="47"/>
      <c r="SHB49" s="47"/>
      <c r="SHC49" s="47"/>
      <c r="SHD49" s="47"/>
      <c r="SHE49" s="47"/>
      <c r="SHF49" s="47"/>
      <c r="SHG49" s="47"/>
      <c r="SHH49" s="47"/>
      <c r="SHI49" s="47"/>
      <c r="SHJ49" s="47"/>
      <c r="SHK49" s="47"/>
      <c r="SHL49" s="47"/>
      <c r="SHM49" s="47"/>
      <c r="SHN49" s="47"/>
      <c r="SHO49" s="47"/>
      <c r="SHP49" s="47"/>
      <c r="SHQ49" s="47"/>
      <c r="SHR49" s="47"/>
      <c r="SHS49" s="47"/>
      <c r="SHT49" s="47"/>
      <c r="SHU49" s="47"/>
      <c r="SHV49" s="47"/>
      <c r="SHW49" s="47"/>
      <c r="SHX49" s="47"/>
      <c r="SHY49" s="47"/>
      <c r="SHZ49" s="47"/>
      <c r="SIA49" s="47"/>
      <c r="SIB49" s="47"/>
      <c r="SIC49" s="47"/>
      <c r="SID49" s="47"/>
      <c r="SIE49" s="47"/>
      <c r="SIF49" s="47"/>
      <c r="SIG49" s="47"/>
      <c r="SIH49" s="47"/>
      <c r="SII49" s="47"/>
      <c r="SIJ49" s="47"/>
      <c r="SIK49" s="47"/>
      <c r="SIL49" s="47"/>
      <c r="SIM49" s="47"/>
      <c r="SIN49" s="47"/>
      <c r="SIO49" s="47"/>
      <c r="SIP49" s="47"/>
      <c r="SIQ49" s="47"/>
      <c r="SIR49" s="47"/>
      <c r="SIS49" s="47"/>
      <c r="SIT49" s="47"/>
      <c r="SIU49" s="47"/>
      <c r="SIV49" s="47"/>
      <c r="SIW49" s="47"/>
      <c r="SIX49" s="47"/>
      <c r="SIY49" s="47"/>
      <c r="SIZ49" s="47"/>
      <c r="SJA49" s="47"/>
      <c r="SJB49" s="47"/>
      <c r="SJC49" s="47"/>
      <c r="SJD49" s="47"/>
      <c r="SJE49" s="47"/>
      <c r="SJF49" s="47"/>
      <c r="SJG49" s="47"/>
      <c r="SJH49" s="47"/>
      <c r="SJI49" s="47"/>
      <c r="SJJ49" s="47"/>
      <c r="SJK49" s="47"/>
      <c r="SJL49" s="47"/>
      <c r="SJM49" s="47"/>
      <c r="SJN49" s="47"/>
      <c r="SJO49" s="47"/>
      <c r="SJP49" s="47"/>
      <c r="SJQ49" s="47"/>
      <c r="SJR49" s="47"/>
      <c r="SJS49" s="47"/>
      <c r="SJT49" s="47"/>
      <c r="SJU49" s="47"/>
      <c r="SJV49" s="47"/>
      <c r="SJW49" s="47"/>
      <c r="SJX49" s="47"/>
      <c r="SJY49" s="47"/>
      <c r="SJZ49" s="47"/>
      <c r="SKA49" s="47"/>
      <c r="SKB49" s="47"/>
      <c r="SKC49" s="47"/>
      <c r="SKD49" s="47"/>
      <c r="SKE49" s="47"/>
      <c r="SKF49" s="47"/>
      <c r="SKG49" s="47"/>
      <c r="SKH49" s="47"/>
      <c r="SKI49" s="47"/>
      <c r="SKJ49" s="47"/>
      <c r="SKK49" s="47"/>
      <c r="SKL49" s="47"/>
      <c r="SKM49" s="47"/>
      <c r="SKN49" s="47"/>
      <c r="SKO49" s="47"/>
      <c r="SKP49" s="47"/>
      <c r="SKQ49" s="47"/>
      <c r="SKR49" s="47"/>
      <c r="SKS49" s="47"/>
      <c r="SKT49" s="47"/>
      <c r="SKU49" s="47"/>
      <c r="SKV49" s="47"/>
      <c r="SKW49" s="47"/>
      <c r="SKX49" s="47"/>
      <c r="SKY49" s="47"/>
      <c r="SKZ49" s="47"/>
      <c r="SLA49" s="47"/>
      <c r="SLB49" s="47"/>
      <c r="SLC49" s="47"/>
      <c r="SLD49" s="47"/>
      <c r="SLE49" s="47"/>
      <c r="SLF49" s="47"/>
      <c r="SLG49" s="47"/>
      <c r="SLH49" s="47"/>
      <c r="SLI49" s="47"/>
      <c r="SLJ49" s="47"/>
      <c r="SLK49" s="47"/>
      <c r="SLL49" s="47"/>
      <c r="SLM49" s="47"/>
      <c r="SLN49" s="47"/>
      <c r="SLO49" s="47"/>
      <c r="SLP49" s="47"/>
      <c r="SLQ49" s="47"/>
      <c r="SLR49" s="47"/>
      <c r="SLS49" s="47"/>
      <c r="SLT49" s="47"/>
      <c r="SLU49" s="47"/>
      <c r="SLV49" s="47"/>
      <c r="SLW49" s="47"/>
      <c r="SLX49" s="47"/>
      <c r="SLY49" s="47"/>
      <c r="SLZ49" s="47"/>
      <c r="SMA49" s="47"/>
      <c r="SMB49" s="47"/>
      <c r="SMC49" s="47"/>
      <c r="SMD49" s="47"/>
      <c r="SME49" s="47"/>
      <c r="SMF49" s="47"/>
      <c r="SMG49" s="47"/>
      <c r="SMH49" s="47"/>
      <c r="SMI49" s="47"/>
      <c r="SMJ49" s="47"/>
      <c r="SMK49" s="47"/>
      <c r="SML49" s="47"/>
      <c r="SMM49" s="47"/>
      <c r="SMN49" s="47"/>
      <c r="SMO49" s="47"/>
      <c r="SMP49" s="47"/>
      <c r="SMQ49" s="47"/>
      <c r="SMR49" s="47"/>
      <c r="SMS49" s="47"/>
      <c r="SMT49" s="47"/>
      <c r="SMU49" s="47"/>
      <c r="SMV49" s="47"/>
      <c r="SMW49" s="47"/>
      <c r="SMX49" s="47"/>
      <c r="SMY49" s="47"/>
      <c r="SMZ49" s="47"/>
      <c r="SNA49" s="47"/>
      <c r="SNB49" s="47"/>
      <c r="SNC49" s="47"/>
      <c r="SND49" s="47"/>
      <c r="SNE49" s="47"/>
      <c r="SNF49" s="47"/>
      <c r="SNG49" s="47"/>
      <c r="SNH49" s="47"/>
      <c r="SNI49" s="47"/>
      <c r="SNJ49" s="47"/>
      <c r="SNK49" s="47"/>
      <c r="SNL49" s="47"/>
      <c r="SNM49" s="47"/>
      <c r="SNN49" s="47"/>
      <c r="SNO49" s="47"/>
      <c r="SNP49" s="47"/>
      <c r="SNQ49" s="47"/>
      <c r="SNR49" s="47"/>
      <c r="SNS49" s="47"/>
      <c r="SNT49" s="47"/>
      <c r="SNU49" s="47"/>
      <c r="SNV49" s="47"/>
      <c r="SNW49" s="47"/>
      <c r="SNX49" s="47"/>
      <c r="SNY49" s="47"/>
      <c r="SNZ49" s="47"/>
      <c r="SOA49" s="47"/>
      <c r="SOB49" s="47"/>
      <c r="SOC49" s="47"/>
      <c r="SOD49" s="47"/>
      <c r="SOE49" s="47"/>
      <c r="SOF49" s="47"/>
      <c r="SOG49" s="47"/>
      <c r="SOH49" s="47"/>
      <c r="SOI49" s="47"/>
      <c r="SOJ49" s="47"/>
      <c r="SOK49" s="47"/>
      <c r="SOL49" s="47"/>
      <c r="SOM49" s="47"/>
      <c r="SON49" s="47"/>
      <c r="SOO49" s="47"/>
      <c r="SOP49" s="47"/>
      <c r="SOQ49" s="47"/>
      <c r="SOR49" s="47"/>
      <c r="SOS49" s="47"/>
      <c r="SOT49" s="47"/>
      <c r="SOU49" s="47"/>
      <c r="SOV49" s="47"/>
      <c r="SOW49" s="47"/>
      <c r="SOX49" s="47"/>
      <c r="SOY49" s="47"/>
      <c r="SOZ49" s="47"/>
      <c r="SPA49" s="47"/>
      <c r="SPB49" s="47"/>
      <c r="SPC49" s="47"/>
      <c r="SPD49" s="47"/>
      <c r="SPE49" s="47"/>
      <c r="SPF49" s="47"/>
      <c r="SPG49" s="47"/>
      <c r="SPH49" s="47"/>
      <c r="SPI49" s="47"/>
      <c r="SPJ49" s="47"/>
      <c r="SPK49" s="47"/>
      <c r="SPL49" s="47"/>
      <c r="SPM49" s="47"/>
      <c r="SPN49" s="47"/>
      <c r="SPO49" s="47"/>
      <c r="SPP49" s="47"/>
      <c r="SPQ49" s="47"/>
      <c r="SPR49" s="47"/>
      <c r="SPS49" s="47"/>
      <c r="SPT49" s="47"/>
      <c r="SPU49" s="47"/>
      <c r="SPV49" s="47"/>
      <c r="SPW49" s="47"/>
      <c r="SPX49" s="47"/>
      <c r="SPY49" s="47"/>
      <c r="SPZ49" s="47"/>
      <c r="SQA49" s="47"/>
      <c r="SQB49" s="47"/>
      <c r="SQC49" s="47"/>
      <c r="SQD49" s="47"/>
      <c r="SQE49" s="47"/>
      <c r="SQF49" s="47"/>
      <c r="SQG49" s="47"/>
      <c r="SQH49" s="47"/>
      <c r="SQI49" s="47"/>
      <c r="SQJ49" s="47"/>
      <c r="SQK49" s="47"/>
      <c r="SQL49" s="47"/>
      <c r="SQM49" s="47"/>
      <c r="SQN49" s="47"/>
      <c r="SQO49" s="47"/>
      <c r="SQP49" s="47"/>
      <c r="SQQ49" s="47"/>
      <c r="SQR49" s="47"/>
      <c r="SQS49" s="47"/>
      <c r="SQT49" s="47"/>
      <c r="SQU49" s="47"/>
      <c r="SQV49" s="47"/>
      <c r="SQW49" s="47"/>
      <c r="SQX49" s="47"/>
      <c r="SQY49" s="47"/>
      <c r="SQZ49" s="47"/>
      <c r="SRA49" s="47"/>
      <c r="SRB49" s="47"/>
      <c r="SRC49" s="47"/>
      <c r="SRD49" s="47"/>
      <c r="SRE49" s="47"/>
      <c r="SRF49" s="47"/>
      <c r="SRG49" s="47"/>
      <c r="SRH49" s="47"/>
      <c r="SRI49" s="47"/>
      <c r="SRJ49" s="47"/>
      <c r="SRK49" s="47"/>
      <c r="SRL49" s="47"/>
      <c r="SRM49" s="47"/>
      <c r="SRN49" s="47"/>
      <c r="SRO49" s="47"/>
      <c r="SRP49" s="47"/>
      <c r="SRQ49" s="47"/>
      <c r="SRR49" s="47"/>
      <c r="SRS49" s="47"/>
      <c r="SRT49" s="47"/>
      <c r="SRU49" s="47"/>
      <c r="SRV49" s="47"/>
      <c r="SRW49" s="47"/>
      <c r="SRX49" s="47"/>
      <c r="SRY49" s="47"/>
      <c r="SRZ49" s="47"/>
      <c r="SSA49" s="47"/>
      <c r="SSB49" s="47"/>
      <c r="SSC49" s="47"/>
      <c r="SSD49" s="47"/>
      <c r="SSE49" s="47"/>
      <c r="SSF49" s="47"/>
      <c r="SSG49" s="47"/>
      <c r="SSH49" s="47"/>
      <c r="SSI49" s="47"/>
      <c r="SSJ49" s="47"/>
      <c r="SSK49" s="47"/>
      <c r="SSL49" s="47"/>
      <c r="SSM49" s="47"/>
      <c r="SSN49" s="47"/>
      <c r="SSO49" s="47"/>
      <c r="SSP49" s="47"/>
      <c r="SSQ49" s="47"/>
      <c r="SSR49" s="47"/>
      <c r="SSS49" s="47"/>
      <c r="SST49" s="47"/>
      <c r="SSU49" s="47"/>
      <c r="SSV49" s="47"/>
      <c r="SSW49" s="47"/>
      <c r="SSX49" s="47"/>
      <c r="SSY49" s="47"/>
      <c r="SSZ49" s="47"/>
      <c r="STA49" s="47"/>
      <c r="STB49" s="47"/>
      <c r="STC49" s="47"/>
      <c r="STD49" s="47"/>
      <c r="STE49" s="47"/>
      <c r="STF49" s="47"/>
      <c r="STG49" s="47"/>
      <c r="STH49" s="47"/>
      <c r="STI49" s="47"/>
      <c r="STJ49" s="47"/>
      <c r="STK49" s="47"/>
      <c r="STL49" s="47"/>
      <c r="STM49" s="47"/>
      <c r="STN49" s="47"/>
      <c r="STO49" s="47"/>
      <c r="STP49" s="47"/>
      <c r="STQ49" s="47"/>
      <c r="STR49" s="47"/>
      <c r="STS49" s="47"/>
      <c r="STT49" s="47"/>
      <c r="STU49" s="47"/>
      <c r="STV49" s="47"/>
      <c r="STW49" s="47"/>
      <c r="STX49" s="47"/>
      <c r="STY49" s="47"/>
      <c r="STZ49" s="47"/>
      <c r="SUA49" s="47"/>
      <c r="SUB49" s="47"/>
      <c r="SUC49" s="47"/>
      <c r="SUD49" s="47"/>
      <c r="SUE49" s="47"/>
      <c r="SUF49" s="47"/>
      <c r="SUG49" s="47"/>
      <c r="SUH49" s="47"/>
      <c r="SUI49" s="47"/>
      <c r="SUJ49" s="47"/>
      <c r="SUK49" s="47"/>
      <c r="SUL49" s="47"/>
      <c r="SUM49" s="47"/>
      <c r="SUN49" s="47"/>
      <c r="SUO49" s="47"/>
      <c r="SUP49" s="47"/>
      <c r="SUQ49" s="47"/>
      <c r="SUR49" s="47"/>
      <c r="SUS49" s="47"/>
      <c r="SUT49" s="47"/>
      <c r="SUU49" s="47"/>
      <c r="SUV49" s="47"/>
      <c r="SUW49" s="47"/>
      <c r="SUX49" s="47"/>
      <c r="SUY49" s="47"/>
      <c r="SUZ49" s="47"/>
      <c r="SVA49" s="47"/>
      <c r="SVB49" s="47"/>
      <c r="SVC49" s="47"/>
      <c r="SVD49" s="47"/>
      <c r="SVE49" s="47"/>
      <c r="SVF49" s="47"/>
      <c r="SVG49" s="47"/>
      <c r="SVH49" s="47"/>
      <c r="SVI49" s="47"/>
      <c r="SVJ49" s="47"/>
      <c r="SVK49" s="47"/>
      <c r="SVL49" s="47"/>
      <c r="SVM49" s="47"/>
      <c r="SVN49" s="47"/>
      <c r="SVO49" s="47"/>
      <c r="SVP49" s="47"/>
      <c r="SVQ49" s="47"/>
      <c r="SVR49" s="47"/>
      <c r="SVS49" s="47"/>
      <c r="SVT49" s="47"/>
      <c r="SVU49" s="47"/>
      <c r="SVV49" s="47"/>
      <c r="SVW49" s="47"/>
      <c r="SVX49" s="47"/>
      <c r="SVY49" s="47"/>
      <c r="SVZ49" s="47"/>
      <c r="SWA49" s="47"/>
      <c r="SWB49" s="47"/>
      <c r="SWC49" s="47"/>
      <c r="SWD49" s="47"/>
      <c r="SWE49" s="47"/>
      <c r="SWF49" s="47"/>
      <c r="SWG49" s="47"/>
      <c r="SWH49" s="47"/>
      <c r="SWI49" s="47"/>
      <c r="SWJ49" s="47"/>
      <c r="SWK49" s="47"/>
      <c r="SWL49" s="47"/>
      <c r="SWM49" s="47"/>
      <c r="SWN49" s="47"/>
      <c r="SWO49" s="47"/>
      <c r="SWP49" s="47"/>
      <c r="SWQ49" s="47"/>
      <c r="SWR49" s="47"/>
      <c r="SWS49" s="47"/>
      <c r="SWT49" s="47"/>
      <c r="SWU49" s="47"/>
      <c r="SWV49" s="47"/>
      <c r="SWW49" s="47"/>
      <c r="SWX49" s="47"/>
      <c r="SWY49" s="47"/>
      <c r="SWZ49" s="47"/>
      <c r="SXA49" s="47"/>
      <c r="SXB49" s="47"/>
      <c r="SXC49" s="47"/>
      <c r="SXD49" s="47"/>
      <c r="SXE49" s="47"/>
      <c r="SXF49" s="47"/>
      <c r="SXG49" s="47"/>
      <c r="SXH49" s="47"/>
      <c r="SXI49" s="47"/>
      <c r="SXJ49" s="47"/>
      <c r="SXK49" s="47"/>
      <c r="SXL49" s="47"/>
      <c r="SXM49" s="47"/>
      <c r="SXN49" s="47"/>
      <c r="SXO49" s="47"/>
      <c r="SXP49" s="47"/>
      <c r="SXQ49" s="47"/>
      <c r="SXR49" s="47"/>
      <c r="SXS49" s="47"/>
      <c r="SXT49" s="47"/>
      <c r="SXU49" s="47"/>
      <c r="SXV49" s="47"/>
      <c r="SXW49" s="47"/>
      <c r="SXX49" s="47"/>
      <c r="SXY49" s="47"/>
      <c r="SXZ49" s="47"/>
      <c r="SYA49" s="47"/>
      <c r="SYB49" s="47"/>
      <c r="SYC49" s="47"/>
      <c r="SYD49" s="47"/>
      <c r="SYE49" s="47"/>
      <c r="SYF49" s="47"/>
      <c r="SYG49" s="47"/>
      <c r="SYH49" s="47"/>
      <c r="SYI49" s="47"/>
      <c r="SYJ49" s="47"/>
      <c r="SYK49" s="47"/>
      <c r="SYL49" s="47"/>
      <c r="SYM49" s="47"/>
      <c r="SYN49" s="47"/>
      <c r="SYO49" s="47"/>
      <c r="SYP49" s="47"/>
      <c r="SYQ49" s="47"/>
      <c r="SYR49" s="47"/>
      <c r="SYS49" s="47"/>
      <c r="SYT49" s="47"/>
      <c r="SYU49" s="47"/>
      <c r="SYV49" s="47"/>
      <c r="SYW49" s="47"/>
      <c r="SYX49" s="47"/>
      <c r="SYY49" s="47"/>
      <c r="SYZ49" s="47"/>
      <c r="SZA49" s="47"/>
      <c r="SZB49" s="47"/>
      <c r="SZC49" s="47"/>
      <c r="SZD49" s="47"/>
      <c r="SZE49" s="47"/>
      <c r="SZF49" s="47"/>
      <c r="SZG49" s="47"/>
      <c r="SZH49" s="47"/>
      <c r="SZI49" s="47"/>
      <c r="SZJ49" s="47"/>
      <c r="SZK49" s="47"/>
      <c r="SZL49" s="47"/>
      <c r="SZM49" s="47"/>
      <c r="SZN49" s="47"/>
      <c r="SZO49" s="47"/>
      <c r="SZP49" s="47"/>
      <c r="SZQ49" s="47"/>
      <c r="SZR49" s="47"/>
      <c r="SZS49" s="47"/>
      <c r="SZT49" s="47"/>
      <c r="SZU49" s="47"/>
      <c r="SZV49" s="47"/>
      <c r="SZW49" s="47"/>
      <c r="SZX49" s="47"/>
      <c r="SZY49" s="47"/>
      <c r="SZZ49" s="47"/>
      <c r="TAA49" s="47"/>
      <c r="TAB49" s="47"/>
      <c r="TAC49" s="47"/>
      <c r="TAD49" s="47"/>
      <c r="TAE49" s="47"/>
      <c r="TAF49" s="47"/>
      <c r="TAG49" s="47"/>
      <c r="TAH49" s="47"/>
      <c r="TAI49" s="47"/>
      <c r="TAJ49" s="47"/>
      <c r="TAK49" s="47"/>
      <c r="TAL49" s="47"/>
      <c r="TAM49" s="47"/>
      <c r="TAN49" s="47"/>
      <c r="TAO49" s="47"/>
      <c r="TAP49" s="47"/>
      <c r="TAQ49" s="47"/>
      <c r="TAR49" s="47"/>
      <c r="TAS49" s="47"/>
      <c r="TAT49" s="47"/>
      <c r="TAU49" s="47"/>
      <c r="TAV49" s="47"/>
      <c r="TAW49" s="47"/>
      <c r="TAX49" s="47"/>
      <c r="TAY49" s="47"/>
      <c r="TAZ49" s="47"/>
      <c r="TBA49" s="47"/>
      <c r="TBB49" s="47"/>
      <c r="TBC49" s="47"/>
      <c r="TBD49" s="47"/>
      <c r="TBE49" s="47"/>
      <c r="TBF49" s="47"/>
      <c r="TBG49" s="47"/>
      <c r="TBH49" s="47"/>
      <c r="TBI49" s="47"/>
      <c r="TBJ49" s="47"/>
      <c r="TBK49" s="47"/>
      <c r="TBL49" s="47"/>
      <c r="TBM49" s="47"/>
      <c r="TBN49" s="47"/>
      <c r="TBO49" s="47"/>
      <c r="TBP49" s="47"/>
      <c r="TBQ49" s="47"/>
      <c r="TBR49" s="47"/>
      <c r="TBS49" s="47"/>
      <c r="TBT49" s="47"/>
      <c r="TBU49" s="47"/>
      <c r="TBV49" s="47"/>
      <c r="TBW49" s="47"/>
      <c r="TBX49" s="47"/>
      <c r="TBY49" s="47"/>
      <c r="TBZ49" s="47"/>
      <c r="TCA49" s="47"/>
      <c r="TCB49" s="47"/>
      <c r="TCC49" s="47"/>
      <c r="TCD49" s="47"/>
      <c r="TCE49" s="47"/>
      <c r="TCF49" s="47"/>
      <c r="TCG49" s="47"/>
      <c r="TCH49" s="47"/>
      <c r="TCI49" s="47"/>
      <c r="TCJ49" s="47"/>
      <c r="TCK49" s="47"/>
      <c r="TCL49" s="47"/>
      <c r="TCM49" s="47"/>
      <c r="TCN49" s="47"/>
      <c r="TCO49" s="47"/>
      <c r="TCP49" s="47"/>
      <c r="TCQ49" s="47"/>
      <c r="TCR49" s="47"/>
      <c r="TCS49" s="47"/>
      <c r="TCT49" s="47"/>
      <c r="TCU49" s="47"/>
      <c r="TCV49" s="47"/>
      <c r="TCW49" s="47"/>
      <c r="TCX49" s="47"/>
      <c r="TCY49" s="47"/>
      <c r="TCZ49" s="47"/>
      <c r="TDA49" s="47"/>
      <c r="TDB49" s="47"/>
      <c r="TDC49" s="47"/>
      <c r="TDD49" s="47"/>
      <c r="TDE49" s="47"/>
      <c r="TDF49" s="47"/>
      <c r="TDG49" s="47"/>
      <c r="TDH49" s="47"/>
      <c r="TDI49" s="47"/>
      <c r="TDJ49" s="47"/>
      <c r="TDK49" s="47"/>
      <c r="TDL49" s="47"/>
      <c r="TDM49" s="47"/>
      <c r="TDN49" s="47"/>
      <c r="TDO49" s="47"/>
      <c r="TDP49" s="47"/>
      <c r="TDQ49" s="47"/>
      <c r="TDR49" s="47"/>
      <c r="TDS49" s="47"/>
      <c r="TDT49" s="47"/>
      <c r="TDU49" s="47"/>
      <c r="TDV49" s="47"/>
      <c r="TDW49" s="47"/>
      <c r="TDX49" s="47"/>
      <c r="TDY49" s="47"/>
      <c r="TDZ49" s="47"/>
      <c r="TEA49" s="47"/>
      <c r="TEB49" s="47"/>
      <c r="TEC49" s="47"/>
      <c r="TED49" s="47"/>
      <c r="TEE49" s="47"/>
      <c r="TEF49" s="47"/>
      <c r="TEG49" s="47"/>
      <c r="TEH49" s="47"/>
      <c r="TEI49" s="47"/>
      <c r="TEJ49" s="47"/>
      <c r="TEK49" s="47"/>
      <c r="TEL49" s="47"/>
      <c r="TEM49" s="47"/>
      <c r="TEN49" s="47"/>
      <c r="TEO49" s="47"/>
      <c r="TEP49" s="47"/>
      <c r="TEQ49" s="47"/>
      <c r="TER49" s="47"/>
      <c r="TES49" s="47"/>
      <c r="TET49" s="47"/>
      <c r="TEU49" s="47"/>
      <c r="TEV49" s="47"/>
      <c r="TEW49" s="47"/>
      <c r="TEX49" s="47"/>
      <c r="TEY49" s="47"/>
      <c r="TEZ49" s="47"/>
      <c r="TFA49" s="47"/>
      <c r="TFB49" s="47"/>
      <c r="TFC49" s="47"/>
      <c r="TFD49" s="47"/>
      <c r="TFE49" s="47"/>
      <c r="TFF49" s="47"/>
      <c r="TFG49" s="47"/>
      <c r="TFH49" s="47"/>
      <c r="TFI49" s="47"/>
      <c r="TFJ49" s="47"/>
      <c r="TFK49" s="47"/>
      <c r="TFL49" s="47"/>
      <c r="TFM49" s="47"/>
      <c r="TFN49" s="47"/>
      <c r="TFO49" s="47"/>
      <c r="TFP49" s="47"/>
      <c r="TFQ49" s="47"/>
      <c r="TFR49" s="47"/>
      <c r="TFS49" s="47"/>
      <c r="TFT49" s="47"/>
      <c r="TFU49" s="47"/>
      <c r="TFV49" s="47"/>
      <c r="TFW49" s="47"/>
      <c r="TFX49" s="47"/>
      <c r="TFY49" s="47"/>
      <c r="TFZ49" s="47"/>
      <c r="TGA49" s="47"/>
      <c r="TGB49" s="47"/>
      <c r="TGC49" s="47"/>
      <c r="TGD49" s="47"/>
      <c r="TGE49" s="47"/>
      <c r="TGF49" s="47"/>
      <c r="TGG49" s="47"/>
      <c r="TGH49" s="47"/>
      <c r="TGI49" s="47"/>
      <c r="TGJ49" s="47"/>
      <c r="TGK49" s="47"/>
      <c r="TGL49" s="47"/>
      <c r="TGM49" s="47"/>
      <c r="TGN49" s="47"/>
      <c r="TGO49" s="47"/>
      <c r="TGP49" s="47"/>
      <c r="TGQ49" s="47"/>
      <c r="TGR49" s="47"/>
      <c r="TGS49" s="47"/>
      <c r="TGT49" s="47"/>
      <c r="TGU49" s="47"/>
      <c r="TGV49" s="47"/>
      <c r="TGW49" s="47"/>
      <c r="TGX49" s="47"/>
      <c r="TGY49" s="47"/>
      <c r="TGZ49" s="47"/>
      <c r="THA49" s="47"/>
      <c r="THB49" s="47"/>
      <c r="THC49" s="47"/>
      <c r="THD49" s="47"/>
      <c r="THE49" s="47"/>
      <c r="THF49" s="47"/>
      <c r="THG49" s="47"/>
      <c r="THH49" s="47"/>
      <c r="THI49" s="47"/>
      <c r="THJ49" s="47"/>
      <c r="THK49" s="47"/>
      <c r="THL49" s="47"/>
      <c r="THM49" s="47"/>
      <c r="THN49" s="47"/>
      <c r="THO49" s="47"/>
      <c r="THP49" s="47"/>
      <c r="THQ49" s="47"/>
      <c r="THR49" s="47"/>
      <c r="THS49" s="47"/>
      <c r="THT49" s="47"/>
      <c r="THU49" s="47"/>
      <c r="THV49" s="47"/>
      <c r="THW49" s="47"/>
      <c r="THX49" s="47"/>
      <c r="THY49" s="47"/>
      <c r="THZ49" s="47"/>
      <c r="TIA49" s="47"/>
      <c r="TIB49" s="47"/>
      <c r="TIC49" s="47"/>
      <c r="TID49" s="47"/>
      <c r="TIE49" s="47"/>
      <c r="TIF49" s="47"/>
      <c r="TIG49" s="47"/>
      <c r="TIH49" s="47"/>
      <c r="TII49" s="47"/>
      <c r="TIJ49" s="47"/>
      <c r="TIK49" s="47"/>
      <c r="TIL49" s="47"/>
      <c r="TIM49" s="47"/>
      <c r="TIN49" s="47"/>
      <c r="TIO49" s="47"/>
      <c r="TIP49" s="47"/>
      <c r="TIQ49" s="47"/>
      <c r="TIR49" s="47"/>
      <c r="TIS49" s="47"/>
      <c r="TIT49" s="47"/>
      <c r="TIU49" s="47"/>
      <c r="TIV49" s="47"/>
      <c r="TIW49" s="47"/>
      <c r="TIX49" s="47"/>
      <c r="TIY49" s="47"/>
      <c r="TIZ49" s="47"/>
      <c r="TJA49" s="47"/>
      <c r="TJB49" s="47"/>
      <c r="TJC49" s="47"/>
      <c r="TJD49" s="47"/>
      <c r="TJE49" s="47"/>
      <c r="TJF49" s="47"/>
      <c r="TJG49" s="47"/>
      <c r="TJH49" s="47"/>
      <c r="TJI49" s="47"/>
      <c r="TJJ49" s="47"/>
      <c r="TJK49" s="47"/>
      <c r="TJL49" s="47"/>
      <c r="TJM49" s="47"/>
      <c r="TJN49" s="47"/>
      <c r="TJO49" s="47"/>
      <c r="TJP49" s="47"/>
      <c r="TJQ49" s="47"/>
      <c r="TJR49" s="47"/>
      <c r="TJS49" s="47"/>
      <c r="TJT49" s="47"/>
      <c r="TJU49" s="47"/>
      <c r="TJV49" s="47"/>
      <c r="TJW49" s="47"/>
      <c r="TJX49" s="47"/>
      <c r="TJY49" s="47"/>
      <c r="TJZ49" s="47"/>
      <c r="TKA49" s="47"/>
      <c r="TKB49" s="47"/>
      <c r="TKC49" s="47"/>
      <c r="TKD49" s="47"/>
      <c r="TKE49" s="47"/>
      <c r="TKF49" s="47"/>
      <c r="TKG49" s="47"/>
      <c r="TKH49" s="47"/>
      <c r="TKI49" s="47"/>
      <c r="TKJ49" s="47"/>
      <c r="TKK49" s="47"/>
      <c r="TKL49" s="47"/>
      <c r="TKM49" s="47"/>
      <c r="TKN49" s="47"/>
      <c r="TKO49" s="47"/>
      <c r="TKP49" s="47"/>
      <c r="TKQ49" s="47"/>
      <c r="TKR49" s="47"/>
      <c r="TKS49" s="47"/>
      <c r="TKT49" s="47"/>
      <c r="TKU49" s="47"/>
      <c r="TKV49" s="47"/>
      <c r="TKW49" s="47"/>
      <c r="TKX49" s="47"/>
      <c r="TKY49" s="47"/>
      <c r="TKZ49" s="47"/>
      <c r="TLA49" s="47"/>
      <c r="TLB49" s="47"/>
      <c r="TLC49" s="47"/>
      <c r="TLD49" s="47"/>
      <c r="TLE49" s="47"/>
      <c r="TLF49" s="47"/>
      <c r="TLG49" s="47"/>
      <c r="TLH49" s="47"/>
      <c r="TLI49" s="47"/>
      <c r="TLJ49" s="47"/>
      <c r="TLK49" s="47"/>
      <c r="TLL49" s="47"/>
      <c r="TLM49" s="47"/>
      <c r="TLN49" s="47"/>
      <c r="TLO49" s="47"/>
      <c r="TLP49" s="47"/>
      <c r="TLQ49" s="47"/>
      <c r="TLR49" s="47"/>
      <c r="TLS49" s="47"/>
      <c r="TLT49" s="47"/>
      <c r="TLU49" s="47"/>
      <c r="TLV49" s="47"/>
      <c r="TLW49" s="47"/>
      <c r="TLX49" s="47"/>
      <c r="TLY49" s="47"/>
      <c r="TLZ49" s="47"/>
      <c r="TMA49" s="47"/>
      <c r="TMB49" s="47"/>
      <c r="TMC49" s="47"/>
      <c r="TMD49" s="47"/>
      <c r="TME49" s="47"/>
      <c r="TMF49" s="47"/>
      <c r="TMG49" s="47"/>
      <c r="TMH49" s="47"/>
      <c r="TMI49" s="47"/>
      <c r="TMJ49" s="47"/>
      <c r="TMK49" s="47"/>
      <c r="TML49" s="47"/>
      <c r="TMM49" s="47"/>
      <c r="TMN49" s="47"/>
      <c r="TMO49" s="47"/>
      <c r="TMP49" s="47"/>
      <c r="TMQ49" s="47"/>
      <c r="TMR49" s="47"/>
      <c r="TMS49" s="47"/>
      <c r="TMT49" s="47"/>
      <c r="TMU49" s="47"/>
      <c r="TMV49" s="47"/>
      <c r="TMW49" s="47"/>
      <c r="TMX49" s="47"/>
      <c r="TMY49" s="47"/>
      <c r="TMZ49" s="47"/>
      <c r="TNA49" s="47"/>
      <c r="TNB49" s="47"/>
      <c r="TNC49" s="47"/>
      <c r="TND49" s="47"/>
      <c r="TNE49" s="47"/>
      <c r="TNF49" s="47"/>
      <c r="TNG49" s="47"/>
      <c r="TNH49" s="47"/>
      <c r="TNI49" s="47"/>
      <c r="TNJ49" s="47"/>
      <c r="TNK49" s="47"/>
      <c r="TNL49" s="47"/>
      <c r="TNM49" s="47"/>
      <c r="TNN49" s="47"/>
      <c r="TNO49" s="47"/>
      <c r="TNP49" s="47"/>
      <c r="TNQ49" s="47"/>
      <c r="TNR49" s="47"/>
      <c r="TNS49" s="47"/>
      <c r="TNT49" s="47"/>
      <c r="TNU49" s="47"/>
      <c r="TNV49" s="47"/>
      <c r="TNW49" s="47"/>
      <c r="TNX49" s="47"/>
      <c r="TNY49" s="47"/>
      <c r="TNZ49" s="47"/>
      <c r="TOA49" s="47"/>
      <c r="TOB49" s="47"/>
      <c r="TOC49" s="47"/>
      <c r="TOD49" s="47"/>
      <c r="TOE49" s="47"/>
      <c r="TOF49" s="47"/>
      <c r="TOG49" s="47"/>
      <c r="TOH49" s="47"/>
      <c r="TOI49" s="47"/>
      <c r="TOJ49" s="47"/>
      <c r="TOK49" s="47"/>
      <c r="TOL49" s="47"/>
      <c r="TOM49" s="47"/>
      <c r="TON49" s="47"/>
      <c r="TOO49" s="47"/>
      <c r="TOP49" s="47"/>
      <c r="TOQ49" s="47"/>
      <c r="TOR49" s="47"/>
      <c r="TOS49" s="47"/>
      <c r="TOT49" s="47"/>
      <c r="TOU49" s="47"/>
      <c r="TOV49" s="47"/>
      <c r="TOW49" s="47"/>
      <c r="TOX49" s="47"/>
      <c r="TOY49" s="47"/>
      <c r="TOZ49" s="47"/>
      <c r="TPA49" s="47"/>
      <c r="TPB49" s="47"/>
      <c r="TPC49" s="47"/>
      <c r="TPD49" s="47"/>
      <c r="TPE49" s="47"/>
      <c r="TPF49" s="47"/>
      <c r="TPG49" s="47"/>
      <c r="TPH49" s="47"/>
      <c r="TPI49" s="47"/>
      <c r="TPJ49" s="47"/>
      <c r="TPK49" s="47"/>
      <c r="TPL49" s="47"/>
      <c r="TPM49" s="47"/>
      <c r="TPN49" s="47"/>
      <c r="TPO49" s="47"/>
      <c r="TPP49" s="47"/>
      <c r="TPQ49" s="47"/>
      <c r="TPR49" s="47"/>
      <c r="TPS49" s="47"/>
      <c r="TPT49" s="47"/>
      <c r="TPU49" s="47"/>
      <c r="TPV49" s="47"/>
      <c r="TPW49" s="47"/>
      <c r="TPX49" s="47"/>
      <c r="TPY49" s="47"/>
      <c r="TPZ49" s="47"/>
      <c r="TQA49" s="47"/>
      <c r="TQB49" s="47"/>
      <c r="TQC49" s="47"/>
      <c r="TQD49" s="47"/>
      <c r="TQE49" s="47"/>
      <c r="TQF49" s="47"/>
      <c r="TQG49" s="47"/>
      <c r="TQH49" s="47"/>
      <c r="TQI49" s="47"/>
      <c r="TQJ49" s="47"/>
      <c r="TQK49" s="47"/>
      <c r="TQL49" s="47"/>
      <c r="TQM49" s="47"/>
      <c r="TQN49" s="47"/>
      <c r="TQO49" s="47"/>
      <c r="TQP49" s="47"/>
      <c r="TQQ49" s="47"/>
      <c r="TQR49" s="47"/>
      <c r="TQS49" s="47"/>
      <c r="TQT49" s="47"/>
      <c r="TQU49" s="47"/>
      <c r="TQV49" s="47"/>
      <c r="TQW49" s="47"/>
      <c r="TQX49" s="47"/>
      <c r="TQY49" s="47"/>
      <c r="TQZ49" s="47"/>
      <c r="TRA49" s="47"/>
      <c r="TRB49" s="47"/>
      <c r="TRC49" s="47"/>
      <c r="TRD49" s="47"/>
      <c r="TRE49" s="47"/>
      <c r="TRF49" s="47"/>
      <c r="TRG49" s="47"/>
      <c r="TRH49" s="47"/>
      <c r="TRI49" s="47"/>
      <c r="TRJ49" s="47"/>
      <c r="TRK49" s="47"/>
      <c r="TRL49" s="47"/>
      <c r="TRM49" s="47"/>
      <c r="TRN49" s="47"/>
      <c r="TRO49" s="47"/>
      <c r="TRP49" s="47"/>
      <c r="TRQ49" s="47"/>
      <c r="TRR49" s="47"/>
      <c r="TRS49" s="47"/>
      <c r="TRT49" s="47"/>
      <c r="TRU49" s="47"/>
      <c r="TRV49" s="47"/>
      <c r="TRW49" s="47"/>
      <c r="TRX49" s="47"/>
      <c r="TRY49" s="47"/>
      <c r="TRZ49" s="47"/>
      <c r="TSA49" s="47"/>
      <c r="TSB49" s="47"/>
      <c r="TSC49" s="47"/>
      <c r="TSD49" s="47"/>
      <c r="TSE49" s="47"/>
      <c r="TSF49" s="47"/>
      <c r="TSG49" s="47"/>
      <c r="TSH49" s="47"/>
      <c r="TSI49" s="47"/>
      <c r="TSJ49" s="47"/>
      <c r="TSK49" s="47"/>
      <c r="TSL49" s="47"/>
      <c r="TSM49" s="47"/>
      <c r="TSN49" s="47"/>
      <c r="TSO49" s="47"/>
      <c r="TSP49" s="47"/>
      <c r="TSQ49" s="47"/>
      <c r="TSR49" s="47"/>
      <c r="TSS49" s="47"/>
      <c r="TST49" s="47"/>
      <c r="TSU49" s="47"/>
      <c r="TSV49" s="47"/>
      <c r="TSW49" s="47"/>
      <c r="TSX49" s="47"/>
      <c r="TSY49" s="47"/>
      <c r="TSZ49" s="47"/>
      <c r="TTA49" s="47"/>
      <c r="TTB49" s="47"/>
      <c r="TTC49" s="47"/>
      <c r="TTD49" s="47"/>
      <c r="TTE49" s="47"/>
      <c r="TTF49" s="47"/>
      <c r="TTG49" s="47"/>
      <c r="TTH49" s="47"/>
      <c r="TTI49" s="47"/>
      <c r="TTJ49" s="47"/>
      <c r="TTK49" s="47"/>
      <c r="TTL49" s="47"/>
      <c r="TTM49" s="47"/>
      <c r="TTN49" s="47"/>
      <c r="TTO49" s="47"/>
      <c r="TTP49" s="47"/>
      <c r="TTQ49" s="47"/>
      <c r="TTR49" s="47"/>
      <c r="TTS49" s="47"/>
      <c r="TTT49" s="47"/>
      <c r="TTU49" s="47"/>
      <c r="TTV49" s="47"/>
      <c r="TTW49" s="47"/>
      <c r="TTX49" s="47"/>
      <c r="TTY49" s="47"/>
      <c r="TTZ49" s="47"/>
      <c r="TUA49" s="47"/>
      <c r="TUB49" s="47"/>
      <c r="TUC49" s="47"/>
      <c r="TUD49" s="47"/>
      <c r="TUE49" s="47"/>
      <c r="TUF49" s="47"/>
      <c r="TUG49" s="47"/>
      <c r="TUH49" s="47"/>
      <c r="TUI49" s="47"/>
      <c r="TUJ49" s="47"/>
      <c r="TUK49" s="47"/>
      <c r="TUL49" s="47"/>
      <c r="TUM49" s="47"/>
      <c r="TUN49" s="47"/>
      <c r="TUO49" s="47"/>
      <c r="TUP49" s="47"/>
      <c r="TUQ49" s="47"/>
      <c r="TUR49" s="47"/>
      <c r="TUS49" s="47"/>
      <c r="TUT49" s="47"/>
      <c r="TUU49" s="47"/>
      <c r="TUV49" s="47"/>
      <c r="TUW49" s="47"/>
      <c r="TUX49" s="47"/>
      <c r="TUY49" s="47"/>
      <c r="TUZ49" s="47"/>
      <c r="TVA49" s="47"/>
      <c r="TVB49" s="47"/>
      <c r="TVC49" s="47"/>
      <c r="TVD49" s="47"/>
      <c r="TVE49" s="47"/>
      <c r="TVF49" s="47"/>
      <c r="TVG49" s="47"/>
      <c r="TVH49" s="47"/>
      <c r="TVI49" s="47"/>
      <c r="TVJ49" s="47"/>
      <c r="TVK49" s="47"/>
      <c r="TVL49" s="47"/>
      <c r="TVM49" s="47"/>
      <c r="TVN49" s="47"/>
      <c r="TVO49" s="47"/>
      <c r="TVP49" s="47"/>
      <c r="TVQ49" s="47"/>
      <c r="TVR49" s="47"/>
      <c r="TVS49" s="47"/>
      <c r="TVT49" s="47"/>
      <c r="TVU49" s="47"/>
      <c r="TVV49" s="47"/>
      <c r="TVW49" s="47"/>
      <c r="TVX49" s="47"/>
      <c r="TVY49" s="47"/>
      <c r="TVZ49" s="47"/>
      <c r="TWA49" s="47"/>
      <c r="TWB49" s="47"/>
      <c r="TWC49" s="47"/>
      <c r="TWD49" s="47"/>
      <c r="TWE49" s="47"/>
      <c r="TWF49" s="47"/>
      <c r="TWG49" s="47"/>
      <c r="TWH49" s="47"/>
      <c r="TWI49" s="47"/>
      <c r="TWJ49" s="47"/>
      <c r="TWK49" s="47"/>
      <c r="TWL49" s="47"/>
      <c r="TWM49" s="47"/>
      <c r="TWN49" s="47"/>
      <c r="TWO49" s="47"/>
      <c r="TWP49" s="47"/>
      <c r="TWQ49" s="47"/>
      <c r="TWR49" s="47"/>
      <c r="TWS49" s="47"/>
      <c r="TWT49" s="47"/>
      <c r="TWU49" s="47"/>
      <c r="TWV49" s="47"/>
      <c r="TWW49" s="47"/>
      <c r="TWX49" s="47"/>
      <c r="TWY49" s="47"/>
      <c r="TWZ49" s="47"/>
      <c r="TXA49" s="47"/>
      <c r="TXB49" s="47"/>
      <c r="TXC49" s="47"/>
      <c r="TXD49" s="47"/>
      <c r="TXE49" s="47"/>
      <c r="TXF49" s="47"/>
      <c r="TXG49" s="47"/>
      <c r="TXH49" s="47"/>
      <c r="TXI49" s="47"/>
      <c r="TXJ49" s="47"/>
      <c r="TXK49" s="47"/>
      <c r="TXL49" s="47"/>
      <c r="TXM49" s="47"/>
      <c r="TXN49" s="47"/>
      <c r="TXO49" s="47"/>
      <c r="TXP49" s="47"/>
      <c r="TXQ49" s="47"/>
      <c r="TXR49" s="47"/>
      <c r="TXS49" s="47"/>
      <c r="TXT49" s="47"/>
      <c r="TXU49" s="47"/>
      <c r="TXV49" s="47"/>
      <c r="TXW49" s="47"/>
      <c r="TXX49" s="47"/>
      <c r="TXY49" s="47"/>
      <c r="TXZ49" s="47"/>
      <c r="TYA49" s="47"/>
      <c r="TYB49" s="47"/>
      <c r="TYC49" s="47"/>
      <c r="TYD49" s="47"/>
      <c r="TYE49" s="47"/>
      <c r="TYF49" s="47"/>
      <c r="TYG49" s="47"/>
      <c r="TYH49" s="47"/>
      <c r="TYI49" s="47"/>
      <c r="TYJ49" s="47"/>
      <c r="TYK49" s="47"/>
      <c r="TYL49" s="47"/>
      <c r="TYM49" s="47"/>
      <c r="TYN49" s="47"/>
      <c r="TYO49" s="47"/>
      <c r="TYP49" s="47"/>
      <c r="TYQ49" s="47"/>
      <c r="TYR49" s="47"/>
      <c r="TYS49" s="47"/>
      <c r="TYT49" s="47"/>
      <c r="TYU49" s="47"/>
      <c r="TYV49" s="47"/>
      <c r="TYW49" s="47"/>
      <c r="TYX49" s="47"/>
      <c r="TYY49" s="47"/>
      <c r="TYZ49" s="47"/>
      <c r="TZA49" s="47"/>
      <c r="TZB49" s="47"/>
      <c r="TZC49" s="47"/>
      <c r="TZD49" s="47"/>
      <c r="TZE49" s="47"/>
      <c r="TZF49" s="47"/>
      <c r="TZG49" s="47"/>
      <c r="TZH49" s="47"/>
      <c r="TZI49" s="47"/>
      <c r="TZJ49" s="47"/>
      <c r="TZK49" s="47"/>
      <c r="TZL49" s="47"/>
      <c r="TZM49" s="47"/>
      <c r="TZN49" s="47"/>
      <c r="TZO49" s="47"/>
      <c r="TZP49" s="47"/>
      <c r="TZQ49" s="47"/>
      <c r="TZR49" s="47"/>
      <c r="TZS49" s="47"/>
      <c r="TZT49" s="47"/>
      <c r="TZU49" s="47"/>
      <c r="TZV49" s="47"/>
      <c r="TZW49" s="47"/>
      <c r="TZX49" s="47"/>
      <c r="TZY49" s="47"/>
      <c r="TZZ49" s="47"/>
      <c r="UAA49" s="47"/>
      <c r="UAB49" s="47"/>
      <c r="UAC49" s="47"/>
      <c r="UAD49" s="47"/>
      <c r="UAE49" s="47"/>
      <c r="UAF49" s="47"/>
      <c r="UAG49" s="47"/>
      <c r="UAH49" s="47"/>
      <c r="UAI49" s="47"/>
      <c r="UAJ49" s="47"/>
      <c r="UAK49" s="47"/>
      <c r="UAL49" s="47"/>
      <c r="UAM49" s="47"/>
      <c r="UAN49" s="47"/>
      <c r="UAO49" s="47"/>
      <c r="UAP49" s="47"/>
      <c r="UAQ49" s="47"/>
      <c r="UAR49" s="47"/>
      <c r="UAS49" s="47"/>
      <c r="UAT49" s="47"/>
      <c r="UAU49" s="47"/>
      <c r="UAV49" s="47"/>
      <c r="UAW49" s="47"/>
      <c r="UAX49" s="47"/>
      <c r="UAY49" s="47"/>
      <c r="UAZ49" s="47"/>
      <c r="UBA49" s="47"/>
      <c r="UBB49" s="47"/>
      <c r="UBC49" s="47"/>
      <c r="UBD49" s="47"/>
      <c r="UBE49" s="47"/>
      <c r="UBF49" s="47"/>
      <c r="UBG49" s="47"/>
      <c r="UBH49" s="47"/>
      <c r="UBI49" s="47"/>
      <c r="UBJ49" s="47"/>
      <c r="UBK49" s="47"/>
      <c r="UBL49" s="47"/>
      <c r="UBM49" s="47"/>
      <c r="UBN49" s="47"/>
      <c r="UBO49" s="47"/>
      <c r="UBP49" s="47"/>
      <c r="UBQ49" s="47"/>
      <c r="UBR49" s="47"/>
      <c r="UBS49" s="47"/>
      <c r="UBT49" s="47"/>
      <c r="UBU49" s="47"/>
      <c r="UBV49" s="47"/>
      <c r="UBW49" s="47"/>
      <c r="UBX49" s="47"/>
      <c r="UBY49" s="47"/>
      <c r="UBZ49" s="47"/>
      <c r="UCA49" s="47"/>
      <c r="UCB49" s="47"/>
      <c r="UCC49" s="47"/>
      <c r="UCD49" s="47"/>
      <c r="UCE49" s="47"/>
      <c r="UCF49" s="47"/>
      <c r="UCG49" s="47"/>
      <c r="UCH49" s="47"/>
      <c r="UCI49" s="47"/>
      <c r="UCJ49" s="47"/>
      <c r="UCK49" s="47"/>
      <c r="UCL49" s="47"/>
      <c r="UCM49" s="47"/>
      <c r="UCN49" s="47"/>
      <c r="UCO49" s="47"/>
      <c r="UCP49" s="47"/>
      <c r="UCQ49" s="47"/>
      <c r="UCR49" s="47"/>
      <c r="UCS49" s="47"/>
      <c r="UCT49" s="47"/>
      <c r="UCU49" s="47"/>
      <c r="UCV49" s="47"/>
      <c r="UCW49" s="47"/>
      <c r="UCX49" s="47"/>
      <c r="UCY49" s="47"/>
      <c r="UCZ49" s="47"/>
      <c r="UDA49" s="47"/>
      <c r="UDB49" s="47"/>
      <c r="UDC49" s="47"/>
      <c r="UDD49" s="47"/>
      <c r="UDE49" s="47"/>
      <c r="UDF49" s="47"/>
      <c r="UDG49" s="47"/>
      <c r="UDH49" s="47"/>
      <c r="UDI49" s="47"/>
      <c r="UDJ49" s="47"/>
      <c r="UDK49" s="47"/>
      <c r="UDL49" s="47"/>
      <c r="UDM49" s="47"/>
      <c r="UDN49" s="47"/>
      <c r="UDO49" s="47"/>
      <c r="UDP49" s="47"/>
      <c r="UDQ49" s="47"/>
      <c r="UDR49" s="47"/>
      <c r="UDS49" s="47"/>
      <c r="UDT49" s="47"/>
      <c r="UDU49" s="47"/>
      <c r="UDV49" s="47"/>
      <c r="UDW49" s="47"/>
      <c r="UDX49" s="47"/>
      <c r="UDY49" s="47"/>
      <c r="UDZ49" s="47"/>
      <c r="UEA49" s="47"/>
      <c r="UEB49" s="47"/>
      <c r="UEC49" s="47"/>
      <c r="UED49" s="47"/>
      <c r="UEE49" s="47"/>
      <c r="UEF49" s="47"/>
      <c r="UEG49" s="47"/>
      <c r="UEH49" s="47"/>
      <c r="UEI49" s="47"/>
      <c r="UEJ49" s="47"/>
      <c r="UEK49" s="47"/>
      <c r="UEL49" s="47"/>
      <c r="UEM49" s="47"/>
      <c r="UEN49" s="47"/>
      <c r="UEO49" s="47"/>
      <c r="UEP49" s="47"/>
      <c r="UEQ49" s="47"/>
      <c r="UER49" s="47"/>
      <c r="UES49" s="47"/>
      <c r="UET49" s="47"/>
      <c r="UEU49" s="47"/>
      <c r="UEV49" s="47"/>
      <c r="UEW49" s="47"/>
      <c r="UEX49" s="47"/>
      <c r="UEY49" s="47"/>
      <c r="UEZ49" s="47"/>
      <c r="UFA49" s="47"/>
      <c r="UFB49" s="47"/>
      <c r="UFC49" s="47"/>
      <c r="UFD49" s="47"/>
      <c r="UFE49" s="47"/>
      <c r="UFF49" s="47"/>
      <c r="UFG49" s="47"/>
      <c r="UFH49" s="47"/>
      <c r="UFI49" s="47"/>
      <c r="UFJ49" s="47"/>
      <c r="UFK49" s="47"/>
      <c r="UFL49" s="47"/>
      <c r="UFM49" s="47"/>
      <c r="UFN49" s="47"/>
      <c r="UFO49" s="47"/>
      <c r="UFP49" s="47"/>
      <c r="UFQ49" s="47"/>
      <c r="UFR49" s="47"/>
      <c r="UFS49" s="47"/>
      <c r="UFT49" s="47"/>
      <c r="UFU49" s="47"/>
      <c r="UFV49" s="47"/>
      <c r="UFW49" s="47"/>
      <c r="UFX49" s="47"/>
      <c r="UFY49" s="47"/>
      <c r="UFZ49" s="47"/>
      <c r="UGA49" s="47"/>
      <c r="UGB49" s="47"/>
      <c r="UGC49" s="47"/>
      <c r="UGD49" s="47"/>
      <c r="UGE49" s="47"/>
      <c r="UGF49" s="47"/>
      <c r="UGG49" s="47"/>
      <c r="UGH49" s="47"/>
      <c r="UGI49" s="47"/>
      <c r="UGJ49" s="47"/>
      <c r="UGK49" s="47"/>
      <c r="UGL49" s="47"/>
      <c r="UGM49" s="47"/>
      <c r="UGN49" s="47"/>
      <c r="UGO49" s="47"/>
      <c r="UGP49" s="47"/>
      <c r="UGQ49" s="47"/>
      <c r="UGR49" s="47"/>
      <c r="UGS49" s="47"/>
      <c r="UGT49" s="47"/>
      <c r="UGU49" s="47"/>
      <c r="UGV49" s="47"/>
      <c r="UGW49" s="47"/>
      <c r="UGX49" s="47"/>
      <c r="UGY49" s="47"/>
      <c r="UGZ49" s="47"/>
      <c r="UHA49" s="47"/>
      <c r="UHB49" s="47"/>
      <c r="UHC49" s="47"/>
      <c r="UHD49" s="47"/>
      <c r="UHE49" s="47"/>
      <c r="UHF49" s="47"/>
      <c r="UHG49" s="47"/>
      <c r="UHH49" s="47"/>
      <c r="UHI49" s="47"/>
      <c r="UHJ49" s="47"/>
      <c r="UHK49" s="47"/>
      <c r="UHL49" s="47"/>
      <c r="UHM49" s="47"/>
      <c r="UHN49" s="47"/>
      <c r="UHO49" s="47"/>
      <c r="UHP49" s="47"/>
      <c r="UHQ49" s="47"/>
      <c r="UHR49" s="47"/>
      <c r="UHS49" s="47"/>
      <c r="UHT49" s="47"/>
      <c r="UHU49" s="47"/>
      <c r="UHV49" s="47"/>
      <c r="UHW49" s="47"/>
      <c r="UHX49" s="47"/>
      <c r="UHY49" s="47"/>
      <c r="UHZ49" s="47"/>
      <c r="UIA49" s="47"/>
      <c r="UIB49" s="47"/>
      <c r="UIC49" s="47"/>
      <c r="UID49" s="47"/>
      <c r="UIE49" s="47"/>
      <c r="UIF49" s="47"/>
      <c r="UIG49" s="47"/>
      <c r="UIH49" s="47"/>
      <c r="UII49" s="47"/>
      <c r="UIJ49" s="47"/>
      <c r="UIK49" s="47"/>
      <c r="UIL49" s="47"/>
      <c r="UIM49" s="47"/>
      <c r="UIN49" s="47"/>
      <c r="UIO49" s="47"/>
      <c r="UIP49" s="47"/>
      <c r="UIQ49" s="47"/>
      <c r="UIR49" s="47"/>
      <c r="UIS49" s="47"/>
      <c r="UIT49" s="47"/>
      <c r="UIU49" s="47"/>
      <c r="UIV49" s="47"/>
      <c r="UIW49" s="47"/>
      <c r="UIX49" s="47"/>
      <c r="UIY49" s="47"/>
      <c r="UIZ49" s="47"/>
      <c r="UJA49" s="47"/>
      <c r="UJB49" s="47"/>
      <c r="UJC49" s="47"/>
      <c r="UJD49" s="47"/>
      <c r="UJE49" s="47"/>
      <c r="UJF49" s="47"/>
      <c r="UJG49" s="47"/>
      <c r="UJH49" s="47"/>
      <c r="UJI49" s="47"/>
      <c r="UJJ49" s="47"/>
      <c r="UJK49" s="47"/>
      <c r="UJL49" s="47"/>
      <c r="UJM49" s="47"/>
      <c r="UJN49" s="47"/>
      <c r="UJO49" s="47"/>
      <c r="UJP49" s="47"/>
      <c r="UJQ49" s="47"/>
      <c r="UJR49" s="47"/>
      <c r="UJS49" s="47"/>
      <c r="UJT49" s="47"/>
      <c r="UJU49" s="47"/>
      <c r="UJV49" s="47"/>
      <c r="UJW49" s="47"/>
      <c r="UJX49" s="47"/>
      <c r="UJY49" s="47"/>
      <c r="UJZ49" s="47"/>
      <c r="UKA49" s="47"/>
      <c r="UKB49" s="47"/>
      <c r="UKC49" s="47"/>
      <c r="UKD49" s="47"/>
      <c r="UKE49" s="47"/>
      <c r="UKF49" s="47"/>
      <c r="UKG49" s="47"/>
      <c r="UKH49" s="47"/>
      <c r="UKI49" s="47"/>
      <c r="UKJ49" s="47"/>
      <c r="UKK49" s="47"/>
      <c r="UKL49" s="47"/>
      <c r="UKM49" s="47"/>
      <c r="UKN49" s="47"/>
      <c r="UKO49" s="47"/>
      <c r="UKP49" s="47"/>
      <c r="UKQ49" s="47"/>
      <c r="UKR49" s="47"/>
      <c r="UKS49" s="47"/>
      <c r="UKT49" s="47"/>
      <c r="UKU49" s="47"/>
      <c r="UKV49" s="47"/>
      <c r="UKW49" s="47"/>
      <c r="UKX49" s="47"/>
      <c r="UKY49" s="47"/>
      <c r="UKZ49" s="47"/>
      <c r="ULA49" s="47"/>
      <c r="ULB49" s="47"/>
      <c r="ULC49" s="47"/>
      <c r="ULD49" s="47"/>
      <c r="ULE49" s="47"/>
      <c r="ULF49" s="47"/>
      <c r="ULG49" s="47"/>
      <c r="ULH49" s="47"/>
      <c r="ULI49" s="47"/>
      <c r="ULJ49" s="47"/>
      <c r="ULK49" s="47"/>
      <c r="ULL49" s="47"/>
      <c r="ULM49" s="47"/>
      <c r="ULN49" s="47"/>
      <c r="ULO49" s="47"/>
      <c r="ULP49" s="47"/>
      <c r="ULQ49" s="47"/>
      <c r="ULR49" s="47"/>
      <c r="ULS49" s="47"/>
      <c r="ULT49" s="47"/>
      <c r="ULU49" s="47"/>
      <c r="ULV49" s="47"/>
      <c r="ULW49" s="47"/>
      <c r="ULX49" s="47"/>
      <c r="ULY49" s="47"/>
      <c r="ULZ49" s="47"/>
      <c r="UMA49" s="47"/>
      <c r="UMB49" s="47"/>
      <c r="UMC49" s="47"/>
      <c r="UMD49" s="47"/>
      <c r="UME49" s="47"/>
      <c r="UMF49" s="47"/>
      <c r="UMG49" s="47"/>
      <c r="UMH49" s="47"/>
      <c r="UMI49" s="47"/>
      <c r="UMJ49" s="47"/>
      <c r="UMK49" s="47"/>
      <c r="UML49" s="47"/>
      <c r="UMM49" s="47"/>
      <c r="UMN49" s="47"/>
      <c r="UMO49" s="47"/>
      <c r="UMP49" s="47"/>
      <c r="UMQ49" s="47"/>
      <c r="UMR49" s="47"/>
      <c r="UMS49" s="47"/>
      <c r="UMT49" s="47"/>
      <c r="UMU49" s="47"/>
      <c r="UMV49" s="47"/>
      <c r="UMW49" s="47"/>
      <c r="UMX49" s="47"/>
      <c r="UMY49" s="47"/>
      <c r="UMZ49" s="47"/>
      <c r="UNA49" s="47"/>
      <c r="UNB49" s="47"/>
      <c r="UNC49" s="47"/>
      <c r="UND49" s="47"/>
      <c r="UNE49" s="47"/>
      <c r="UNF49" s="47"/>
      <c r="UNG49" s="47"/>
      <c r="UNH49" s="47"/>
      <c r="UNI49" s="47"/>
      <c r="UNJ49" s="47"/>
      <c r="UNK49" s="47"/>
      <c r="UNL49" s="47"/>
      <c r="UNM49" s="47"/>
      <c r="UNN49" s="47"/>
      <c r="UNO49" s="47"/>
      <c r="UNP49" s="47"/>
      <c r="UNQ49" s="47"/>
      <c r="UNR49" s="47"/>
      <c r="UNS49" s="47"/>
      <c r="UNT49" s="47"/>
      <c r="UNU49" s="47"/>
      <c r="UNV49" s="47"/>
      <c r="UNW49" s="47"/>
      <c r="UNX49" s="47"/>
      <c r="UNY49" s="47"/>
      <c r="UNZ49" s="47"/>
      <c r="UOA49" s="47"/>
      <c r="UOB49" s="47"/>
      <c r="UOC49" s="47"/>
      <c r="UOD49" s="47"/>
      <c r="UOE49" s="47"/>
      <c r="UOF49" s="47"/>
      <c r="UOG49" s="47"/>
      <c r="UOH49" s="47"/>
      <c r="UOI49" s="47"/>
      <c r="UOJ49" s="47"/>
      <c r="UOK49" s="47"/>
      <c r="UOL49" s="47"/>
      <c r="UOM49" s="47"/>
      <c r="UON49" s="47"/>
      <c r="UOO49" s="47"/>
      <c r="UOP49" s="47"/>
      <c r="UOQ49" s="47"/>
      <c r="UOR49" s="47"/>
      <c r="UOS49" s="47"/>
      <c r="UOT49" s="47"/>
      <c r="UOU49" s="47"/>
      <c r="UOV49" s="47"/>
      <c r="UOW49" s="47"/>
      <c r="UOX49" s="47"/>
      <c r="UOY49" s="47"/>
      <c r="UOZ49" s="47"/>
      <c r="UPA49" s="47"/>
      <c r="UPB49" s="47"/>
      <c r="UPC49" s="47"/>
      <c r="UPD49" s="47"/>
      <c r="UPE49" s="47"/>
      <c r="UPF49" s="47"/>
      <c r="UPG49" s="47"/>
      <c r="UPH49" s="47"/>
      <c r="UPI49" s="47"/>
      <c r="UPJ49" s="47"/>
      <c r="UPK49" s="47"/>
      <c r="UPL49" s="47"/>
      <c r="UPM49" s="47"/>
      <c r="UPN49" s="47"/>
      <c r="UPO49" s="47"/>
      <c r="UPP49" s="47"/>
      <c r="UPQ49" s="47"/>
      <c r="UPR49" s="47"/>
      <c r="UPS49" s="47"/>
      <c r="UPT49" s="47"/>
      <c r="UPU49" s="47"/>
      <c r="UPV49" s="47"/>
      <c r="UPW49" s="47"/>
      <c r="UPX49" s="47"/>
      <c r="UPY49" s="47"/>
      <c r="UPZ49" s="47"/>
      <c r="UQA49" s="47"/>
      <c r="UQB49" s="47"/>
      <c r="UQC49" s="47"/>
      <c r="UQD49" s="47"/>
      <c r="UQE49" s="47"/>
      <c r="UQF49" s="47"/>
      <c r="UQG49" s="47"/>
      <c r="UQH49" s="47"/>
      <c r="UQI49" s="47"/>
      <c r="UQJ49" s="47"/>
      <c r="UQK49" s="47"/>
      <c r="UQL49" s="47"/>
      <c r="UQM49" s="47"/>
      <c r="UQN49" s="47"/>
      <c r="UQO49" s="47"/>
      <c r="UQP49" s="47"/>
      <c r="UQQ49" s="47"/>
      <c r="UQR49" s="47"/>
      <c r="UQS49" s="47"/>
      <c r="UQT49" s="47"/>
      <c r="UQU49" s="47"/>
      <c r="UQV49" s="47"/>
      <c r="UQW49" s="47"/>
      <c r="UQX49" s="47"/>
      <c r="UQY49" s="47"/>
      <c r="UQZ49" s="47"/>
      <c r="URA49" s="47"/>
      <c r="URB49" s="47"/>
      <c r="URC49" s="47"/>
      <c r="URD49" s="47"/>
      <c r="URE49" s="47"/>
      <c r="URF49" s="47"/>
      <c r="URG49" s="47"/>
      <c r="URH49" s="47"/>
      <c r="URI49" s="47"/>
      <c r="URJ49" s="47"/>
      <c r="URK49" s="47"/>
      <c r="URL49" s="47"/>
      <c r="URM49" s="47"/>
      <c r="URN49" s="47"/>
      <c r="URO49" s="47"/>
      <c r="URP49" s="47"/>
      <c r="URQ49" s="47"/>
      <c r="URR49" s="47"/>
      <c r="URS49" s="47"/>
      <c r="URT49" s="47"/>
      <c r="URU49" s="47"/>
      <c r="URV49" s="47"/>
      <c r="URW49" s="47"/>
      <c r="URX49" s="47"/>
      <c r="URY49" s="47"/>
      <c r="URZ49" s="47"/>
      <c r="USA49" s="47"/>
      <c r="USB49" s="47"/>
      <c r="USC49" s="47"/>
      <c r="USD49" s="47"/>
      <c r="USE49" s="47"/>
      <c r="USF49" s="47"/>
      <c r="USG49" s="47"/>
      <c r="USH49" s="47"/>
      <c r="USI49" s="47"/>
      <c r="USJ49" s="47"/>
      <c r="USK49" s="47"/>
      <c r="USL49" s="47"/>
      <c r="USM49" s="47"/>
      <c r="USN49" s="47"/>
      <c r="USO49" s="47"/>
      <c r="USP49" s="47"/>
      <c r="USQ49" s="47"/>
      <c r="USR49" s="47"/>
      <c r="USS49" s="47"/>
      <c r="UST49" s="47"/>
      <c r="USU49" s="47"/>
      <c r="USV49" s="47"/>
      <c r="USW49" s="47"/>
      <c r="USX49" s="47"/>
      <c r="USY49" s="47"/>
      <c r="USZ49" s="47"/>
      <c r="UTA49" s="47"/>
      <c r="UTB49" s="47"/>
      <c r="UTC49" s="47"/>
      <c r="UTD49" s="47"/>
      <c r="UTE49" s="47"/>
      <c r="UTF49" s="47"/>
      <c r="UTG49" s="47"/>
      <c r="UTH49" s="47"/>
      <c r="UTI49" s="47"/>
      <c r="UTJ49" s="47"/>
      <c r="UTK49" s="47"/>
      <c r="UTL49" s="47"/>
      <c r="UTM49" s="47"/>
      <c r="UTN49" s="47"/>
      <c r="UTO49" s="47"/>
      <c r="UTP49" s="47"/>
      <c r="UTQ49" s="47"/>
      <c r="UTR49" s="47"/>
      <c r="UTS49" s="47"/>
      <c r="UTT49" s="47"/>
      <c r="UTU49" s="47"/>
      <c r="UTV49" s="47"/>
      <c r="UTW49" s="47"/>
      <c r="UTX49" s="47"/>
      <c r="UTY49" s="47"/>
      <c r="UTZ49" s="47"/>
      <c r="UUA49" s="47"/>
      <c r="UUB49" s="47"/>
      <c r="UUC49" s="47"/>
      <c r="UUD49" s="47"/>
      <c r="UUE49" s="47"/>
      <c r="UUF49" s="47"/>
      <c r="UUG49" s="47"/>
      <c r="UUH49" s="47"/>
      <c r="UUI49" s="47"/>
      <c r="UUJ49" s="47"/>
      <c r="UUK49" s="47"/>
      <c r="UUL49" s="47"/>
      <c r="UUM49" s="47"/>
      <c r="UUN49" s="47"/>
      <c r="UUO49" s="47"/>
      <c r="UUP49" s="47"/>
      <c r="UUQ49" s="47"/>
      <c r="UUR49" s="47"/>
      <c r="UUS49" s="47"/>
      <c r="UUT49" s="47"/>
      <c r="UUU49" s="47"/>
      <c r="UUV49" s="47"/>
      <c r="UUW49" s="47"/>
      <c r="UUX49" s="47"/>
      <c r="UUY49" s="47"/>
      <c r="UUZ49" s="47"/>
      <c r="UVA49" s="47"/>
      <c r="UVB49" s="47"/>
      <c r="UVC49" s="47"/>
      <c r="UVD49" s="47"/>
      <c r="UVE49" s="47"/>
      <c r="UVF49" s="47"/>
      <c r="UVG49" s="47"/>
      <c r="UVH49" s="47"/>
      <c r="UVI49" s="47"/>
      <c r="UVJ49" s="47"/>
      <c r="UVK49" s="47"/>
      <c r="UVL49" s="47"/>
      <c r="UVM49" s="47"/>
      <c r="UVN49" s="47"/>
      <c r="UVO49" s="47"/>
      <c r="UVP49" s="47"/>
      <c r="UVQ49" s="47"/>
      <c r="UVR49" s="47"/>
      <c r="UVS49" s="47"/>
      <c r="UVT49" s="47"/>
      <c r="UVU49" s="47"/>
      <c r="UVV49" s="47"/>
      <c r="UVW49" s="47"/>
      <c r="UVX49" s="47"/>
      <c r="UVY49" s="47"/>
      <c r="UVZ49" s="47"/>
      <c r="UWA49" s="47"/>
      <c r="UWB49" s="47"/>
      <c r="UWC49" s="47"/>
      <c r="UWD49" s="47"/>
      <c r="UWE49" s="47"/>
      <c r="UWF49" s="47"/>
      <c r="UWG49" s="47"/>
      <c r="UWH49" s="47"/>
      <c r="UWI49" s="47"/>
      <c r="UWJ49" s="47"/>
      <c r="UWK49" s="47"/>
      <c r="UWL49" s="47"/>
      <c r="UWM49" s="47"/>
      <c r="UWN49" s="47"/>
      <c r="UWO49" s="47"/>
      <c r="UWP49" s="47"/>
      <c r="UWQ49" s="47"/>
      <c r="UWR49" s="47"/>
      <c r="UWS49" s="47"/>
      <c r="UWT49" s="47"/>
      <c r="UWU49" s="47"/>
      <c r="UWV49" s="47"/>
      <c r="UWW49" s="47"/>
      <c r="UWX49" s="47"/>
      <c r="UWY49" s="47"/>
      <c r="UWZ49" s="47"/>
      <c r="UXA49" s="47"/>
      <c r="UXB49" s="47"/>
      <c r="UXC49" s="47"/>
      <c r="UXD49" s="47"/>
      <c r="UXE49" s="47"/>
      <c r="UXF49" s="47"/>
      <c r="UXG49" s="47"/>
      <c r="UXH49" s="47"/>
      <c r="UXI49" s="47"/>
      <c r="UXJ49" s="47"/>
      <c r="UXK49" s="47"/>
      <c r="UXL49" s="47"/>
      <c r="UXM49" s="47"/>
      <c r="UXN49" s="47"/>
      <c r="UXO49" s="47"/>
      <c r="UXP49" s="47"/>
      <c r="UXQ49" s="47"/>
      <c r="UXR49" s="47"/>
      <c r="UXS49" s="47"/>
      <c r="UXT49" s="47"/>
      <c r="UXU49" s="47"/>
      <c r="UXV49" s="47"/>
      <c r="UXW49" s="47"/>
      <c r="UXX49" s="47"/>
      <c r="UXY49" s="47"/>
      <c r="UXZ49" s="47"/>
      <c r="UYA49" s="47"/>
      <c r="UYB49" s="47"/>
      <c r="UYC49" s="47"/>
      <c r="UYD49" s="47"/>
      <c r="UYE49" s="47"/>
      <c r="UYF49" s="47"/>
      <c r="UYG49" s="47"/>
      <c r="UYH49" s="47"/>
      <c r="UYI49" s="47"/>
      <c r="UYJ49" s="47"/>
      <c r="UYK49" s="47"/>
      <c r="UYL49" s="47"/>
      <c r="UYM49" s="47"/>
      <c r="UYN49" s="47"/>
      <c r="UYO49" s="47"/>
      <c r="UYP49" s="47"/>
      <c r="UYQ49" s="47"/>
      <c r="UYR49" s="47"/>
      <c r="UYS49" s="47"/>
      <c r="UYT49" s="47"/>
      <c r="UYU49" s="47"/>
      <c r="UYV49" s="47"/>
      <c r="UYW49" s="47"/>
      <c r="UYX49" s="47"/>
      <c r="UYY49" s="47"/>
      <c r="UYZ49" s="47"/>
      <c r="UZA49" s="47"/>
      <c r="UZB49" s="47"/>
      <c r="UZC49" s="47"/>
      <c r="UZD49" s="47"/>
      <c r="UZE49" s="47"/>
      <c r="UZF49" s="47"/>
      <c r="UZG49" s="47"/>
      <c r="UZH49" s="47"/>
      <c r="UZI49" s="47"/>
      <c r="UZJ49" s="47"/>
      <c r="UZK49" s="47"/>
      <c r="UZL49" s="47"/>
      <c r="UZM49" s="47"/>
      <c r="UZN49" s="47"/>
      <c r="UZO49" s="47"/>
      <c r="UZP49" s="47"/>
      <c r="UZQ49" s="47"/>
      <c r="UZR49" s="47"/>
      <c r="UZS49" s="47"/>
      <c r="UZT49" s="47"/>
      <c r="UZU49" s="47"/>
      <c r="UZV49" s="47"/>
      <c r="UZW49" s="47"/>
      <c r="UZX49" s="47"/>
      <c r="UZY49" s="47"/>
      <c r="UZZ49" s="47"/>
      <c r="VAA49" s="47"/>
      <c r="VAB49" s="47"/>
      <c r="VAC49" s="47"/>
      <c r="VAD49" s="47"/>
      <c r="VAE49" s="47"/>
      <c r="VAF49" s="47"/>
      <c r="VAG49" s="47"/>
      <c r="VAH49" s="47"/>
      <c r="VAI49" s="47"/>
      <c r="VAJ49" s="47"/>
      <c r="VAK49" s="47"/>
      <c r="VAL49" s="47"/>
      <c r="VAM49" s="47"/>
      <c r="VAN49" s="47"/>
      <c r="VAO49" s="47"/>
      <c r="VAP49" s="47"/>
      <c r="VAQ49" s="47"/>
      <c r="VAR49" s="47"/>
      <c r="VAS49" s="47"/>
      <c r="VAT49" s="47"/>
      <c r="VAU49" s="47"/>
      <c r="VAV49" s="47"/>
      <c r="VAW49" s="47"/>
      <c r="VAX49" s="47"/>
      <c r="VAY49" s="47"/>
      <c r="VAZ49" s="47"/>
      <c r="VBA49" s="47"/>
      <c r="VBB49" s="47"/>
      <c r="VBC49" s="47"/>
      <c r="VBD49" s="47"/>
      <c r="VBE49" s="47"/>
      <c r="VBF49" s="47"/>
      <c r="VBG49" s="47"/>
      <c r="VBH49" s="47"/>
      <c r="VBI49" s="47"/>
      <c r="VBJ49" s="47"/>
      <c r="VBK49" s="47"/>
      <c r="VBL49" s="47"/>
      <c r="VBM49" s="47"/>
      <c r="VBN49" s="47"/>
      <c r="VBO49" s="47"/>
      <c r="VBP49" s="47"/>
      <c r="VBQ49" s="47"/>
      <c r="VBR49" s="47"/>
      <c r="VBS49" s="47"/>
      <c r="VBT49" s="47"/>
      <c r="VBU49" s="47"/>
      <c r="VBV49" s="47"/>
      <c r="VBW49" s="47"/>
      <c r="VBX49" s="47"/>
      <c r="VBY49" s="47"/>
      <c r="VBZ49" s="47"/>
      <c r="VCA49" s="47"/>
      <c r="VCB49" s="47"/>
      <c r="VCC49" s="47"/>
      <c r="VCD49" s="47"/>
      <c r="VCE49" s="47"/>
      <c r="VCF49" s="47"/>
      <c r="VCG49" s="47"/>
      <c r="VCH49" s="47"/>
      <c r="VCI49" s="47"/>
      <c r="VCJ49" s="47"/>
      <c r="VCK49" s="47"/>
      <c r="VCL49" s="47"/>
      <c r="VCM49" s="47"/>
      <c r="VCN49" s="47"/>
      <c r="VCO49" s="47"/>
      <c r="VCP49" s="47"/>
      <c r="VCQ49" s="47"/>
      <c r="VCR49" s="47"/>
      <c r="VCS49" s="47"/>
      <c r="VCT49" s="47"/>
      <c r="VCU49" s="47"/>
      <c r="VCV49" s="47"/>
      <c r="VCW49" s="47"/>
      <c r="VCX49" s="47"/>
      <c r="VCY49" s="47"/>
      <c r="VCZ49" s="47"/>
      <c r="VDA49" s="47"/>
      <c r="VDB49" s="47"/>
      <c r="VDC49" s="47"/>
      <c r="VDD49" s="47"/>
      <c r="VDE49" s="47"/>
      <c r="VDF49" s="47"/>
      <c r="VDG49" s="47"/>
      <c r="VDH49" s="47"/>
      <c r="VDI49" s="47"/>
      <c r="VDJ49" s="47"/>
      <c r="VDK49" s="47"/>
      <c r="VDL49" s="47"/>
      <c r="VDM49" s="47"/>
      <c r="VDN49" s="47"/>
      <c r="VDO49" s="47"/>
      <c r="VDP49" s="47"/>
      <c r="VDQ49" s="47"/>
      <c r="VDR49" s="47"/>
      <c r="VDS49" s="47"/>
      <c r="VDT49" s="47"/>
      <c r="VDU49" s="47"/>
      <c r="VDV49" s="47"/>
      <c r="VDW49" s="47"/>
      <c r="VDX49" s="47"/>
      <c r="VDY49" s="47"/>
      <c r="VDZ49" s="47"/>
      <c r="VEA49" s="47"/>
      <c r="VEB49" s="47"/>
      <c r="VEC49" s="47"/>
      <c r="VED49" s="47"/>
      <c r="VEE49" s="47"/>
      <c r="VEF49" s="47"/>
      <c r="VEG49" s="47"/>
      <c r="VEH49" s="47"/>
      <c r="VEI49" s="47"/>
      <c r="VEJ49" s="47"/>
      <c r="VEK49" s="47"/>
      <c r="VEL49" s="47"/>
      <c r="VEM49" s="47"/>
      <c r="VEN49" s="47"/>
      <c r="VEO49" s="47"/>
      <c r="VEP49" s="47"/>
      <c r="VEQ49" s="47"/>
      <c r="VER49" s="47"/>
      <c r="VES49" s="47"/>
      <c r="VET49" s="47"/>
      <c r="VEU49" s="47"/>
      <c r="VEV49" s="47"/>
      <c r="VEW49" s="47"/>
      <c r="VEX49" s="47"/>
      <c r="VEY49" s="47"/>
      <c r="VEZ49" s="47"/>
      <c r="VFA49" s="47"/>
      <c r="VFB49" s="47"/>
      <c r="VFC49" s="47"/>
      <c r="VFD49" s="47"/>
      <c r="VFE49" s="47"/>
      <c r="VFF49" s="47"/>
      <c r="VFG49" s="47"/>
      <c r="VFH49" s="47"/>
      <c r="VFI49" s="47"/>
      <c r="VFJ49" s="47"/>
      <c r="VFK49" s="47"/>
      <c r="VFL49" s="47"/>
      <c r="VFM49" s="47"/>
      <c r="VFN49" s="47"/>
      <c r="VFO49" s="47"/>
      <c r="VFP49" s="47"/>
      <c r="VFQ49" s="47"/>
      <c r="VFR49" s="47"/>
      <c r="VFS49" s="47"/>
      <c r="VFT49" s="47"/>
      <c r="VFU49" s="47"/>
      <c r="VFV49" s="47"/>
      <c r="VFW49" s="47"/>
      <c r="VFX49" s="47"/>
      <c r="VFY49" s="47"/>
      <c r="VFZ49" s="47"/>
      <c r="VGA49" s="47"/>
      <c r="VGB49" s="47"/>
      <c r="VGC49" s="47"/>
      <c r="VGD49" s="47"/>
      <c r="VGE49" s="47"/>
      <c r="VGF49" s="47"/>
      <c r="VGG49" s="47"/>
      <c r="VGH49" s="47"/>
      <c r="VGI49" s="47"/>
      <c r="VGJ49" s="47"/>
      <c r="VGK49" s="47"/>
      <c r="VGL49" s="47"/>
      <c r="VGM49" s="47"/>
      <c r="VGN49" s="47"/>
      <c r="VGO49" s="47"/>
      <c r="VGP49" s="47"/>
      <c r="VGQ49" s="47"/>
      <c r="VGR49" s="47"/>
      <c r="VGS49" s="47"/>
      <c r="VGT49" s="47"/>
      <c r="VGU49" s="47"/>
      <c r="VGV49" s="47"/>
      <c r="VGW49" s="47"/>
      <c r="VGX49" s="47"/>
      <c r="VGY49" s="47"/>
      <c r="VGZ49" s="47"/>
      <c r="VHA49" s="47"/>
      <c r="VHB49" s="47"/>
      <c r="VHC49" s="47"/>
      <c r="VHD49" s="47"/>
      <c r="VHE49" s="47"/>
      <c r="VHF49" s="47"/>
      <c r="VHG49" s="47"/>
      <c r="VHH49" s="47"/>
      <c r="VHI49" s="47"/>
      <c r="VHJ49" s="47"/>
      <c r="VHK49" s="47"/>
      <c r="VHL49" s="47"/>
      <c r="VHM49" s="47"/>
      <c r="VHN49" s="47"/>
      <c r="VHO49" s="47"/>
      <c r="VHP49" s="47"/>
      <c r="VHQ49" s="47"/>
      <c r="VHR49" s="47"/>
      <c r="VHS49" s="47"/>
      <c r="VHT49" s="47"/>
      <c r="VHU49" s="47"/>
      <c r="VHV49" s="47"/>
      <c r="VHW49" s="47"/>
      <c r="VHX49" s="47"/>
      <c r="VHY49" s="47"/>
      <c r="VHZ49" s="47"/>
      <c r="VIA49" s="47"/>
      <c r="VIB49" s="47"/>
      <c r="VIC49" s="47"/>
      <c r="VID49" s="47"/>
      <c r="VIE49" s="47"/>
      <c r="VIF49" s="47"/>
      <c r="VIG49" s="47"/>
      <c r="VIH49" s="47"/>
      <c r="VII49" s="47"/>
      <c r="VIJ49" s="47"/>
      <c r="VIK49" s="47"/>
      <c r="VIL49" s="47"/>
      <c r="VIM49" s="47"/>
      <c r="VIN49" s="47"/>
      <c r="VIO49" s="47"/>
      <c r="VIP49" s="47"/>
      <c r="VIQ49" s="47"/>
      <c r="VIR49" s="47"/>
      <c r="VIS49" s="47"/>
      <c r="VIT49" s="47"/>
      <c r="VIU49" s="47"/>
      <c r="VIV49" s="47"/>
      <c r="VIW49" s="47"/>
      <c r="VIX49" s="47"/>
      <c r="VIY49" s="47"/>
      <c r="VIZ49" s="47"/>
      <c r="VJA49" s="47"/>
      <c r="VJB49" s="47"/>
      <c r="VJC49" s="47"/>
      <c r="VJD49" s="47"/>
      <c r="VJE49" s="47"/>
      <c r="VJF49" s="47"/>
      <c r="VJG49" s="47"/>
      <c r="VJH49" s="47"/>
      <c r="VJI49" s="47"/>
      <c r="VJJ49" s="47"/>
      <c r="VJK49" s="47"/>
      <c r="VJL49" s="47"/>
      <c r="VJM49" s="47"/>
      <c r="VJN49" s="47"/>
      <c r="VJO49" s="47"/>
      <c r="VJP49" s="47"/>
      <c r="VJQ49" s="47"/>
      <c r="VJR49" s="47"/>
      <c r="VJS49" s="47"/>
      <c r="VJT49" s="47"/>
      <c r="VJU49" s="47"/>
      <c r="VJV49" s="47"/>
      <c r="VJW49" s="47"/>
      <c r="VJX49" s="47"/>
      <c r="VJY49" s="47"/>
      <c r="VJZ49" s="47"/>
      <c r="VKA49" s="47"/>
      <c r="VKB49" s="47"/>
      <c r="VKC49" s="47"/>
      <c r="VKD49" s="47"/>
      <c r="VKE49" s="47"/>
      <c r="VKF49" s="47"/>
      <c r="VKG49" s="47"/>
      <c r="VKH49" s="47"/>
      <c r="VKI49" s="47"/>
      <c r="VKJ49" s="47"/>
      <c r="VKK49" s="47"/>
      <c r="VKL49" s="47"/>
      <c r="VKM49" s="47"/>
      <c r="VKN49" s="47"/>
      <c r="VKO49" s="47"/>
      <c r="VKP49" s="47"/>
      <c r="VKQ49" s="47"/>
      <c r="VKR49" s="47"/>
      <c r="VKS49" s="47"/>
      <c r="VKT49" s="47"/>
      <c r="VKU49" s="47"/>
      <c r="VKV49" s="47"/>
      <c r="VKW49" s="47"/>
      <c r="VKX49" s="47"/>
      <c r="VKY49" s="47"/>
      <c r="VKZ49" s="47"/>
      <c r="VLA49" s="47"/>
      <c r="VLB49" s="47"/>
      <c r="VLC49" s="47"/>
      <c r="VLD49" s="47"/>
      <c r="VLE49" s="47"/>
      <c r="VLF49" s="47"/>
      <c r="VLG49" s="47"/>
      <c r="VLH49" s="47"/>
      <c r="VLI49" s="47"/>
      <c r="VLJ49" s="47"/>
      <c r="VLK49" s="47"/>
      <c r="VLL49" s="47"/>
      <c r="VLM49" s="47"/>
      <c r="VLN49" s="47"/>
      <c r="VLO49" s="47"/>
      <c r="VLP49" s="47"/>
      <c r="VLQ49" s="47"/>
      <c r="VLR49" s="47"/>
      <c r="VLS49" s="47"/>
      <c r="VLT49" s="47"/>
      <c r="VLU49" s="47"/>
      <c r="VLV49" s="47"/>
      <c r="VLW49" s="47"/>
      <c r="VLX49" s="47"/>
      <c r="VLY49" s="47"/>
      <c r="VLZ49" s="47"/>
      <c r="VMA49" s="47"/>
      <c r="VMB49" s="47"/>
      <c r="VMC49" s="47"/>
      <c r="VMD49" s="47"/>
      <c r="VME49" s="47"/>
      <c r="VMF49" s="47"/>
      <c r="VMG49" s="47"/>
      <c r="VMH49" s="47"/>
      <c r="VMI49" s="47"/>
      <c r="VMJ49" s="47"/>
      <c r="VMK49" s="47"/>
      <c r="VML49" s="47"/>
      <c r="VMM49" s="47"/>
      <c r="VMN49" s="47"/>
      <c r="VMO49" s="47"/>
      <c r="VMP49" s="47"/>
      <c r="VMQ49" s="47"/>
      <c r="VMR49" s="47"/>
      <c r="VMS49" s="47"/>
      <c r="VMT49" s="47"/>
      <c r="VMU49" s="47"/>
      <c r="VMV49" s="47"/>
      <c r="VMW49" s="47"/>
      <c r="VMX49" s="47"/>
      <c r="VMY49" s="47"/>
      <c r="VMZ49" s="47"/>
      <c r="VNA49" s="47"/>
      <c r="VNB49" s="47"/>
      <c r="VNC49" s="47"/>
      <c r="VND49" s="47"/>
      <c r="VNE49" s="47"/>
      <c r="VNF49" s="47"/>
      <c r="VNG49" s="47"/>
      <c r="VNH49" s="47"/>
      <c r="VNI49" s="47"/>
      <c r="VNJ49" s="47"/>
      <c r="VNK49" s="47"/>
      <c r="VNL49" s="47"/>
      <c r="VNM49" s="47"/>
      <c r="VNN49" s="47"/>
      <c r="VNO49" s="47"/>
      <c r="VNP49" s="47"/>
      <c r="VNQ49" s="47"/>
      <c r="VNR49" s="47"/>
      <c r="VNS49" s="47"/>
      <c r="VNT49" s="47"/>
      <c r="VNU49" s="47"/>
      <c r="VNV49" s="47"/>
      <c r="VNW49" s="47"/>
      <c r="VNX49" s="47"/>
      <c r="VNY49" s="47"/>
      <c r="VNZ49" s="47"/>
      <c r="VOA49" s="47"/>
      <c r="VOB49" s="47"/>
      <c r="VOC49" s="47"/>
      <c r="VOD49" s="47"/>
      <c r="VOE49" s="47"/>
      <c r="VOF49" s="47"/>
      <c r="VOG49" s="47"/>
      <c r="VOH49" s="47"/>
      <c r="VOI49" s="47"/>
      <c r="VOJ49" s="47"/>
      <c r="VOK49" s="47"/>
      <c r="VOL49" s="47"/>
      <c r="VOM49" s="47"/>
      <c r="VON49" s="47"/>
      <c r="VOO49" s="47"/>
      <c r="VOP49" s="47"/>
      <c r="VOQ49" s="47"/>
      <c r="VOR49" s="47"/>
      <c r="VOS49" s="47"/>
      <c r="VOT49" s="47"/>
      <c r="VOU49" s="47"/>
      <c r="VOV49" s="47"/>
      <c r="VOW49" s="47"/>
      <c r="VOX49" s="47"/>
      <c r="VOY49" s="47"/>
      <c r="VOZ49" s="47"/>
      <c r="VPA49" s="47"/>
      <c r="VPB49" s="47"/>
      <c r="VPC49" s="47"/>
      <c r="VPD49" s="47"/>
      <c r="VPE49" s="47"/>
      <c r="VPF49" s="47"/>
      <c r="VPG49" s="47"/>
      <c r="VPH49" s="47"/>
      <c r="VPI49" s="47"/>
      <c r="VPJ49" s="47"/>
      <c r="VPK49" s="47"/>
      <c r="VPL49" s="47"/>
      <c r="VPM49" s="47"/>
      <c r="VPN49" s="47"/>
      <c r="VPO49" s="47"/>
      <c r="VPP49" s="47"/>
      <c r="VPQ49" s="47"/>
      <c r="VPR49" s="47"/>
      <c r="VPS49" s="47"/>
      <c r="VPT49" s="47"/>
      <c r="VPU49" s="47"/>
      <c r="VPV49" s="47"/>
      <c r="VPW49" s="47"/>
      <c r="VPX49" s="47"/>
      <c r="VPY49" s="47"/>
      <c r="VPZ49" s="47"/>
      <c r="VQA49" s="47"/>
      <c r="VQB49" s="47"/>
      <c r="VQC49" s="47"/>
      <c r="VQD49" s="47"/>
      <c r="VQE49" s="47"/>
      <c r="VQF49" s="47"/>
      <c r="VQG49" s="47"/>
      <c r="VQH49" s="47"/>
      <c r="VQI49" s="47"/>
      <c r="VQJ49" s="47"/>
      <c r="VQK49" s="47"/>
      <c r="VQL49" s="47"/>
      <c r="VQM49" s="47"/>
      <c r="VQN49" s="47"/>
      <c r="VQO49" s="47"/>
      <c r="VQP49" s="47"/>
      <c r="VQQ49" s="47"/>
      <c r="VQR49" s="47"/>
      <c r="VQS49" s="47"/>
      <c r="VQT49" s="47"/>
      <c r="VQU49" s="47"/>
      <c r="VQV49" s="47"/>
      <c r="VQW49" s="47"/>
      <c r="VQX49" s="47"/>
      <c r="VQY49" s="47"/>
      <c r="VQZ49" s="47"/>
      <c r="VRA49" s="47"/>
      <c r="VRB49" s="47"/>
      <c r="VRC49" s="47"/>
      <c r="VRD49" s="47"/>
      <c r="VRE49" s="47"/>
      <c r="VRF49" s="47"/>
      <c r="VRG49" s="47"/>
      <c r="VRH49" s="47"/>
      <c r="VRI49" s="47"/>
      <c r="VRJ49" s="47"/>
      <c r="VRK49" s="47"/>
      <c r="VRL49" s="47"/>
      <c r="VRM49" s="47"/>
      <c r="VRN49" s="47"/>
      <c r="VRO49" s="47"/>
      <c r="VRP49" s="47"/>
      <c r="VRQ49" s="47"/>
      <c r="VRR49" s="47"/>
      <c r="VRS49" s="47"/>
      <c r="VRT49" s="47"/>
      <c r="VRU49" s="47"/>
      <c r="VRV49" s="47"/>
      <c r="VRW49" s="47"/>
      <c r="VRX49" s="47"/>
      <c r="VRY49" s="47"/>
      <c r="VRZ49" s="47"/>
      <c r="VSA49" s="47"/>
      <c r="VSB49" s="47"/>
      <c r="VSC49" s="47"/>
      <c r="VSD49" s="47"/>
      <c r="VSE49" s="47"/>
      <c r="VSF49" s="47"/>
      <c r="VSG49" s="47"/>
      <c r="VSH49" s="47"/>
      <c r="VSI49" s="47"/>
      <c r="VSJ49" s="47"/>
      <c r="VSK49" s="47"/>
      <c r="VSL49" s="47"/>
      <c r="VSM49" s="47"/>
      <c r="VSN49" s="47"/>
      <c r="VSO49" s="47"/>
      <c r="VSP49" s="47"/>
      <c r="VSQ49" s="47"/>
      <c r="VSR49" s="47"/>
      <c r="VSS49" s="47"/>
      <c r="VST49" s="47"/>
      <c r="VSU49" s="47"/>
      <c r="VSV49" s="47"/>
      <c r="VSW49" s="47"/>
      <c r="VSX49" s="47"/>
      <c r="VSY49" s="47"/>
      <c r="VSZ49" s="47"/>
      <c r="VTA49" s="47"/>
      <c r="VTB49" s="47"/>
      <c r="VTC49" s="47"/>
      <c r="VTD49" s="47"/>
      <c r="VTE49" s="47"/>
      <c r="VTF49" s="47"/>
      <c r="VTG49" s="47"/>
      <c r="VTH49" s="47"/>
      <c r="VTI49" s="47"/>
      <c r="VTJ49" s="47"/>
      <c r="VTK49" s="47"/>
      <c r="VTL49" s="47"/>
      <c r="VTM49" s="47"/>
      <c r="VTN49" s="47"/>
      <c r="VTO49" s="47"/>
      <c r="VTP49" s="47"/>
      <c r="VTQ49" s="47"/>
      <c r="VTR49" s="47"/>
      <c r="VTS49" s="47"/>
      <c r="VTT49" s="47"/>
      <c r="VTU49" s="47"/>
      <c r="VTV49" s="47"/>
      <c r="VTW49" s="47"/>
      <c r="VTX49" s="47"/>
      <c r="VTY49" s="47"/>
      <c r="VTZ49" s="47"/>
      <c r="VUA49" s="47"/>
      <c r="VUB49" s="47"/>
      <c r="VUC49" s="47"/>
      <c r="VUD49" s="47"/>
      <c r="VUE49" s="47"/>
      <c r="VUF49" s="47"/>
      <c r="VUG49" s="47"/>
      <c r="VUH49" s="47"/>
      <c r="VUI49" s="47"/>
      <c r="VUJ49" s="47"/>
      <c r="VUK49" s="47"/>
      <c r="VUL49" s="47"/>
      <c r="VUM49" s="47"/>
      <c r="VUN49" s="47"/>
      <c r="VUO49" s="47"/>
      <c r="VUP49" s="47"/>
      <c r="VUQ49" s="47"/>
      <c r="VUR49" s="47"/>
      <c r="VUS49" s="47"/>
      <c r="VUT49" s="47"/>
      <c r="VUU49" s="47"/>
      <c r="VUV49" s="47"/>
      <c r="VUW49" s="47"/>
      <c r="VUX49" s="47"/>
      <c r="VUY49" s="47"/>
      <c r="VUZ49" s="47"/>
      <c r="VVA49" s="47"/>
      <c r="VVB49" s="47"/>
      <c r="VVC49" s="47"/>
      <c r="VVD49" s="47"/>
      <c r="VVE49" s="47"/>
      <c r="VVF49" s="47"/>
      <c r="VVG49" s="47"/>
      <c r="VVH49" s="47"/>
      <c r="VVI49" s="47"/>
      <c r="VVJ49" s="47"/>
      <c r="VVK49" s="47"/>
      <c r="VVL49" s="47"/>
      <c r="VVM49" s="47"/>
      <c r="VVN49" s="47"/>
      <c r="VVO49" s="47"/>
      <c r="VVP49" s="47"/>
      <c r="VVQ49" s="47"/>
      <c r="VVR49" s="47"/>
      <c r="VVS49" s="47"/>
      <c r="VVT49" s="47"/>
      <c r="VVU49" s="47"/>
      <c r="VVV49" s="47"/>
      <c r="VVW49" s="47"/>
      <c r="VVX49" s="47"/>
      <c r="VVY49" s="47"/>
      <c r="VVZ49" s="47"/>
      <c r="VWA49" s="47"/>
      <c r="VWB49" s="47"/>
      <c r="VWC49" s="47"/>
      <c r="VWD49" s="47"/>
      <c r="VWE49" s="47"/>
      <c r="VWF49" s="47"/>
      <c r="VWG49" s="47"/>
      <c r="VWH49" s="47"/>
      <c r="VWI49" s="47"/>
      <c r="VWJ49" s="47"/>
      <c r="VWK49" s="47"/>
      <c r="VWL49" s="47"/>
      <c r="VWM49" s="47"/>
      <c r="VWN49" s="47"/>
      <c r="VWO49" s="47"/>
      <c r="VWP49" s="47"/>
      <c r="VWQ49" s="47"/>
      <c r="VWR49" s="47"/>
      <c r="VWS49" s="47"/>
      <c r="VWT49" s="47"/>
      <c r="VWU49" s="47"/>
      <c r="VWV49" s="47"/>
      <c r="VWW49" s="47"/>
      <c r="VWX49" s="47"/>
      <c r="VWY49" s="47"/>
      <c r="VWZ49" s="47"/>
      <c r="VXA49" s="47"/>
      <c r="VXB49" s="47"/>
      <c r="VXC49" s="47"/>
      <c r="VXD49" s="47"/>
      <c r="VXE49" s="47"/>
      <c r="VXF49" s="47"/>
      <c r="VXG49" s="47"/>
      <c r="VXH49" s="47"/>
      <c r="VXI49" s="47"/>
      <c r="VXJ49" s="47"/>
      <c r="VXK49" s="47"/>
      <c r="VXL49" s="47"/>
      <c r="VXM49" s="47"/>
      <c r="VXN49" s="47"/>
      <c r="VXO49" s="47"/>
      <c r="VXP49" s="47"/>
      <c r="VXQ49" s="47"/>
      <c r="VXR49" s="47"/>
      <c r="VXS49" s="47"/>
      <c r="VXT49" s="47"/>
      <c r="VXU49" s="47"/>
      <c r="VXV49" s="47"/>
      <c r="VXW49" s="47"/>
      <c r="VXX49" s="47"/>
      <c r="VXY49" s="47"/>
      <c r="VXZ49" s="47"/>
      <c r="VYA49" s="47"/>
      <c r="VYB49" s="47"/>
      <c r="VYC49" s="47"/>
      <c r="VYD49" s="47"/>
      <c r="VYE49" s="47"/>
      <c r="VYF49" s="47"/>
      <c r="VYG49" s="47"/>
      <c r="VYH49" s="47"/>
      <c r="VYI49" s="47"/>
      <c r="VYJ49" s="47"/>
      <c r="VYK49" s="47"/>
      <c r="VYL49" s="47"/>
      <c r="VYM49" s="47"/>
      <c r="VYN49" s="47"/>
      <c r="VYO49" s="47"/>
      <c r="VYP49" s="47"/>
      <c r="VYQ49" s="47"/>
      <c r="VYR49" s="47"/>
      <c r="VYS49" s="47"/>
      <c r="VYT49" s="47"/>
      <c r="VYU49" s="47"/>
      <c r="VYV49" s="47"/>
      <c r="VYW49" s="47"/>
      <c r="VYX49" s="47"/>
      <c r="VYY49" s="47"/>
      <c r="VYZ49" s="47"/>
      <c r="VZA49" s="47"/>
      <c r="VZB49" s="47"/>
      <c r="VZC49" s="47"/>
      <c r="VZD49" s="47"/>
      <c r="VZE49" s="47"/>
      <c r="VZF49" s="47"/>
      <c r="VZG49" s="47"/>
      <c r="VZH49" s="47"/>
      <c r="VZI49" s="47"/>
      <c r="VZJ49" s="47"/>
      <c r="VZK49" s="47"/>
      <c r="VZL49" s="47"/>
      <c r="VZM49" s="47"/>
      <c r="VZN49" s="47"/>
      <c r="VZO49" s="47"/>
      <c r="VZP49" s="47"/>
      <c r="VZQ49" s="47"/>
      <c r="VZR49" s="47"/>
      <c r="VZS49" s="47"/>
      <c r="VZT49" s="47"/>
      <c r="VZU49" s="47"/>
      <c r="VZV49" s="47"/>
      <c r="VZW49" s="47"/>
      <c r="VZX49" s="47"/>
      <c r="VZY49" s="47"/>
      <c r="VZZ49" s="47"/>
      <c r="WAA49" s="47"/>
      <c r="WAB49" s="47"/>
      <c r="WAC49" s="47"/>
      <c r="WAD49" s="47"/>
      <c r="WAE49" s="47"/>
      <c r="WAF49" s="47"/>
      <c r="WAG49" s="47"/>
      <c r="WAH49" s="47"/>
      <c r="WAI49" s="47"/>
      <c r="WAJ49" s="47"/>
      <c r="WAK49" s="47"/>
      <c r="WAL49" s="47"/>
      <c r="WAM49" s="47"/>
      <c r="WAN49" s="47"/>
      <c r="WAO49" s="47"/>
      <c r="WAP49" s="47"/>
      <c r="WAQ49" s="47"/>
      <c r="WAR49" s="47"/>
      <c r="WAS49" s="47"/>
      <c r="WAT49" s="47"/>
      <c r="WAU49" s="47"/>
      <c r="WAV49" s="47"/>
      <c r="WAW49" s="47"/>
      <c r="WAX49" s="47"/>
      <c r="WAY49" s="47"/>
      <c r="WAZ49" s="47"/>
      <c r="WBA49" s="47"/>
      <c r="WBB49" s="47"/>
      <c r="WBC49" s="47"/>
      <c r="WBD49" s="47"/>
      <c r="WBE49" s="47"/>
      <c r="WBF49" s="47"/>
      <c r="WBG49" s="47"/>
      <c r="WBH49" s="47"/>
      <c r="WBI49" s="47"/>
      <c r="WBJ49" s="47"/>
      <c r="WBK49" s="47"/>
      <c r="WBL49" s="47"/>
      <c r="WBM49" s="47"/>
      <c r="WBN49" s="47"/>
      <c r="WBO49" s="47"/>
      <c r="WBP49" s="47"/>
      <c r="WBQ49" s="47"/>
      <c r="WBR49" s="47"/>
      <c r="WBS49" s="47"/>
      <c r="WBT49" s="47"/>
      <c r="WBU49" s="47"/>
      <c r="WBV49" s="47"/>
      <c r="WBW49" s="47"/>
      <c r="WBX49" s="47"/>
      <c r="WBY49" s="47"/>
      <c r="WBZ49" s="47"/>
      <c r="WCA49" s="47"/>
      <c r="WCB49" s="47"/>
      <c r="WCC49" s="47"/>
      <c r="WCD49" s="47"/>
      <c r="WCE49" s="47"/>
      <c r="WCF49" s="47"/>
      <c r="WCG49" s="47"/>
      <c r="WCH49" s="47"/>
      <c r="WCI49" s="47"/>
      <c r="WCJ49" s="47"/>
      <c r="WCK49" s="47"/>
      <c r="WCL49" s="47"/>
      <c r="WCM49" s="47"/>
      <c r="WCN49" s="47"/>
      <c r="WCO49" s="47"/>
      <c r="WCP49" s="47"/>
      <c r="WCQ49" s="47"/>
      <c r="WCR49" s="47"/>
      <c r="WCS49" s="47"/>
      <c r="WCT49" s="47"/>
      <c r="WCU49" s="47"/>
      <c r="WCV49" s="47"/>
      <c r="WCW49" s="47"/>
      <c r="WCX49" s="47"/>
      <c r="WCY49" s="47"/>
      <c r="WCZ49" s="47"/>
      <c r="WDA49" s="47"/>
      <c r="WDB49" s="47"/>
      <c r="WDC49" s="47"/>
      <c r="WDD49" s="47"/>
      <c r="WDE49" s="47"/>
      <c r="WDF49" s="47"/>
      <c r="WDG49" s="47"/>
      <c r="WDH49" s="47"/>
      <c r="WDI49" s="47"/>
      <c r="WDJ49" s="47"/>
      <c r="WDK49" s="47"/>
      <c r="WDL49" s="47"/>
      <c r="WDM49" s="47"/>
      <c r="WDN49" s="47"/>
      <c r="WDO49" s="47"/>
      <c r="WDP49" s="47"/>
      <c r="WDQ49" s="47"/>
      <c r="WDR49" s="47"/>
      <c r="WDS49" s="47"/>
      <c r="WDT49" s="47"/>
      <c r="WDU49" s="47"/>
      <c r="WDV49" s="47"/>
      <c r="WDW49" s="47"/>
      <c r="WDX49" s="47"/>
      <c r="WDY49" s="47"/>
      <c r="WDZ49" s="47"/>
      <c r="WEA49" s="47"/>
      <c r="WEB49" s="47"/>
      <c r="WEC49" s="47"/>
      <c r="WED49" s="47"/>
      <c r="WEE49" s="47"/>
      <c r="WEF49" s="47"/>
      <c r="WEG49" s="47"/>
      <c r="WEH49" s="47"/>
      <c r="WEI49" s="47"/>
      <c r="WEJ49" s="47"/>
      <c r="WEK49" s="47"/>
      <c r="WEL49" s="47"/>
      <c r="WEM49" s="47"/>
      <c r="WEN49" s="47"/>
      <c r="WEO49" s="47"/>
      <c r="WEP49" s="47"/>
      <c r="WEQ49" s="47"/>
      <c r="WER49" s="47"/>
      <c r="WES49" s="47"/>
      <c r="WET49" s="47"/>
      <c r="WEU49" s="47"/>
      <c r="WEV49" s="47"/>
      <c r="WEW49" s="47"/>
      <c r="WEX49" s="47"/>
      <c r="WEY49" s="47"/>
      <c r="WEZ49" s="47"/>
      <c r="WFA49" s="47"/>
      <c r="WFB49" s="47"/>
      <c r="WFC49" s="47"/>
      <c r="WFD49" s="47"/>
      <c r="WFE49" s="47"/>
      <c r="WFF49" s="47"/>
      <c r="WFG49" s="47"/>
      <c r="WFH49" s="47"/>
      <c r="WFI49" s="47"/>
      <c r="WFJ49" s="47"/>
      <c r="WFK49" s="47"/>
      <c r="WFL49" s="47"/>
      <c r="WFM49" s="47"/>
      <c r="WFN49" s="47"/>
      <c r="WFO49" s="47"/>
      <c r="WFP49" s="47"/>
      <c r="WFQ49" s="47"/>
      <c r="WFR49" s="47"/>
      <c r="WFS49" s="47"/>
      <c r="WFT49" s="47"/>
      <c r="WFU49" s="47"/>
      <c r="WFV49" s="47"/>
      <c r="WFW49" s="47"/>
      <c r="WFX49" s="47"/>
      <c r="WFY49" s="47"/>
      <c r="WFZ49" s="47"/>
      <c r="WGA49" s="47"/>
      <c r="WGB49" s="47"/>
      <c r="WGC49" s="47"/>
      <c r="WGD49" s="47"/>
      <c r="WGE49" s="47"/>
      <c r="WGF49" s="47"/>
      <c r="WGG49" s="47"/>
      <c r="WGH49" s="47"/>
      <c r="WGI49" s="47"/>
      <c r="WGJ49" s="47"/>
      <c r="WGK49" s="47"/>
      <c r="WGL49" s="47"/>
      <c r="WGM49" s="47"/>
      <c r="WGN49" s="47"/>
      <c r="WGO49" s="47"/>
      <c r="WGP49" s="47"/>
      <c r="WGQ49" s="47"/>
      <c r="WGR49" s="47"/>
      <c r="WGS49" s="47"/>
      <c r="WGT49" s="47"/>
      <c r="WGU49" s="47"/>
      <c r="WGV49" s="47"/>
      <c r="WGW49" s="47"/>
      <c r="WGX49" s="47"/>
      <c r="WGY49" s="47"/>
      <c r="WGZ49" s="47"/>
      <c r="WHA49" s="47"/>
      <c r="WHB49" s="47"/>
      <c r="WHC49" s="47"/>
      <c r="WHD49" s="47"/>
      <c r="WHE49" s="47"/>
      <c r="WHF49" s="47"/>
      <c r="WHG49" s="47"/>
      <c r="WHH49" s="47"/>
      <c r="WHI49" s="47"/>
      <c r="WHJ49" s="47"/>
      <c r="WHK49" s="47"/>
      <c r="WHL49" s="47"/>
      <c r="WHM49" s="47"/>
      <c r="WHN49" s="47"/>
      <c r="WHO49" s="47"/>
      <c r="WHP49" s="47"/>
      <c r="WHQ49" s="47"/>
      <c r="WHR49" s="47"/>
      <c r="WHS49" s="47"/>
      <c r="WHT49" s="47"/>
      <c r="WHU49" s="47"/>
      <c r="WHV49" s="47"/>
      <c r="WHW49" s="47"/>
      <c r="WHX49" s="47"/>
      <c r="WHY49" s="47"/>
      <c r="WHZ49" s="47"/>
      <c r="WIA49" s="47"/>
      <c r="WIB49" s="47"/>
      <c r="WIC49" s="47"/>
      <c r="WID49" s="47"/>
      <c r="WIE49" s="47"/>
      <c r="WIF49" s="47"/>
      <c r="WIG49" s="47"/>
      <c r="WIH49" s="47"/>
      <c r="WII49" s="47"/>
      <c r="WIJ49" s="47"/>
      <c r="WIK49" s="47"/>
      <c r="WIL49" s="47"/>
      <c r="WIM49" s="47"/>
      <c r="WIN49" s="47"/>
      <c r="WIO49" s="47"/>
      <c r="WIP49" s="47"/>
      <c r="WIQ49" s="47"/>
      <c r="WIR49" s="47"/>
      <c r="WIS49" s="47"/>
      <c r="WIT49" s="47"/>
      <c r="WIU49" s="47"/>
      <c r="WIV49" s="47"/>
      <c r="WIW49" s="47"/>
      <c r="WIX49" s="47"/>
      <c r="WIY49" s="47"/>
      <c r="WIZ49" s="47"/>
      <c r="WJA49" s="47"/>
      <c r="WJB49" s="47"/>
      <c r="WJC49" s="47"/>
      <c r="WJD49" s="47"/>
      <c r="WJE49" s="47"/>
      <c r="WJF49" s="47"/>
      <c r="WJG49" s="47"/>
      <c r="WJH49" s="47"/>
      <c r="WJI49" s="47"/>
      <c r="WJJ49" s="47"/>
      <c r="WJK49" s="47"/>
      <c r="WJL49" s="47"/>
      <c r="WJM49" s="47"/>
      <c r="WJN49" s="47"/>
      <c r="WJO49" s="47"/>
      <c r="WJP49" s="47"/>
      <c r="WJQ49" s="47"/>
      <c r="WJR49" s="47"/>
      <c r="WJS49" s="47"/>
      <c r="WJT49" s="47"/>
      <c r="WJU49" s="47"/>
      <c r="WJV49" s="47"/>
      <c r="WJW49" s="47"/>
      <c r="WJX49" s="47"/>
      <c r="WJY49" s="47"/>
      <c r="WJZ49" s="47"/>
      <c r="WKA49" s="47"/>
      <c r="WKB49" s="47"/>
      <c r="WKC49" s="47"/>
      <c r="WKD49" s="47"/>
      <c r="WKE49" s="47"/>
      <c r="WKF49" s="47"/>
      <c r="WKG49" s="47"/>
      <c r="WKH49" s="47"/>
      <c r="WKI49" s="47"/>
      <c r="WKJ49" s="47"/>
      <c r="WKK49" s="47"/>
      <c r="WKL49" s="47"/>
      <c r="WKM49" s="47"/>
      <c r="WKN49" s="47"/>
      <c r="WKO49" s="47"/>
      <c r="WKP49" s="47"/>
      <c r="WKQ49" s="47"/>
      <c r="WKR49" s="47"/>
      <c r="WKS49" s="47"/>
      <c r="WKT49" s="47"/>
      <c r="WKU49" s="47"/>
      <c r="WKV49" s="47"/>
      <c r="WKW49" s="47"/>
      <c r="WKX49" s="47"/>
      <c r="WKY49" s="47"/>
      <c r="WKZ49" s="47"/>
      <c r="WLA49" s="47"/>
      <c r="WLB49" s="47"/>
      <c r="WLC49" s="47"/>
      <c r="WLD49" s="47"/>
      <c r="WLE49" s="47"/>
      <c r="WLF49" s="47"/>
      <c r="WLG49" s="47"/>
      <c r="WLH49" s="47"/>
      <c r="WLI49" s="47"/>
      <c r="WLJ49" s="47"/>
      <c r="WLK49" s="47"/>
      <c r="WLL49" s="47"/>
      <c r="WLM49" s="47"/>
      <c r="WLN49" s="47"/>
      <c r="WLO49" s="47"/>
      <c r="WLP49" s="47"/>
      <c r="WLQ49" s="47"/>
      <c r="WLR49" s="47"/>
      <c r="WLS49" s="47"/>
      <c r="WLT49" s="47"/>
      <c r="WLU49" s="47"/>
      <c r="WLV49" s="47"/>
      <c r="WLW49" s="47"/>
      <c r="WLX49" s="47"/>
      <c r="WLY49" s="47"/>
      <c r="WLZ49" s="47"/>
      <c r="WMA49" s="47"/>
      <c r="WMB49" s="47"/>
      <c r="WMC49" s="47"/>
      <c r="WMD49" s="47"/>
      <c r="WME49" s="47"/>
      <c r="WMF49" s="47"/>
      <c r="WMG49" s="47"/>
      <c r="WMH49" s="47"/>
      <c r="WMI49" s="47"/>
      <c r="WMJ49" s="47"/>
      <c r="WMK49" s="47"/>
      <c r="WML49" s="47"/>
      <c r="WMM49" s="47"/>
      <c r="WMN49" s="47"/>
      <c r="WMO49" s="47"/>
      <c r="WMP49" s="47"/>
      <c r="WMQ49" s="47"/>
      <c r="WMR49" s="47"/>
      <c r="WMS49" s="47"/>
      <c r="WMT49" s="47"/>
      <c r="WMU49" s="47"/>
      <c r="WMV49" s="47"/>
      <c r="WMW49" s="47"/>
      <c r="WMX49" s="47"/>
      <c r="WMY49" s="47"/>
      <c r="WMZ49" s="47"/>
      <c r="WNA49" s="47"/>
      <c r="WNB49" s="47"/>
      <c r="WNC49" s="47"/>
      <c r="WND49" s="47"/>
      <c r="WNE49" s="47"/>
      <c r="WNF49" s="47"/>
      <c r="WNG49" s="47"/>
      <c r="WNH49" s="47"/>
      <c r="WNI49" s="47"/>
      <c r="WNJ49" s="47"/>
      <c r="WNK49" s="47"/>
      <c r="WNL49" s="47"/>
      <c r="WNM49" s="47"/>
      <c r="WNN49" s="47"/>
      <c r="WNO49" s="47"/>
      <c r="WNP49" s="47"/>
      <c r="WNQ49" s="47"/>
      <c r="WNR49" s="47"/>
      <c r="WNS49" s="47"/>
      <c r="WNT49" s="47"/>
      <c r="WNU49" s="47"/>
      <c r="WNV49" s="47"/>
      <c r="WNW49" s="47"/>
      <c r="WNX49" s="47"/>
      <c r="WNY49" s="47"/>
      <c r="WNZ49" s="47"/>
      <c r="WOA49" s="47"/>
      <c r="WOB49" s="47"/>
      <c r="WOC49" s="47"/>
      <c r="WOD49" s="47"/>
      <c r="WOE49" s="47"/>
      <c r="WOF49" s="47"/>
      <c r="WOG49" s="47"/>
      <c r="WOH49" s="47"/>
      <c r="WOI49" s="47"/>
      <c r="WOJ49" s="47"/>
      <c r="WOK49" s="47"/>
      <c r="WOL49" s="47"/>
      <c r="WOM49" s="47"/>
      <c r="WON49" s="47"/>
      <c r="WOO49" s="47"/>
      <c r="WOP49" s="47"/>
      <c r="WOQ49" s="47"/>
      <c r="WOR49" s="47"/>
      <c r="WOS49" s="47"/>
      <c r="WOT49" s="47"/>
      <c r="WOU49" s="47"/>
      <c r="WOV49" s="47"/>
      <c r="WOW49" s="47"/>
      <c r="WOX49" s="47"/>
      <c r="WOY49" s="47"/>
      <c r="WOZ49" s="47"/>
      <c r="WPA49" s="47"/>
      <c r="WPB49" s="47"/>
      <c r="WPC49" s="47"/>
      <c r="WPD49" s="47"/>
      <c r="WPE49" s="47"/>
      <c r="WPF49" s="47"/>
      <c r="WPG49" s="47"/>
      <c r="WPH49" s="47"/>
      <c r="WPI49" s="47"/>
      <c r="WPJ49" s="47"/>
      <c r="WPK49" s="47"/>
      <c r="WPL49" s="47"/>
      <c r="WPM49" s="47"/>
      <c r="WPN49" s="47"/>
      <c r="WPO49" s="47"/>
      <c r="WPP49" s="47"/>
      <c r="WPQ49" s="47"/>
      <c r="WPR49" s="47"/>
      <c r="WPS49" s="47"/>
      <c r="WPT49" s="47"/>
      <c r="WPU49" s="47"/>
      <c r="WPV49" s="47"/>
      <c r="WPW49" s="47"/>
      <c r="WPX49" s="47"/>
      <c r="WPY49" s="47"/>
      <c r="WPZ49" s="47"/>
      <c r="WQA49" s="47"/>
      <c r="WQB49" s="47"/>
      <c r="WQC49" s="47"/>
      <c r="WQD49" s="47"/>
      <c r="WQE49" s="47"/>
      <c r="WQF49" s="47"/>
      <c r="WQG49" s="47"/>
      <c r="WQH49" s="47"/>
      <c r="WQI49" s="47"/>
      <c r="WQJ49" s="47"/>
      <c r="WQK49" s="47"/>
      <c r="WQL49" s="47"/>
      <c r="WQM49" s="47"/>
      <c r="WQN49" s="47"/>
      <c r="WQO49" s="47"/>
      <c r="WQP49" s="47"/>
      <c r="WQQ49" s="47"/>
      <c r="WQR49" s="47"/>
      <c r="WQS49" s="47"/>
      <c r="WQT49" s="47"/>
      <c r="WQU49" s="47"/>
      <c r="WQV49" s="47"/>
      <c r="WQW49" s="47"/>
      <c r="WQX49" s="47"/>
      <c r="WQY49" s="47"/>
      <c r="WQZ49" s="47"/>
      <c r="WRA49" s="47"/>
      <c r="WRB49" s="47"/>
      <c r="WRC49" s="47"/>
      <c r="WRD49" s="47"/>
      <c r="WRE49" s="47"/>
      <c r="WRF49" s="47"/>
      <c r="WRG49" s="47"/>
      <c r="WRH49" s="47"/>
      <c r="WRI49" s="47"/>
      <c r="WRJ49" s="47"/>
      <c r="WRK49" s="47"/>
      <c r="WRL49" s="47"/>
      <c r="WRM49" s="47"/>
      <c r="WRN49" s="47"/>
      <c r="WRO49" s="47"/>
      <c r="WRP49" s="47"/>
      <c r="WRQ49" s="47"/>
      <c r="WRR49" s="47"/>
      <c r="WRS49" s="47"/>
      <c r="WRT49" s="47"/>
      <c r="WRU49" s="47"/>
      <c r="WRV49" s="47"/>
      <c r="WRW49" s="47"/>
      <c r="WRX49" s="47"/>
      <c r="WRY49" s="47"/>
      <c r="WRZ49" s="47"/>
      <c r="WSA49" s="47"/>
      <c r="WSB49" s="47"/>
      <c r="WSC49" s="47"/>
      <c r="WSD49" s="47"/>
      <c r="WSE49" s="47"/>
      <c r="WSF49" s="47"/>
      <c r="WSG49" s="47"/>
      <c r="WSH49" s="47"/>
      <c r="WSI49" s="47"/>
      <c r="WSJ49" s="47"/>
      <c r="WSK49" s="47"/>
      <c r="WSL49" s="47"/>
      <c r="WSM49" s="47"/>
      <c r="WSN49" s="47"/>
      <c r="WSO49" s="47"/>
      <c r="WSP49" s="47"/>
      <c r="WSQ49" s="47"/>
      <c r="WSR49" s="47"/>
      <c r="WSS49" s="47"/>
      <c r="WST49" s="47"/>
      <c r="WSU49" s="47"/>
      <c r="WSV49" s="47"/>
      <c r="WSW49" s="47"/>
      <c r="WSX49" s="47"/>
      <c r="WSY49" s="47"/>
      <c r="WSZ49" s="47"/>
      <c r="WTA49" s="47"/>
      <c r="WTB49" s="47"/>
      <c r="WTC49" s="47"/>
      <c r="WTD49" s="47"/>
      <c r="WTE49" s="47"/>
      <c r="WTF49" s="47"/>
      <c r="WTG49" s="47"/>
      <c r="WTH49" s="47"/>
      <c r="WTI49" s="47"/>
      <c r="WTJ49" s="47"/>
      <c r="WTK49" s="47"/>
      <c r="WTL49" s="47"/>
      <c r="WTM49" s="47"/>
      <c r="WTN49" s="47"/>
      <c r="WTO49" s="47"/>
      <c r="WTP49" s="47"/>
      <c r="WTQ49" s="47"/>
      <c r="WTR49" s="47"/>
      <c r="WTS49" s="47"/>
      <c r="WTT49" s="47"/>
      <c r="WTU49" s="47"/>
      <c r="WTV49" s="47"/>
      <c r="WTW49" s="47"/>
      <c r="WTX49" s="47"/>
      <c r="WTY49" s="47"/>
      <c r="WTZ49" s="47"/>
      <c r="WUA49" s="47"/>
      <c r="WUB49" s="47"/>
      <c r="WUC49" s="47"/>
      <c r="WUD49" s="47"/>
      <c r="WUE49" s="47"/>
      <c r="WUF49" s="47"/>
      <c r="WUG49" s="47"/>
      <c r="WUH49" s="47"/>
      <c r="WUI49" s="47"/>
      <c r="WUJ49" s="47"/>
      <c r="WUK49" s="47"/>
      <c r="WUL49" s="47"/>
      <c r="WUM49" s="47"/>
      <c r="WUN49" s="47"/>
      <c r="WUO49" s="47"/>
      <c r="WUP49" s="47"/>
      <c r="WUQ49" s="47"/>
      <c r="WUR49" s="47"/>
      <c r="WUS49" s="47"/>
      <c r="WUT49" s="47"/>
      <c r="WUU49" s="47"/>
      <c r="WUV49" s="47"/>
      <c r="WUW49" s="47"/>
      <c r="WUX49" s="47"/>
      <c r="WUY49" s="47"/>
      <c r="WUZ49" s="47"/>
      <c r="WVA49" s="47"/>
      <c r="WVB49" s="47"/>
      <c r="WVC49" s="47"/>
      <c r="WVD49" s="47"/>
      <c r="WVE49" s="47"/>
      <c r="WVF49" s="47"/>
      <c r="WVG49" s="47"/>
      <c r="WVH49" s="47"/>
      <c r="WVI49" s="47"/>
      <c r="WVJ49" s="47"/>
      <c r="WVK49" s="47"/>
      <c r="WVL49" s="47"/>
      <c r="WVM49" s="47"/>
      <c r="WVN49" s="47"/>
      <c r="WVO49" s="47"/>
      <c r="WVP49" s="47"/>
      <c r="WVQ49" s="47"/>
      <c r="WVR49" s="47"/>
      <c r="WVS49" s="47"/>
      <c r="WVT49" s="47"/>
      <c r="WVU49" s="47"/>
      <c r="WVV49" s="47"/>
      <c r="WVW49" s="47"/>
      <c r="WVX49" s="47"/>
      <c r="WVY49" s="47"/>
      <c r="WVZ49" s="47"/>
      <c r="WWA49" s="47"/>
      <c r="WWB49" s="47"/>
      <c r="WWC49" s="47"/>
      <c r="WWD49" s="47"/>
      <c r="WWE49" s="47"/>
      <c r="WWF49" s="47"/>
      <c r="WWG49" s="47"/>
      <c r="WWH49" s="47"/>
      <c r="WWI49" s="47"/>
      <c r="WWJ49" s="47"/>
      <c r="WWK49" s="47"/>
      <c r="WWL49" s="47"/>
      <c r="WWM49" s="47"/>
      <c r="WWN49" s="47"/>
      <c r="WWO49" s="47"/>
      <c r="WWP49" s="47"/>
      <c r="WWQ49" s="47"/>
      <c r="WWR49" s="47"/>
      <c r="WWS49" s="47"/>
      <c r="WWT49" s="47"/>
      <c r="WWU49" s="47"/>
      <c r="WWV49" s="47"/>
      <c r="WWW49" s="47"/>
      <c r="WWX49" s="47"/>
      <c r="WWY49" s="47"/>
      <c r="WWZ49" s="47"/>
      <c r="WXA49" s="47"/>
      <c r="WXB49" s="47"/>
      <c r="WXC49" s="47"/>
      <c r="WXD49" s="47"/>
      <c r="WXE49" s="47"/>
      <c r="WXF49" s="47"/>
      <c r="WXG49" s="47"/>
      <c r="WXH49" s="47"/>
      <c r="WXI49" s="47"/>
      <c r="WXJ49" s="47"/>
      <c r="WXK49" s="47"/>
      <c r="WXL49" s="47"/>
      <c r="WXM49" s="47"/>
      <c r="WXN49" s="47"/>
      <c r="WXO49" s="47"/>
      <c r="WXP49" s="47"/>
      <c r="WXQ49" s="47"/>
      <c r="WXR49" s="47"/>
      <c r="WXS49" s="47"/>
      <c r="WXT49" s="47"/>
      <c r="WXU49" s="47"/>
      <c r="WXV49" s="47"/>
      <c r="WXW49" s="47"/>
      <c r="WXX49" s="47"/>
      <c r="WXY49" s="47"/>
      <c r="WXZ49" s="47"/>
      <c r="WYA49" s="47"/>
      <c r="WYB49" s="47"/>
      <c r="WYC49" s="47"/>
      <c r="WYD49" s="47"/>
      <c r="WYE49" s="47"/>
      <c r="WYF49" s="47"/>
      <c r="WYG49" s="47"/>
      <c r="WYH49" s="47"/>
      <c r="WYI49" s="47"/>
      <c r="WYJ49" s="47"/>
      <c r="WYK49" s="47"/>
      <c r="WYL49" s="47"/>
      <c r="WYM49" s="47"/>
      <c r="WYN49" s="47"/>
      <c r="WYO49" s="47"/>
      <c r="WYP49" s="47"/>
      <c r="WYQ49" s="47"/>
      <c r="WYR49" s="47"/>
      <c r="WYS49" s="47"/>
      <c r="WYT49" s="47"/>
      <c r="WYU49" s="47"/>
      <c r="WYV49" s="47"/>
      <c r="WYW49" s="47"/>
      <c r="WYX49" s="47"/>
      <c r="WYY49" s="47"/>
      <c r="WYZ49" s="47"/>
      <c r="WZA49" s="47"/>
      <c r="WZB49" s="47"/>
      <c r="WZC49" s="47"/>
      <c r="WZD49" s="47"/>
      <c r="WZE49" s="47"/>
      <c r="WZF49" s="47"/>
      <c r="WZG49" s="47"/>
      <c r="WZH49" s="47"/>
      <c r="WZI49" s="47"/>
      <c r="WZJ49" s="47"/>
      <c r="WZK49" s="47"/>
      <c r="WZL49" s="47"/>
      <c r="WZM49" s="47"/>
      <c r="WZN49" s="47"/>
      <c r="WZO49" s="47"/>
      <c r="WZP49" s="47"/>
      <c r="WZQ49" s="47"/>
      <c r="WZR49" s="47"/>
      <c r="WZS49" s="47"/>
      <c r="WZT49" s="47"/>
      <c r="WZU49" s="47"/>
      <c r="WZV49" s="47"/>
      <c r="WZW49" s="47"/>
      <c r="WZX49" s="47"/>
      <c r="WZY49" s="47"/>
      <c r="WZZ49" s="47"/>
      <c r="XAA49" s="47"/>
      <c r="XAB49" s="47"/>
      <c r="XAC49" s="47"/>
      <c r="XAD49" s="47"/>
      <c r="XAE49" s="47"/>
      <c r="XAF49" s="47"/>
      <c r="XAG49" s="47"/>
      <c r="XAH49" s="47"/>
      <c r="XAI49" s="47"/>
      <c r="XAJ49" s="47"/>
      <c r="XAK49" s="47"/>
      <c r="XAL49" s="47"/>
      <c r="XAM49" s="47"/>
      <c r="XAN49" s="47"/>
      <c r="XAO49" s="47"/>
      <c r="XAP49" s="47"/>
      <c r="XAQ49" s="47"/>
      <c r="XAR49" s="47"/>
      <c r="XAS49" s="47"/>
      <c r="XAT49" s="47"/>
      <c r="XAU49" s="47"/>
      <c r="XAV49" s="47"/>
      <c r="XAW49" s="47"/>
      <c r="XAX49" s="47"/>
      <c r="XAY49" s="47"/>
      <c r="XAZ49" s="47"/>
      <c r="XBA49" s="47"/>
      <c r="XBB49" s="47"/>
      <c r="XBC49" s="47"/>
      <c r="XBD49" s="47"/>
      <c r="XBE49" s="47"/>
      <c r="XBF49" s="47"/>
      <c r="XBG49" s="47"/>
      <c r="XBH49" s="47"/>
      <c r="XBI49" s="47"/>
      <c r="XBJ49" s="47"/>
      <c r="XBK49" s="47"/>
      <c r="XBL49" s="47"/>
      <c r="XBM49" s="47"/>
      <c r="XBN49" s="47"/>
      <c r="XBO49" s="47"/>
      <c r="XBP49" s="47"/>
      <c r="XBQ49" s="47"/>
      <c r="XBR49" s="47"/>
      <c r="XBS49" s="47"/>
      <c r="XBT49" s="47"/>
      <c r="XBU49" s="47"/>
      <c r="XBV49" s="47"/>
      <c r="XBW49" s="47"/>
      <c r="XBX49" s="47"/>
      <c r="XBY49" s="47"/>
      <c r="XBZ49" s="47"/>
      <c r="XCA49" s="47"/>
      <c r="XCB49" s="47"/>
      <c r="XCC49" s="47"/>
      <c r="XCD49" s="47"/>
      <c r="XCE49" s="47"/>
      <c r="XCF49" s="47"/>
      <c r="XCG49" s="47"/>
      <c r="XCH49" s="47"/>
      <c r="XCI49" s="47"/>
      <c r="XCJ49" s="47"/>
      <c r="XCK49" s="47"/>
      <c r="XCL49" s="47"/>
      <c r="XCM49" s="47"/>
      <c r="XCN49" s="47"/>
      <c r="XCO49" s="47"/>
      <c r="XCP49" s="47"/>
      <c r="XCQ49" s="47"/>
      <c r="XCR49" s="47"/>
      <c r="XCS49" s="47"/>
      <c r="XCT49" s="47"/>
      <c r="XCU49" s="47"/>
      <c r="XCV49" s="47"/>
      <c r="XCW49" s="47"/>
      <c r="XCX49" s="47"/>
      <c r="XCY49" s="47"/>
      <c r="XCZ49" s="47"/>
      <c r="XDA49" s="47"/>
      <c r="XDB49" s="47"/>
      <c r="XDC49" s="47"/>
      <c r="XDD49" s="47"/>
      <c r="XDE49" s="47"/>
      <c r="XDF49" s="47"/>
      <c r="XDG49" s="47"/>
      <c r="XDH49" s="47"/>
      <c r="XDI49" s="47"/>
      <c r="XDJ49" s="47"/>
      <c r="XDK49" s="47"/>
      <c r="XDL49" s="47"/>
      <c r="XDM49" s="47"/>
      <c r="XDN49" s="47"/>
      <c r="XDO49" s="47"/>
      <c r="XDP49" s="47"/>
      <c r="XDQ49" s="47"/>
      <c r="XDR49" s="47"/>
      <c r="XDS49" s="47"/>
      <c r="XDT49" s="47"/>
      <c r="XDU49" s="47"/>
      <c r="XDV49" s="47"/>
      <c r="XDW49" s="47"/>
      <c r="XDX49" s="47"/>
      <c r="XDY49" s="47"/>
      <c r="XDZ49" s="47"/>
      <c r="XEA49" s="47"/>
      <c r="XEB49" s="47"/>
      <c r="XEC49" s="47"/>
      <c r="XED49" s="47"/>
      <c r="XEE49" s="47"/>
      <c r="XEF49" s="47"/>
      <c r="XEG49" s="47"/>
      <c r="XEH49" s="47"/>
      <c r="XEI49" s="47"/>
      <c r="XEJ49" s="47"/>
      <c r="XEK49" s="47"/>
      <c r="XEL49" s="47"/>
      <c r="XEM49" s="47"/>
      <c r="XEN49" s="47"/>
      <c r="XEO49" s="47"/>
      <c r="XEP49" s="47"/>
      <c r="XEQ49" s="47"/>
      <c r="XER49" s="47"/>
      <c r="XES49" s="47"/>
      <c r="XET49" s="47"/>
      <c r="XEU49" s="47"/>
      <c r="XEV49" s="47"/>
      <c r="XEW49" s="47"/>
      <c r="XEX49" s="47"/>
      <c r="XEY49" s="47"/>
      <c r="XEZ49" s="47"/>
      <c r="XFA49" s="47"/>
      <c r="XFB49" s="47"/>
    </row>
    <row r="50" ht="20" customHeight="1" spans="1:3">
      <c r="A50" s="60" t="s">
        <v>1692</v>
      </c>
      <c r="B50" s="61" t="s">
        <v>1693</v>
      </c>
      <c r="C50" s="64">
        <v>42</v>
      </c>
    </row>
    <row r="51" ht="20" customHeight="1" spans="1:3">
      <c r="A51" s="60" t="s">
        <v>1694</v>
      </c>
      <c r="B51" s="61" t="s">
        <v>1695</v>
      </c>
      <c r="C51" s="64">
        <v>20</v>
      </c>
    </row>
    <row r="52" ht="20" customHeight="1" spans="1:3">
      <c r="A52" s="60"/>
      <c r="B52" s="61" t="s">
        <v>1696</v>
      </c>
      <c r="C52" s="64">
        <v>25</v>
      </c>
    </row>
    <row r="53" ht="20" customHeight="1" spans="1:3">
      <c r="A53" s="60"/>
      <c r="B53" s="61" t="s">
        <v>1697</v>
      </c>
      <c r="C53" s="64">
        <v>7</v>
      </c>
    </row>
    <row r="54" ht="20" customHeight="1" spans="1:3">
      <c r="A54" s="60"/>
      <c r="B54" s="61" t="s">
        <v>1698</v>
      </c>
      <c r="C54" s="64">
        <v>18.4</v>
      </c>
    </row>
    <row r="55" ht="20" customHeight="1" spans="1:3">
      <c r="A55" s="60" t="s">
        <v>1699</v>
      </c>
      <c r="B55" s="61" t="s">
        <v>1700</v>
      </c>
      <c r="C55" s="64">
        <v>58</v>
      </c>
    </row>
    <row r="56" ht="20" customHeight="1" spans="1:3">
      <c r="A56" s="60" t="s">
        <v>1701</v>
      </c>
      <c r="B56" s="61" t="s">
        <v>1702</v>
      </c>
      <c r="C56" s="66">
        <v>14</v>
      </c>
    </row>
    <row r="57" ht="20" customHeight="1" spans="1:3">
      <c r="A57" s="60"/>
      <c r="B57" s="61" t="s">
        <v>1703</v>
      </c>
      <c r="C57" s="66">
        <v>10</v>
      </c>
    </row>
    <row r="58" ht="20" customHeight="1" spans="1:3">
      <c r="A58" s="60"/>
      <c r="B58" s="61" t="s">
        <v>1704</v>
      </c>
      <c r="C58" s="66">
        <v>10</v>
      </c>
    </row>
    <row r="59" ht="20" customHeight="1" spans="1:3">
      <c r="A59" s="60"/>
      <c r="B59" s="61" t="s">
        <v>1705</v>
      </c>
      <c r="C59" s="66">
        <v>159.17</v>
      </c>
    </row>
    <row r="60" ht="20" customHeight="1" spans="1:3">
      <c r="A60" s="60" t="s">
        <v>1706</v>
      </c>
      <c r="B60" s="61" t="s">
        <v>1707</v>
      </c>
      <c r="C60" s="66">
        <v>10</v>
      </c>
    </row>
    <row r="61" ht="20" customHeight="1" spans="1:3">
      <c r="A61" s="67" t="s">
        <v>1708</v>
      </c>
      <c r="B61" s="67" t="s">
        <v>1709</v>
      </c>
      <c r="C61" s="64">
        <v>50</v>
      </c>
    </row>
    <row r="62" ht="20" customHeight="1" spans="1:3">
      <c r="A62" s="60" t="s">
        <v>1710</v>
      </c>
      <c r="B62" s="61" t="s">
        <v>1711</v>
      </c>
      <c r="C62" s="66">
        <v>35</v>
      </c>
    </row>
    <row r="63" ht="20" customHeight="1" spans="1:3">
      <c r="A63" s="67" t="s">
        <v>1712</v>
      </c>
      <c r="B63" s="67" t="s">
        <v>1713</v>
      </c>
      <c r="C63" s="64">
        <v>53.5</v>
      </c>
    </row>
    <row r="64" ht="20" customHeight="1" spans="1:3">
      <c r="A64" s="67" t="s">
        <v>1714</v>
      </c>
      <c r="B64" s="67" t="s">
        <v>1715</v>
      </c>
      <c r="C64" s="64">
        <v>56</v>
      </c>
    </row>
    <row r="65" ht="20" customHeight="1" spans="1:3">
      <c r="A65" s="67" t="s">
        <v>1716</v>
      </c>
      <c r="B65" s="61" t="s">
        <v>1717</v>
      </c>
      <c r="C65" s="64">
        <v>30</v>
      </c>
    </row>
    <row r="66" ht="20" customHeight="1" spans="1:3">
      <c r="A66" s="60" t="s">
        <v>1718</v>
      </c>
      <c r="B66" s="61" t="s">
        <v>1719</v>
      </c>
      <c r="C66" s="64">
        <v>8.4</v>
      </c>
    </row>
    <row r="67" ht="20" customHeight="1" spans="1:3">
      <c r="A67" s="60" t="s">
        <v>1720</v>
      </c>
      <c r="B67" s="61" t="s">
        <v>1721</v>
      </c>
      <c r="C67" s="64">
        <v>25</v>
      </c>
    </row>
    <row r="68" ht="20" customHeight="1" spans="1:3">
      <c r="A68" s="60"/>
      <c r="B68" s="61" t="s">
        <v>1722</v>
      </c>
      <c r="C68" s="64">
        <v>15</v>
      </c>
    </row>
    <row r="69" ht="20" customHeight="1" spans="1:3">
      <c r="A69" s="60"/>
      <c r="B69" s="61" t="s">
        <v>1723</v>
      </c>
      <c r="C69" s="64">
        <v>20</v>
      </c>
    </row>
    <row r="70" ht="20" customHeight="1" spans="1:3">
      <c r="A70" s="60"/>
      <c r="B70" s="61" t="s">
        <v>1724</v>
      </c>
      <c r="C70" s="64">
        <v>20</v>
      </c>
    </row>
    <row r="71" ht="20" customHeight="1" spans="1:3">
      <c r="A71" s="60" t="s">
        <v>1725</v>
      </c>
      <c r="B71" s="61" t="s">
        <v>1726</v>
      </c>
      <c r="C71" s="64">
        <v>35</v>
      </c>
    </row>
    <row r="72" ht="20" customHeight="1" spans="1:3">
      <c r="A72" s="60"/>
      <c r="B72" s="61" t="s">
        <v>1727</v>
      </c>
      <c r="C72" s="64">
        <v>10</v>
      </c>
    </row>
    <row r="73" ht="20" customHeight="1" spans="1:3">
      <c r="A73" s="60" t="s">
        <v>1728</v>
      </c>
      <c r="B73" s="61" t="s">
        <v>1729</v>
      </c>
      <c r="C73" s="64">
        <v>82.1</v>
      </c>
    </row>
    <row r="74" ht="20" customHeight="1" spans="1:3">
      <c r="A74" s="60" t="s">
        <v>1730</v>
      </c>
      <c r="B74" s="61" t="s">
        <v>1731</v>
      </c>
      <c r="C74" s="64">
        <v>30</v>
      </c>
    </row>
    <row r="75" ht="20" customHeight="1" spans="1:3">
      <c r="A75" s="60"/>
      <c r="B75" s="61" t="s">
        <v>1732</v>
      </c>
      <c r="C75" s="64">
        <v>38</v>
      </c>
    </row>
    <row r="76" ht="20" customHeight="1" spans="1:3">
      <c r="A76" s="60" t="s">
        <v>1733</v>
      </c>
      <c r="B76" s="61" t="s">
        <v>1734</v>
      </c>
      <c r="C76" s="64">
        <v>20</v>
      </c>
    </row>
    <row r="77" ht="20" customHeight="1" spans="1:3">
      <c r="A77" s="60" t="s">
        <v>1735</v>
      </c>
      <c r="B77" s="61" t="s">
        <v>1736</v>
      </c>
      <c r="C77" s="66">
        <v>50</v>
      </c>
    </row>
    <row r="78" ht="20" customHeight="1" spans="1:3">
      <c r="A78" s="60" t="s">
        <v>1737</v>
      </c>
      <c r="B78" s="61" t="s">
        <v>1738</v>
      </c>
      <c r="C78" s="64">
        <v>60</v>
      </c>
    </row>
    <row r="79" ht="20" customHeight="1" spans="1:3">
      <c r="A79" s="60" t="s">
        <v>1739</v>
      </c>
      <c r="B79" s="61" t="s">
        <v>1740</v>
      </c>
      <c r="C79" s="64">
        <v>23</v>
      </c>
    </row>
    <row r="80" ht="20" customHeight="1" spans="1:3">
      <c r="A80" s="60" t="s">
        <v>1741</v>
      </c>
      <c r="B80" s="61" t="s">
        <v>1742</v>
      </c>
      <c r="C80" s="64">
        <v>47.91</v>
      </c>
    </row>
    <row r="81" ht="20" customHeight="1" spans="1:3">
      <c r="A81" s="60" t="s">
        <v>1743</v>
      </c>
      <c r="B81" s="61" t="s">
        <v>1744</v>
      </c>
      <c r="C81" s="64">
        <v>60</v>
      </c>
    </row>
    <row r="82" ht="20" customHeight="1" spans="1:3">
      <c r="A82" s="60" t="s">
        <v>1745</v>
      </c>
      <c r="B82" s="61" t="s">
        <v>1746</v>
      </c>
      <c r="C82" s="64">
        <v>18</v>
      </c>
    </row>
    <row r="83" ht="20" customHeight="1" spans="1:3">
      <c r="A83" s="60" t="s">
        <v>1747</v>
      </c>
      <c r="B83" s="61" t="s">
        <v>1748</v>
      </c>
      <c r="C83" s="64">
        <v>39.4</v>
      </c>
    </row>
    <row r="84" ht="20" customHeight="1" spans="1:3">
      <c r="A84" s="60" t="s">
        <v>1749</v>
      </c>
      <c r="B84" s="61" t="s">
        <v>1750</v>
      </c>
      <c r="C84" s="64">
        <v>43.6</v>
      </c>
    </row>
    <row r="85" ht="20" customHeight="1" spans="1:3">
      <c r="A85" s="60" t="s">
        <v>1751</v>
      </c>
      <c r="B85" s="61" t="s">
        <v>1752</v>
      </c>
      <c r="C85" s="64">
        <v>30</v>
      </c>
    </row>
    <row r="86" ht="20" customHeight="1" spans="1:3">
      <c r="A86" s="60" t="s">
        <v>1753</v>
      </c>
      <c r="B86" s="61" t="s">
        <v>1754</v>
      </c>
      <c r="C86" s="64">
        <v>40</v>
      </c>
    </row>
    <row r="87" ht="20" customHeight="1" spans="1:3">
      <c r="A87" s="60" t="s">
        <v>1755</v>
      </c>
      <c r="B87" s="61" t="s">
        <v>1756</v>
      </c>
      <c r="C87" s="64">
        <v>31.46</v>
      </c>
    </row>
    <row r="88" ht="20" customHeight="1" spans="1:3">
      <c r="A88" s="60"/>
      <c r="B88" s="61" t="s">
        <v>1757</v>
      </c>
      <c r="C88" s="64">
        <v>49.86</v>
      </c>
    </row>
    <row r="89" ht="20" customHeight="1" spans="1:3">
      <c r="A89" s="60" t="s">
        <v>1758</v>
      </c>
      <c r="B89" s="61" t="s">
        <v>1759</v>
      </c>
      <c r="C89" s="64">
        <v>18.8</v>
      </c>
    </row>
    <row r="90" ht="20" customHeight="1" spans="1:3">
      <c r="A90" s="60" t="s">
        <v>1760</v>
      </c>
      <c r="B90" s="61" t="s">
        <v>1761</v>
      </c>
      <c r="C90" s="64">
        <v>30</v>
      </c>
    </row>
    <row r="91" ht="20" customHeight="1" spans="1:3">
      <c r="A91" s="60"/>
      <c r="B91" s="61" t="s">
        <v>1762</v>
      </c>
      <c r="C91" s="64">
        <v>117.42</v>
      </c>
    </row>
    <row r="92" ht="20" customHeight="1" spans="1:3">
      <c r="A92" s="60"/>
      <c r="B92" s="61" t="s">
        <v>1763</v>
      </c>
      <c r="C92" s="64">
        <v>34.96</v>
      </c>
    </row>
    <row r="93" ht="20" customHeight="1" spans="1:3">
      <c r="A93" s="60" t="s">
        <v>1764</v>
      </c>
      <c r="B93" s="61" t="s">
        <v>1765</v>
      </c>
      <c r="C93" s="64">
        <v>49.5</v>
      </c>
    </row>
    <row r="94" ht="20" customHeight="1" spans="1:3">
      <c r="A94" s="60" t="s">
        <v>1766</v>
      </c>
      <c r="B94" s="61" t="s">
        <v>1767</v>
      </c>
      <c r="C94" s="64">
        <v>48</v>
      </c>
    </row>
    <row r="95" ht="20" customHeight="1" spans="1:3">
      <c r="A95" s="60" t="s">
        <v>1768</v>
      </c>
      <c r="B95" s="61" t="s">
        <v>1769</v>
      </c>
      <c r="C95" s="64">
        <v>97.15</v>
      </c>
    </row>
    <row r="96" ht="20" customHeight="1" spans="1:3">
      <c r="A96" s="60"/>
      <c r="B96" s="61" t="s">
        <v>1770</v>
      </c>
      <c r="C96" s="64">
        <v>100</v>
      </c>
    </row>
    <row r="97" spans="1:2">
      <c r="A97" s="68"/>
      <c r="B97" s="68"/>
    </row>
    <row r="98" spans="1:2">
      <c r="A98" s="68"/>
      <c r="B98" s="68"/>
    </row>
    <row r="99" spans="1:2">
      <c r="A99" s="68"/>
      <c r="B99" s="68"/>
    </row>
    <row r="100" spans="1:2">
      <c r="A100" s="68"/>
      <c r="B100" s="68"/>
    </row>
    <row r="101" spans="1:2">
      <c r="A101" s="68"/>
      <c r="B101" s="68"/>
    </row>
    <row r="102" spans="1:2">
      <c r="A102" s="68"/>
      <c r="B102" s="68"/>
    </row>
    <row r="103" spans="1:2">
      <c r="A103" s="68"/>
      <c r="B103" s="68"/>
    </row>
    <row r="104" spans="1:2">
      <c r="A104" s="68"/>
      <c r="B104" s="68"/>
    </row>
    <row r="105" spans="1:2">
      <c r="A105" s="68"/>
      <c r="B105" s="68"/>
    </row>
    <row r="106" spans="1:2">
      <c r="A106" s="68"/>
      <c r="B106" s="68"/>
    </row>
    <row r="107" spans="1:2">
      <c r="A107" s="68"/>
      <c r="B107" s="68"/>
    </row>
  </sheetData>
  <mergeCells count="16">
    <mergeCell ref="A2:C2"/>
    <mergeCell ref="A5:B5"/>
    <mergeCell ref="A10:A11"/>
    <mergeCell ref="A22:A25"/>
    <mergeCell ref="A29:A36"/>
    <mergeCell ref="A38:A40"/>
    <mergeCell ref="A41:A43"/>
    <mergeCell ref="A44:A47"/>
    <mergeCell ref="A51:A54"/>
    <mergeCell ref="A56:A59"/>
    <mergeCell ref="A67:A70"/>
    <mergeCell ref="A71:A72"/>
    <mergeCell ref="A74:A75"/>
    <mergeCell ref="A87:A88"/>
    <mergeCell ref="A90:A92"/>
    <mergeCell ref="A95:A96"/>
  </mergeCells>
  <pageMargins left="0.984027777777778" right="0.16875" top="0.668055555555556" bottom="0.55" header="0.235416666666667" footer="0.313888888888889"/>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XFC13"/>
  <sheetViews>
    <sheetView showZeros="0" workbookViewId="0">
      <pane ySplit="4" topLeftCell="A5" activePane="bottomLeft" state="frozen"/>
      <selection/>
      <selection pane="bottomLeft" activeCell="A8" sqref="A8"/>
    </sheetView>
  </sheetViews>
  <sheetFormatPr defaultColWidth="7.775" defaultRowHeight="14.25"/>
  <cols>
    <col min="1" max="1" width="49.875" style="3" customWidth="1"/>
    <col min="2" max="2" width="19.25" style="3" customWidth="1"/>
    <col min="3" max="3" width="16" style="3" customWidth="1"/>
    <col min="4" max="4" width="18.375" style="3" customWidth="1"/>
    <col min="5" max="5" width="14.75" style="3" customWidth="1"/>
    <col min="6" max="16383" width="7.775" style="3"/>
  </cols>
  <sheetData>
    <row r="1" ht="15" customHeight="1" spans="1:1">
      <c r="A1" s="28" t="s">
        <v>1771</v>
      </c>
    </row>
    <row r="2" ht="21" customHeight="1" spans="1:5">
      <c r="A2" s="29" t="s">
        <v>1772</v>
      </c>
      <c r="B2" s="29"/>
      <c r="C2" s="29"/>
      <c r="D2" s="29"/>
      <c r="E2" s="29"/>
    </row>
    <row r="3" s="1" customFormat="1" ht="12.75" customHeight="1" spans="1:5">
      <c r="A3" s="30"/>
      <c r="B3" s="31"/>
      <c r="C3" s="31"/>
      <c r="D3" s="31"/>
      <c r="E3" s="32" t="s">
        <v>2</v>
      </c>
    </row>
    <row r="4" s="2" customFormat="1" ht="25" customHeight="1" spans="1:5">
      <c r="A4" s="33" t="s">
        <v>3</v>
      </c>
      <c r="B4" s="15" t="s">
        <v>5</v>
      </c>
      <c r="C4" s="15" t="s">
        <v>6</v>
      </c>
      <c r="D4" s="15" t="s">
        <v>7</v>
      </c>
      <c r="E4" s="15" t="s">
        <v>8</v>
      </c>
    </row>
    <row r="5" s="1" customFormat="1" ht="25" customHeight="1" spans="1:5">
      <c r="A5" s="34" t="s">
        <v>9</v>
      </c>
      <c r="B5" s="35">
        <f>SUM(B6,B13)</f>
        <v>42800</v>
      </c>
      <c r="C5" s="35">
        <f>SUM(C6,C13)</f>
        <v>-6950</v>
      </c>
      <c r="D5" s="35">
        <f>SUM(D6,D13)</f>
        <v>35850</v>
      </c>
      <c r="E5" s="36">
        <f t="shared" ref="E5:E11" si="0">D5/B5</f>
        <v>0.837616822429907</v>
      </c>
    </row>
    <row r="6" s="1" customFormat="1" ht="25" customHeight="1" spans="1:5">
      <c r="A6" s="37" t="s">
        <v>1773</v>
      </c>
      <c r="B6" s="35">
        <f>SUM(B7:B12)</f>
        <v>42800</v>
      </c>
      <c r="C6" s="35">
        <f>SUM(C7:C12)</f>
        <v>-23950</v>
      </c>
      <c r="D6" s="35">
        <f>SUM(D7:D12)</f>
        <v>18850</v>
      </c>
      <c r="E6" s="36">
        <f t="shared" si="0"/>
        <v>0.440420560747664</v>
      </c>
    </row>
    <row r="7" s="26" customFormat="1" ht="25" customHeight="1" spans="1:5">
      <c r="A7" s="38" t="s">
        <v>1774</v>
      </c>
      <c r="B7" s="39">
        <v>41400</v>
      </c>
      <c r="C7" s="40">
        <f t="shared" ref="C7:C13" si="1">D7-B7</f>
        <v>-27100</v>
      </c>
      <c r="D7" s="41">
        <v>14300</v>
      </c>
      <c r="E7" s="42">
        <f t="shared" si="0"/>
        <v>0.345410628019324</v>
      </c>
    </row>
    <row r="8" s="1" customFormat="1" ht="25" customHeight="1" spans="1:5">
      <c r="A8" s="38" t="s">
        <v>1775</v>
      </c>
      <c r="B8" s="39">
        <v>150</v>
      </c>
      <c r="C8" s="40">
        <f t="shared" si="1"/>
        <v>-150</v>
      </c>
      <c r="D8" s="41"/>
      <c r="E8" s="42">
        <f t="shared" si="0"/>
        <v>0</v>
      </c>
    </row>
    <row r="9" s="1" customFormat="1" ht="25" customHeight="1" spans="1:5">
      <c r="A9" s="38" t="s">
        <v>1776</v>
      </c>
      <c r="B9" s="39">
        <v>450</v>
      </c>
      <c r="C9" s="40">
        <f t="shared" si="1"/>
        <v>750</v>
      </c>
      <c r="D9" s="43">
        <v>1200</v>
      </c>
      <c r="E9" s="42">
        <f t="shared" si="0"/>
        <v>2.66666666666667</v>
      </c>
    </row>
    <row r="10" s="1" customFormat="1" ht="25" customHeight="1" spans="1:5">
      <c r="A10" s="38" t="s">
        <v>1777</v>
      </c>
      <c r="B10" s="39">
        <v>500</v>
      </c>
      <c r="C10" s="40">
        <f t="shared" si="1"/>
        <v>250</v>
      </c>
      <c r="D10" s="43">
        <v>750</v>
      </c>
      <c r="E10" s="42">
        <f t="shared" si="0"/>
        <v>1.5</v>
      </c>
    </row>
    <row r="11" s="1" customFormat="1" ht="25" customHeight="1" spans="1:5">
      <c r="A11" s="38" t="s">
        <v>1778</v>
      </c>
      <c r="B11" s="39">
        <v>300</v>
      </c>
      <c r="C11" s="40">
        <f t="shared" si="1"/>
        <v>2300</v>
      </c>
      <c r="D11" s="43">
        <v>2600</v>
      </c>
      <c r="E11" s="42">
        <f t="shared" si="0"/>
        <v>8.66666666666667</v>
      </c>
    </row>
    <row r="12" s="1" customFormat="1" ht="25" customHeight="1" spans="1:5">
      <c r="A12" s="38" t="s">
        <v>1779</v>
      </c>
      <c r="B12" s="43"/>
      <c r="C12" s="40">
        <f t="shared" si="1"/>
        <v>0</v>
      </c>
      <c r="D12" s="43"/>
      <c r="E12" s="42"/>
    </row>
    <row r="13" s="27" customFormat="1" ht="25" customHeight="1" spans="1:16383">
      <c r="A13" s="37" t="s">
        <v>1780</v>
      </c>
      <c r="B13" s="44"/>
      <c r="C13" s="45">
        <f t="shared" si="1"/>
        <v>17000</v>
      </c>
      <c r="D13" s="45">
        <v>17000</v>
      </c>
      <c r="E13" s="44"/>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sheetData>
  <mergeCells count="1">
    <mergeCell ref="A2:E2"/>
  </mergeCells>
  <printOptions horizontalCentered="1"/>
  <pageMargins left="0.511805555555556" right="0.30625" top="0.668055555555556" bottom="0.196527777777778" header="0.357638888888889" footer="0.235416666666667"/>
  <pageSetup paperSize="9" firstPageNumber="16" orientation="landscape" useFirstPageNumber="1"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E14"/>
  <sheetViews>
    <sheetView showZeros="0" workbookViewId="0">
      <selection activeCell="B5" sqref="B5:D5"/>
    </sheetView>
  </sheetViews>
  <sheetFormatPr defaultColWidth="7.775" defaultRowHeight="14.25" outlineLevelCol="4"/>
  <cols>
    <col min="1" max="1" width="42.875" style="4" customWidth="1"/>
    <col min="2" max="2" width="19.25" style="4" customWidth="1"/>
    <col min="3" max="3" width="18.75" style="5" customWidth="1"/>
    <col min="4" max="4" width="20" style="4" customWidth="1"/>
    <col min="5" max="5" width="12.875" style="5" customWidth="1"/>
    <col min="6" max="6" width="7.775" style="3"/>
    <col min="7" max="7" width="8.375" style="3"/>
    <col min="8" max="16384" width="7.775" style="3"/>
  </cols>
  <sheetData>
    <row r="1" spans="1:1">
      <c r="A1" s="6" t="s">
        <v>1781</v>
      </c>
    </row>
    <row r="2" ht="26" customHeight="1" spans="1:5">
      <c r="A2" s="7" t="s">
        <v>1782</v>
      </c>
      <c r="B2" s="7"/>
      <c r="C2" s="8"/>
      <c r="D2" s="7"/>
      <c r="E2" s="8"/>
    </row>
    <row r="3" s="1" customFormat="1" ht="18" customHeight="1" spans="1:5">
      <c r="A3" s="9"/>
      <c r="B3" s="10"/>
      <c r="C3" s="11"/>
      <c r="D3" s="10"/>
      <c r="E3" s="12" t="s">
        <v>42</v>
      </c>
    </row>
    <row r="4" s="2" customFormat="1" ht="25" customHeight="1" spans="1:5">
      <c r="A4" s="13" t="s">
        <v>3</v>
      </c>
      <c r="B4" s="14" t="s">
        <v>5</v>
      </c>
      <c r="C4" s="15" t="s">
        <v>6</v>
      </c>
      <c r="D4" s="14" t="s">
        <v>43</v>
      </c>
      <c r="E4" s="15" t="s">
        <v>8</v>
      </c>
    </row>
    <row r="5" s="2" customFormat="1" ht="25" customHeight="1" spans="1:5">
      <c r="A5" s="16" t="s">
        <v>9</v>
      </c>
      <c r="B5" s="17">
        <f>SUM(B6,B12)</f>
        <v>19100</v>
      </c>
      <c r="C5" s="17">
        <f>SUM(C6,C12)</f>
        <v>14420</v>
      </c>
      <c r="D5" s="17">
        <f>SUM(D6,D12)</f>
        <v>33520</v>
      </c>
      <c r="E5" s="18">
        <f>D5/B5</f>
        <v>1.75497382198953</v>
      </c>
    </row>
    <row r="6" s="2" customFormat="1" ht="25" customHeight="1" spans="1:5">
      <c r="A6" s="19" t="s">
        <v>1783</v>
      </c>
      <c r="B6" s="17">
        <f>SUM(B7,B10:B11)</f>
        <v>19100</v>
      </c>
      <c r="C6" s="17">
        <f>SUM(C7,C10:C11)</f>
        <v>-2580</v>
      </c>
      <c r="D6" s="17">
        <f>SUM(D7,D10:D11)</f>
        <v>16520</v>
      </c>
      <c r="E6" s="20">
        <f>D6/B6</f>
        <v>0.864921465968586</v>
      </c>
    </row>
    <row r="7" ht="25" customHeight="1" spans="1:5">
      <c r="A7" s="21" t="s">
        <v>1784</v>
      </c>
      <c r="B7" s="22">
        <f>SUM(B8:B9)</f>
        <v>16600</v>
      </c>
      <c r="C7" s="22">
        <f>SUM(C8:C9)</f>
        <v>-3240</v>
      </c>
      <c r="D7" s="22">
        <f>SUM(D8:D9)</f>
        <v>13360</v>
      </c>
      <c r="E7" s="20">
        <f>D7/B7</f>
        <v>0.804819277108434</v>
      </c>
    </row>
    <row r="8" ht="25" customHeight="1" spans="1:5">
      <c r="A8" s="23" t="s">
        <v>1785</v>
      </c>
      <c r="B8" s="22">
        <v>16600</v>
      </c>
      <c r="C8" s="22">
        <f>D8-B8</f>
        <v>-7630</v>
      </c>
      <c r="D8" s="22">
        <v>8970</v>
      </c>
      <c r="E8" s="20"/>
    </row>
    <row r="9" ht="25" customHeight="1" spans="1:5">
      <c r="A9" s="23" t="s">
        <v>1786</v>
      </c>
      <c r="B9" s="22"/>
      <c r="C9" s="22">
        <f>D9-B9</f>
        <v>4390</v>
      </c>
      <c r="D9" s="22">
        <v>4390</v>
      </c>
      <c r="E9" s="20"/>
    </row>
    <row r="10" ht="25" customHeight="1" spans="1:5">
      <c r="A10" s="21" t="s">
        <v>1082</v>
      </c>
      <c r="B10" s="22"/>
      <c r="C10" s="22">
        <f>D10-B10</f>
        <v>700</v>
      </c>
      <c r="D10" s="22">
        <v>700</v>
      </c>
      <c r="E10" s="20"/>
    </row>
    <row r="11" ht="25" customHeight="1" spans="1:5">
      <c r="A11" s="21" t="s">
        <v>66</v>
      </c>
      <c r="B11" s="22">
        <v>2500</v>
      </c>
      <c r="C11" s="22">
        <f>D11-B11</f>
        <v>-40</v>
      </c>
      <c r="D11" s="22">
        <v>2460</v>
      </c>
      <c r="E11" s="20">
        <f>D11/B11</f>
        <v>0.984</v>
      </c>
    </row>
    <row r="12" s="2" customFormat="1" ht="20" customHeight="1" spans="1:5">
      <c r="A12" s="19" t="s">
        <v>1787</v>
      </c>
      <c r="B12" s="24">
        <f>SUM(B13)</f>
        <v>0</v>
      </c>
      <c r="C12" s="24">
        <f>SUM(C13)</f>
        <v>17000</v>
      </c>
      <c r="D12" s="24">
        <f>SUM(D13)</f>
        <v>17000</v>
      </c>
      <c r="E12" s="25"/>
    </row>
    <row r="13" s="3" customFormat="1" ht="25" customHeight="1" spans="1:5">
      <c r="A13" s="21" t="s">
        <v>1784</v>
      </c>
      <c r="B13" s="22">
        <f>SUM(B14:B14)</f>
        <v>0</v>
      </c>
      <c r="C13" s="22">
        <f>SUM(C14:C14)</f>
        <v>17000</v>
      </c>
      <c r="D13" s="22">
        <f>SUM(D14:D14)</f>
        <v>17000</v>
      </c>
      <c r="E13" s="20"/>
    </row>
    <row r="14" s="3" customFormat="1" ht="25" customHeight="1" spans="1:5">
      <c r="A14" s="23" t="s">
        <v>1788</v>
      </c>
      <c r="B14" s="22"/>
      <c r="C14" s="22">
        <f>D14-B14</f>
        <v>17000</v>
      </c>
      <c r="D14" s="22">
        <v>17000</v>
      </c>
      <c r="E14" s="20"/>
    </row>
  </sheetData>
  <mergeCells count="1">
    <mergeCell ref="A2:E2"/>
  </mergeCells>
  <pageMargins left="0.984027777777778" right="0.359027777777778" top="0.788888888888889" bottom="0.338888888888889" header="0.41875" footer="0.588888888888889"/>
  <pageSetup paperSize="9" firstPageNumber="18" orientation="landscape" useFirstPageNumber="1"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vt:lpstr>
      <vt:lpstr>2</vt:lpstr>
      <vt:lpstr>3</vt:lpstr>
      <vt:lpstr>4</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乐观人生</cp:lastModifiedBy>
  <dcterms:created xsi:type="dcterms:W3CDTF">2017-12-25T01:40:00Z</dcterms:created>
  <dcterms:modified xsi:type="dcterms:W3CDTF">2018-12-28T10:24:00Z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