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activeTab="1"/>
  </bookViews>
  <sheets>
    <sheet name="项目库汇总表" sheetId="1" r:id="rId1"/>
    <sheet name="项目库明细总表" sheetId="3" r:id="rId2"/>
  </sheets>
  <definedNames>
    <definedName name="_xlnm._FilterDatabase" localSheetId="1" hidden="1">项目库明细总表!$A$5:$R$364</definedName>
    <definedName name="_xlnm.Print_Titles" localSheetId="0">项目库汇总表!$4:$5</definedName>
    <definedName name="_xlnm.Print_Titles" localSheetId="1">项目库明细总表!$2:$4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<sst xmlns="http://schemas.openxmlformats.org/spreadsheetml/2006/main" count="4491" uniqueCount="1358">
  <si>
    <t>附件1</t>
  </si>
  <si>
    <t>榆林市靖边县2026年巩固拓展脱贫攻坚
成果和乡村振兴项目库汇总表</t>
  </si>
  <si>
    <t>单位：个、万元</t>
  </si>
  <si>
    <t>项目类型</t>
  </si>
  <si>
    <t>二级项目
类型</t>
  </si>
  <si>
    <t>项目子类型</t>
  </si>
  <si>
    <t>项目个数</t>
  </si>
  <si>
    <t>项目预算总投资</t>
  </si>
  <si>
    <t>备注</t>
  </si>
  <si>
    <t>合计</t>
  </si>
  <si>
    <t>1.衔接资金</t>
  </si>
  <si>
    <t>2.其他资金</t>
  </si>
  <si>
    <t>总计：</t>
  </si>
  <si>
    <t>产业发展</t>
  </si>
  <si>
    <t>合计：</t>
  </si>
  <si>
    <t>生产项目</t>
  </si>
  <si>
    <t>小计：</t>
  </si>
  <si>
    <t>种植业基地</t>
  </si>
  <si>
    <t>养殖业基地</t>
  </si>
  <si>
    <t>水产养殖业发展</t>
  </si>
  <si>
    <t>林草基地建设</t>
  </si>
  <si>
    <t>休闲农业与乡村旅游</t>
  </si>
  <si>
    <t>光伏电站建设</t>
  </si>
  <si>
    <t>加工流通项目</t>
  </si>
  <si>
    <t>农产品仓储保鲜冷链基础设施建设</t>
  </si>
  <si>
    <t>加工业</t>
  </si>
  <si>
    <t>市场建设和农村物流</t>
  </si>
  <si>
    <t>品牌打造和展销平台</t>
  </si>
  <si>
    <t>配套设施项目</t>
  </si>
  <si>
    <t>小型农田水利设施建设</t>
  </si>
  <si>
    <t>产业园（区）</t>
  </si>
  <si>
    <t>产业服务支撑项目</t>
  </si>
  <si>
    <t>智慧农业</t>
  </si>
  <si>
    <t>科技服务</t>
  </si>
  <si>
    <t>人才培养</t>
  </si>
  <si>
    <t>农业社会化服务</t>
  </si>
  <si>
    <t>金融保险配套项目</t>
  </si>
  <si>
    <t>小额贷款贴息</t>
  </si>
  <si>
    <t>小额信贷风险补偿金</t>
  </si>
  <si>
    <t>特色产业保险保费补助</t>
  </si>
  <si>
    <t>新型经营主体贷款贴息</t>
  </si>
  <si>
    <t>其他</t>
  </si>
  <si>
    <t>高质量庭院经济</t>
  </si>
  <si>
    <t>庭院特色种植</t>
  </si>
  <si>
    <t>庭院特色养植</t>
  </si>
  <si>
    <t>庭院特色手工</t>
  </si>
  <si>
    <t>庭院特色休闲旅游</t>
  </si>
  <si>
    <t>庭院生产生活服务</t>
  </si>
  <si>
    <t>就业项目</t>
  </si>
  <si>
    <t>务工补助</t>
  </si>
  <si>
    <t>交通费补助</t>
  </si>
  <si>
    <t>生产奖补、劳务补助等</t>
  </si>
  <si>
    <t>就业</t>
  </si>
  <si>
    <t>帮扶车间（特色手工基地）建设</t>
  </si>
  <si>
    <t>技能培训</t>
  </si>
  <si>
    <t>以工代训</t>
  </si>
  <si>
    <t>创业</t>
  </si>
  <si>
    <t>创业培训</t>
  </si>
  <si>
    <t>创业奖补</t>
  </si>
  <si>
    <t>乡村工匠</t>
  </si>
  <si>
    <t>乡村工匠培育培训</t>
  </si>
  <si>
    <t>乡村工匠大师工作室</t>
  </si>
  <si>
    <t>乡村工匠传习所</t>
  </si>
  <si>
    <t>公益性岗位</t>
  </si>
  <si>
    <t>乡村建设行动</t>
  </si>
  <si>
    <t>农村基础设施
（含产业配套基础设施）</t>
  </si>
  <si>
    <t>农村道路建设（通村路、通户路、小型桥梁等）</t>
  </si>
  <si>
    <t>产业路、资源路、旅游路建设</t>
  </si>
  <si>
    <t>农村供水保障设施建设</t>
  </si>
  <si>
    <t>农村电网建设（通生产、生活用电、提高综合电压和供电可靠性）</t>
  </si>
  <si>
    <t>数字乡村建设（信息通信基础设施建设、数字化、智能化建设等）</t>
  </si>
  <si>
    <t>农村清洁能源设施建设（燃气、户用光伏、风电、水电、农村生物质能源、北方地区清洁取暖等）</t>
  </si>
  <si>
    <t>农业农村基础设施中长期贷款贴息</t>
  </si>
  <si>
    <t>人居环境整治</t>
  </si>
  <si>
    <t>农村卫生厕所改造（户用、公共厕所）</t>
  </si>
  <si>
    <t>农村污水治理</t>
  </si>
  <si>
    <t>农村垃圾治理</t>
  </si>
  <si>
    <t>村容村貌提升</t>
  </si>
  <si>
    <t>农村公共服务</t>
  </si>
  <si>
    <t>学校建设或改造（含幼儿园）</t>
  </si>
  <si>
    <t>村卫生室标准化建设</t>
  </si>
  <si>
    <t>农村养老设施建设（养老院、幸福院、日间照料中心等）</t>
  </si>
  <si>
    <t>公共照明设施</t>
  </si>
  <si>
    <t>开展县乡村公共服务一体化示范创建</t>
  </si>
  <si>
    <t>其他（便民综合服务设施、文化活动广场、体育设施、村级客运站、农村公益性殡葬设施建设等）</t>
  </si>
  <si>
    <t>村庄规划编制（含修编）</t>
  </si>
  <si>
    <t>易地搬迁后扶</t>
  </si>
  <si>
    <t>公共服务岗位</t>
  </si>
  <si>
    <t>“一站式”社区综合服务设施建设</t>
  </si>
  <si>
    <t>易地扶贫搬迁贷款债券贴息补助</t>
  </si>
  <si>
    <t>巩固三保障成果</t>
  </si>
  <si>
    <t>住房</t>
  </si>
  <si>
    <t>农村危房改造等农房改造</t>
  </si>
  <si>
    <t>教育</t>
  </si>
  <si>
    <t>享受“雨露计划”职业教育补助</t>
  </si>
  <si>
    <t>参与“学前学会普通话”行动</t>
  </si>
  <si>
    <t>其他教育类项目</t>
  </si>
  <si>
    <t>健康</t>
  </si>
  <si>
    <t>参加城乡居民基本医疗保险</t>
  </si>
  <si>
    <t>参加大病保险</t>
  </si>
  <si>
    <t>参加意外保险</t>
  </si>
  <si>
    <t>参加其他补充医疗保险</t>
  </si>
  <si>
    <t>接受医疗救助</t>
  </si>
  <si>
    <t>接受大病、慢性病(地方病)救治</t>
  </si>
  <si>
    <t>综合保障</t>
  </si>
  <si>
    <t>享受农村居民最低生活保障</t>
  </si>
  <si>
    <t>参加城乡居民基本养老保险</t>
  </si>
  <si>
    <t>享受特困人员救助供养</t>
  </si>
  <si>
    <t>接受留守关爱服务</t>
  </si>
  <si>
    <t>接受临时救助</t>
  </si>
  <si>
    <t>防贫保险（基金）</t>
  </si>
  <si>
    <t>乡村治理和精神文明建设</t>
  </si>
  <si>
    <t>乡村治理</t>
  </si>
  <si>
    <t>开展乡村治理示范创建</t>
  </si>
  <si>
    <t>推进“积分制”“清单式”等管理方式</t>
  </si>
  <si>
    <t>农村精神文明建设</t>
  </si>
  <si>
    <t>培养“四有”新时代农民</t>
  </si>
  <si>
    <t>移风易俗</t>
  </si>
  <si>
    <t>科技文化卫生“三下乡”</t>
  </si>
  <si>
    <r>
      <rPr>
        <sz val="11"/>
        <color theme="1"/>
        <rFont val="宋体"/>
        <charset val="1"/>
        <scheme val="minor"/>
      </rPr>
      <t>农村文</t>
    </r>
    <r>
      <rPr>
        <sz val="11"/>
        <rFont val="宋体"/>
        <charset val="1"/>
        <scheme val="minor"/>
      </rPr>
      <t>化体育项</t>
    </r>
    <r>
      <rPr>
        <sz val="11"/>
        <color theme="1"/>
        <rFont val="宋体"/>
        <charset val="1"/>
        <scheme val="minor"/>
      </rPr>
      <t>目</t>
    </r>
  </si>
  <si>
    <t>项目管理费</t>
  </si>
  <si>
    <t>少数民族特色村寨建设项目</t>
  </si>
  <si>
    <t>困难群众饮用低氟茶</t>
  </si>
  <si>
    <t>附件2</t>
  </si>
  <si>
    <t>榆林市靖边县2026年巩固拓展脱贫攻坚成果和乡村振兴项目库明细表</t>
  </si>
  <si>
    <t>序号</t>
  </si>
  <si>
    <t>二级项目类型</t>
  </si>
  <si>
    <t>项目名称
（自定义名称）</t>
  </si>
  <si>
    <t>项目摘要
（建设内容及
规模）</t>
  </si>
  <si>
    <t>项目实施地点</t>
  </si>
  <si>
    <t>项目预投资（万元）</t>
  </si>
  <si>
    <t>是否脱贫村项目</t>
  </si>
  <si>
    <t>受益
总户数</t>
  </si>
  <si>
    <t>其中：带动脱贫户户数</t>
  </si>
  <si>
    <t>绩效目标（产业项目明确利益联结机制）</t>
  </si>
  <si>
    <t>项目实施单位</t>
  </si>
  <si>
    <t>行业主管
部门</t>
  </si>
  <si>
    <t>实施期限</t>
  </si>
  <si>
    <t>镇/办</t>
  </si>
  <si>
    <t>村/社区</t>
  </si>
  <si>
    <t>2026年乐业社区垃圾分类项目</t>
  </si>
  <si>
    <t>在安置点及周边新建垃圾分类收集点50处</t>
  </si>
  <si>
    <t>镇靖镇</t>
  </si>
  <si>
    <t>乐业社区</t>
  </si>
  <si>
    <t>是</t>
  </si>
  <si>
    <t>改善移民区基础设施配套，提升社区整洁度，项目建成后权属乐业社区。</t>
  </si>
  <si>
    <t>发改局</t>
  </si>
  <si>
    <t>2026年1月-12月</t>
  </si>
  <si>
    <t>2026年乐业社区阳光拱棚项目</t>
  </si>
  <si>
    <t>新建阳光拱棚16座及配套相关设施</t>
  </si>
  <si>
    <t>项目建成后使1135户，4637人受益，增加10户移民户创业就业，户均年增加收入2万元。村集体资产，资产归属社区，由社区进行管理</t>
  </si>
  <si>
    <t>2026年乐业社区道路亮化工程</t>
  </si>
  <si>
    <t>安装6米高太阳能路灯200盏</t>
  </si>
  <si>
    <t>项目建成后使1316户，4728人受益，为居民提供便捷，使居民安全生活得到保障，更为学生夜间回家提供了安全保障。项目建成后产权权属乐业社区。</t>
  </si>
  <si>
    <t>2026年乐业社区脱贫户技能培训</t>
  </si>
  <si>
    <t>对脱贫未就业农户进行种养殖技能培训5次。</t>
  </si>
  <si>
    <t>为有劳动力的贫困人口提供学习成长平台，助力未就业搬迁农民自主就业。</t>
  </si>
  <si>
    <t>2026年乐业社区新建垃圾压缩站一处</t>
  </si>
  <si>
    <t>新建垃圾压缩站一处，配备垃圾清运车2辆及相关配套设施。</t>
  </si>
  <si>
    <t>改善移民区基础设施配套，提升社区垃圾运输能力，项目建成后权属乐业社区</t>
  </si>
  <si>
    <t>2026年乐业社区新建农产品加工车间一处</t>
  </si>
  <si>
    <t>新建农产品加工车间120平米，场地硬化500平米并配套彩钢顶棚。</t>
  </si>
  <si>
    <t>2026年东坑镇创业路社区电桩建设项目</t>
  </si>
  <si>
    <t>新建电动摩托车充电站15处.</t>
  </si>
  <si>
    <t>东坑镇</t>
  </si>
  <si>
    <t>创业路社区</t>
  </si>
  <si>
    <t>通过建设社区充电桩项目，解决社区161户脱贫户及周边居民“充电难、充电险”问题，既能规范充电行为，提升社区安全管理水平，又能带来收益（可作为社区集体经济收入），惠及社区居民。</t>
  </si>
  <si>
    <t>东坑镇创业路社区</t>
  </si>
  <si>
    <t>2026年东坑镇创业路社区停车棚建设项目</t>
  </si>
  <si>
    <t>新建标准化停车棚3处，以及相关配套设施，建筑面积约    2700平方米。</t>
  </si>
  <si>
    <t>通过实施该项目，可以规范社区停车秩序，改善社区公共空间环境面貌，保护居民车辆免受日晒雨淋，延长使用寿命；提升社区智能化、精细化管理水平。</t>
  </si>
  <si>
    <t>2026年东坑镇创业路社区屋顶光伏建设项目</t>
  </si>
  <si>
    <t>新建屋顶光伏板1500平方米。</t>
  </si>
  <si>
    <t>通过实施该项目，可以发电入网的模式为社区创收，同时在项目建设过程中能够创造一定的就业机会，具有良好的社会效益。</t>
  </si>
  <si>
    <t>2026年张家畔街道宇文路社区就业创业培训项目</t>
  </si>
  <si>
    <t>培训一批月嫂、饲养员、酒店服务员505人次</t>
  </si>
  <si>
    <t>张家畔街道</t>
  </si>
  <si>
    <t>宇文路社区</t>
  </si>
  <si>
    <t>否</t>
  </si>
  <si>
    <t>提升居民就业创业能力，提高就业创业从成功率，营造社区良好风氛围</t>
  </si>
  <si>
    <t>2026年张家畔街道东新社区剪纸、农业技能、手工艺培训</t>
  </si>
  <si>
    <t>举办三期"剪纸、农业技能、手工艺特色培训（每期150人，对象：易地搬迁居民及辖区低收入人群）</t>
  </si>
  <si>
    <t>张家畔街道办事处</t>
  </si>
  <si>
    <t>东新社区</t>
  </si>
  <si>
    <t>项目建成后使1100户4580人受益，为居民提供便捷，生活收入水平得到提升。</t>
  </si>
  <si>
    <t>2026年低收入群体危房改造项目</t>
  </si>
  <si>
    <t>对农村符合改造条件的六类对象采取先建后补</t>
  </si>
  <si>
    <t>靖边县</t>
  </si>
  <si>
    <t>各镇（便民）</t>
  </si>
  <si>
    <t>通过实施农村危房改造项目，消除70户脱贫户、监测户等低收入群体住房安全隐患</t>
  </si>
  <si>
    <t>靖边县住建局</t>
  </si>
  <si>
    <t>2026年1月-2026年12月</t>
  </si>
  <si>
    <t>2026年新城便民服务中心新城村供水工程</t>
  </si>
  <si>
    <t>维修配电房2间、维修水厂2处、维修围栏2处</t>
  </si>
  <si>
    <t>王渠则镇新城便民服务中心</t>
  </si>
  <si>
    <t>新城村</t>
  </si>
  <si>
    <t>巩固提升并改善53户的饮水安全问题，其中脱贫户5户，村集体资产，资产归属村集体，由村集体进行管理</t>
  </si>
  <si>
    <t>靖边县城乡供水安全服务中心</t>
  </si>
  <si>
    <t>靖边县水利局</t>
  </si>
  <si>
    <t>2026年新城便民服务中心韩家沟村供水工程</t>
  </si>
  <si>
    <t>水源井1眼、水泵1台、井坑1座，管网500米，闸阀井1座</t>
  </si>
  <si>
    <t>韩家沟村</t>
  </si>
  <si>
    <t>巩固提升并改善50户的饮水安全问题，其中脱贫户3户，村集体资产，资产归属村集体，由村集体进行管理</t>
  </si>
  <si>
    <t>2026年新城便民服务中心张兴庄村供水工程</t>
  </si>
  <si>
    <t>水源井1眼、水泵1台、井坑1座，管网2000米，闸阀井4座、变压器1套</t>
  </si>
  <si>
    <t>张兴庄村</t>
  </si>
  <si>
    <t>巩固提升并改善50户的饮水安全问题，其中脱贫户1户，村集体资产，资产归属村集体，由村集体进行管理</t>
  </si>
  <si>
    <t>2026年张家畔街道办事处张伙场村供水工程</t>
  </si>
  <si>
    <t>蓄水池3座、管网4500米、闸阀井9座及配套设施</t>
  </si>
  <si>
    <t>张伙场村</t>
  </si>
  <si>
    <t>巩固提升并改善50户的饮水安全问题，其中脱贫户4户，村集体资产，资产归属村集体，由村集体进行管理</t>
  </si>
  <si>
    <t>2026年张家畔街道办事处林家湾村供水工程</t>
  </si>
  <si>
    <t>更换管网9800米、闸阀井20座</t>
  </si>
  <si>
    <t>林家湾村</t>
  </si>
  <si>
    <t>巩固提升并改善813户的饮水安全问题，其中脱贫户4户，村集体资产，资产归属村集体，由村集体进行管理</t>
  </si>
  <si>
    <t>2026年天赐湾镇城河村供水工程</t>
  </si>
  <si>
    <t>铺设管网2640米、闸阀井5座、增压泵2台及配套设施</t>
  </si>
  <si>
    <t>天赐湾镇</t>
  </si>
  <si>
    <t>城河村</t>
  </si>
  <si>
    <t>2026年天赐湾便民服务中心
椿树湾村供水工程</t>
  </si>
  <si>
    <t>水源井1眼、水泵1台、井坑1座，管网2400米，闸阀井4座</t>
  </si>
  <si>
    <t>天赐湾镇天赐湾便民服务中心</t>
  </si>
  <si>
    <t>椿树湾村</t>
  </si>
  <si>
    <t>巩固提升并改善50户的饮水安全问题，其中脱贫户2户，村集体资产，资产归属村集体，由村集体进行管理</t>
  </si>
  <si>
    <t>2026年东坑镇毛团村供水工程</t>
  </si>
  <si>
    <t>维修蓄水池1座、水源井1眼、井坑1座、管网500米及配套设施</t>
  </si>
  <si>
    <t>毛团村</t>
  </si>
  <si>
    <t>巩固提升并改善125户的饮水安全问题，其中脱贫户5户，村集体资产，资产归属村集体，由村集体进行管理</t>
  </si>
  <si>
    <t>2026年东坑镇陆家山村供水工程</t>
  </si>
  <si>
    <t>蓄水池1座，铺设管网5000米、闸阀井10座</t>
  </si>
  <si>
    <t>陆家山村</t>
  </si>
  <si>
    <t>巩固提升并改善115户的饮水安全问题，其中脱贫户2户，村集体资产，资产归属村集体，由村集体进行管理</t>
  </si>
  <si>
    <t>2026年东坑镇东胜供水工程</t>
  </si>
  <si>
    <t>更换管网9800米、闸阀井20座、维修水厂1处</t>
  </si>
  <si>
    <t>东胜</t>
  </si>
  <si>
    <t>巩固提升并改善400户的饮水安全问题，其中脱贫户5户，村集体资产，资产归属村集体，由村集体进行管理</t>
  </si>
  <si>
    <t>2026年东坑镇金鸡沙村供水工程</t>
  </si>
  <si>
    <t>维修水塔2座，维修水源井2眼、更换管网4500米、闸阀井9座</t>
  </si>
  <si>
    <t>金鸡沙村</t>
  </si>
  <si>
    <t>巩固提升并改善296户的饮水安全问题，其中脱贫户5户，村集体资产，资产归属村集体，由村集体进行管理</t>
  </si>
  <si>
    <t>2026年东坑镇沙渠村供水工程</t>
  </si>
  <si>
    <t>更换管网7000米、闸阀井14座</t>
  </si>
  <si>
    <t>沙渠村</t>
  </si>
  <si>
    <t>巩固提升并改善50户的饮水安全问题，其中脱贫户5户，村集体资产，资产归属村集体，由村集体进行管理</t>
  </si>
  <si>
    <t>2026年东坑镇四十里铺村供水工程</t>
  </si>
  <si>
    <t>蓄水池1座、管网3500米、闸阀井7座</t>
  </si>
  <si>
    <t>四十里铺村</t>
  </si>
  <si>
    <t>巩固提升并改善86户的饮水安全问题，其中脱贫户3户，村集体资产，资产归属村集体，由村集体进行管理</t>
  </si>
  <si>
    <t>2026年东坑镇小桥畔村供水工程</t>
  </si>
  <si>
    <t>围栏3处、配电房3处</t>
  </si>
  <si>
    <t>小桥畔村</t>
  </si>
  <si>
    <t>巩固提升并改善836户的饮水安全问题，其中脱贫户3户，村集体资产，资产归属村集体，由村集体进行管理</t>
  </si>
  <si>
    <t>2026年东坑镇新建村供水工程</t>
  </si>
  <si>
    <t>蓄水池1座、维修围栏2处、更换管网2000米、闸阀井4座</t>
  </si>
  <si>
    <t>新建村</t>
  </si>
  <si>
    <t>巩固提升并改善235户的饮水安全问题，其中脱贫户2户，村集体资产，资产归属村集体，由村集体进行管理</t>
  </si>
  <si>
    <t>2026年东坑镇宋渠村供水工程</t>
  </si>
  <si>
    <t>水源井1眼、井坑1座、水泵1台就配套设施</t>
  </si>
  <si>
    <t>宋渠村</t>
  </si>
  <si>
    <t>2026年海则滩镇长城村供水工程</t>
  </si>
  <si>
    <t>蓄水池1座、管网2000米、闸阀井5座;</t>
  </si>
  <si>
    <t>海则滩镇</t>
  </si>
  <si>
    <t>长城村</t>
  </si>
  <si>
    <t>巩固提升并改善68户的饮水安全问题，其中脱贫户1户，村集体资产，资产归属村集体，由村集体进行管理</t>
  </si>
  <si>
    <t>2026年海则滩镇海则滩村供水工程</t>
  </si>
  <si>
    <t>维修水塔2座，维修水源井4眼</t>
  </si>
  <si>
    <t>海则滩村</t>
  </si>
  <si>
    <t>巩固提升并改善334户的饮水安全问题，其中脱贫户9户，村集体资产，资产归属村集体，由村集体进行管理</t>
  </si>
  <si>
    <t>2026年海则滩镇杨虎台供水工程</t>
  </si>
  <si>
    <t>杨虎台</t>
  </si>
  <si>
    <t>巩固提升并改善54户的饮水安全问题，其中脱贫户4户，村集体资产，资产归属村集体，由村集体进行管理</t>
  </si>
  <si>
    <t>2026年红墩界镇王家坬供水工程</t>
  </si>
  <si>
    <t>水源井2眼，蓄水池2座，水泵2台、井坑2座、管网2400米、闸阀井4座及配套设施</t>
  </si>
  <si>
    <t>红墩界镇</t>
  </si>
  <si>
    <t>王家坬</t>
  </si>
  <si>
    <t>2026年红墩界镇席季滩供水工程</t>
  </si>
  <si>
    <t>铺设管网5000米、闸阀井12座</t>
  </si>
  <si>
    <t>席季滩</t>
  </si>
  <si>
    <t>2026年黄蒿界镇庙湾村供水工程</t>
  </si>
  <si>
    <t>水源井1眼、蓄水池1座，管网1500米、闸阀井3座</t>
  </si>
  <si>
    <t>黄蒿界镇</t>
  </si>
  <si>
    <t>庙湾村</t>
  </si>
  <si>
    <t>2026年黄蒿界镇贺阳畔村供水工程</t>
  </si>
  <si>
    <t>更换管网7500米、闸阀井15座</t>
  </si>
  <si>
    <t>贺阳畔村</t>
  </si>
  <si>
    <t>巩固提升并改善87户的饮水安全问题，其中脱贫户4户，村集体资产，资产归属村集体，由村集体进行管理</t>
  </si>
  <si>
    <t>2026年五里湾便民服务中心四咀村供水工程</t>
  </si>
  <si>
    <t>周河镇五里湾便民服务中心</t>
  </si>
  <si>
    <t>四咀村</t>
  </si>
  <si>
    <t>巩固提升并改善53户的饮水安全问题，其中脱贫户6户，村集体资产，资产归属村集体，由村集体进行管理</t>
  </si>
  <si>
    <t>2026年五里湾刘阳村供水工程</t>
  </si>
  <si>
    <t>蓄水池3座、水泵3套、管网4500米及配套设施</t>
  </si>
  <si>
    <t>刘阳村</t>
  </si>
  <si>
    <t>巩固提升并改善50户的饮水安全问题，其中脱贫户6户，村集体资产，资产归属村集体，由村集体进行管理</t>
  </si>
  <si>
    <t>2026年龙洲镇甘沟村供水工程</t>
  </si>
  <si>
    <t>高位蓄水池1座、铺设管网500米、闸阀井1座</t>
  </si>
  <si>
    <t>龙洲镇</t>
  </si>
  <si>
    <t>甘沟村</t>
  </si>
  <si>
    <t>2026年龙洲镇龙二村供水工程</t>
  </si>
  <si>
    <t>更换管网3000米、闸阀井6座</t>
  </si>
  <si>
    <t>龙二村</t>
  </si>
  <si>
    <t>巩固提升并改善286户的饮水安全问题，其中脱贫户5户，村集体资产，资产归属村集体，由村集体进行管理</t>
  </si>
  <si>
    <t>2026年龙洲镇龙一村供水工程</t>
  </si>
  <si>
    <t>龙一村</t>
  </si>
  <si>
    <t>2026年龙洲镇坪庄村供水工程</t>
  </si>
  <si>
    <t>坪庄村</t>
  </si>
  <si>
    <t>2026年龙洲镇清水河供水工程</t>
  </si>
  <si>
    <t>背山组更换管网4000米、闸阀井8座</t>
  </si>
  <si>
    <t>清水河</t>
  </si>
  <si>
    <t>2026年龙洲镇新窑梁村供水工程</t>
  </si>
  <si>
    <t>水源井1眼、铺设管网1000米、高压线1000米、变压器1台、蓄水池1座、管网1200米、闸阀井2座</t>
  </si>
  <si>
    <t>新窑梁村</t>
  </si>
  <si>
    <t>2026年宁条梁镇柳一村供水工程</t>
  </si>
  <si>
    <t>高位蓄水池1座、铺设管网1000米、闸阀井2座</t>
  </si>
  <si>
    <t>宁条梁镇</t>
  </si>
  <si>
    <t>柳一村</t>
  </si>
  <si>
    <t>巩固提升并改善85户的饮水安全问题，其中脱贫户5户，村集体资产，资产归属村集体，由村集体进行管理</t>
  </si>
  <si>
    <t>2026年宁条梁镇大滩村供水工程</t>
  </si>
  <si>
    <t>更换管网4000米、闸阀井8座</t>
  </si>
  <si>
    <t>大滩村</t>
  </si>
  <si>
    <t>巩固提升并改善65户的饮水安全问题，其中脱贫户6户，村集体资产，资产归属村集体，由村集体进行管理</t>
  </si>
  <si>
    <t>2026年宁条梁镇尚德村供水工程</t>
  </si>
  <si>
    <t>尚德村</t>
  </si>
  <si>
    <t>巩固提升并改善60户的饮水安全问题，其中脱贫户2户，村集体资产，资产归属村集体，由村集体进行管理</t>
  </si>
  <si>
    <t>2026年宁条梁镇柳三村供水工程</t>
  </si>
  <si>
    <t>柳三村</t>
  </si>
  <si>
    <t>巩固提升并改善110户的饮水安全问题，其中脱贫户5户，村集体资产，资产归属村集体，由村集体进行管理</t>
  </si>
  <si>
    <t>2026年三岔渠便民服务中心曹崾崄村供水工程</t>
  </si>
  <si>
    <t>水源井1眼、井坑1座、水泵1台</t>
  </si>
  <si>
    <t>东坑镇三岔渠便民服务中心</t>
  </si>
  <si>
    <t>曹崾崄村</t>
  </si>
  <si>
    <t>2026年三岔渠便民服务中心大阳湾供水工程</t>
  </si>
  <si>
    <t>更换管网9000米、闸阀井18座</t>
  </si>
  <si>
    <t>大阳湾</t>
  </si>
  <si>
    <t>巩固提升并改善365户的饮水安全问题，其中脱贫户2户，村集体资产，资产归属村集体，由村集体进行管理</t>
  </si>
  <si>
    <t>2026年水路畔便民服务中心二姐畔村供水工程</t>
  </si>
  <si>
    <t>维修管网1500米、闸阀井3座，更换电缆线400米</t>
  </si>
  <si>
    <t>中山涧镇水路畔便民服务中心</t>
  </si>
  <si>
    <t>二姐畔村</t>
  </si>
  <si>
    <t>2026年王渠则镇西桥界村供水工程</t>
  </si>
  <si>
    <t>王渠则镇</t>
  </si>
  <si>
    <t>西桥界村</t>
  </si>
  <si>
    <t>巩固提升并改善278户的饮水安全问题，其中脱贫户5户，村集体资产，资产归属村集体，由村集体进行管理</t>
  </si>
  <si>
    <t>更换12500米管网、闸阀井25座</t>
  </si>
  <si>
    <t>2026年席麻湾镇大沟村供水工程</t>
  </si>
  <si>
    <t>铺设管网5400米、闸阀井11座</t>
  </si>
  <si>
    <t>席麻湾镇</t>
  </si>
  <si>
    <t>大沟村</t>
  </si>
  <si>
    <t>巩固提升并改善368户的饮水安全问题，其中脱贫户5户，村集体资产，资产归属村集体，由村集体进行管理</t>
  </si>
  <si>
    <t>2026年席麻湾镇西高峁村供水工程</t>
  </si>
  <si>
    <t>西高峁村</t>
  </si>
  <si>
    <t>2026年席麻湾镇沙渠村供水工程</t>
  </si>
  <si>
    <t>到户闸阀井168座、安装水表168户</t>
  </si>
  <si>
    <t>巩固提升并改善168户的饮水安全问题，其中脱贫户5户，村集体资产，资产归属村集体，由村集体进行管理</t>
  </si>
  <si>
    <t>2026年席麻湾镇东高峁村供水工程</t>
  </si>
  <si>
    <t>水源井2眼，蓄水池2座，水泵2台、井坑2座及配套设施</t>
  </si>
  <si>
    <t>东高峁村</t>
  </si>
  <si>
    <t>巩固提升并改善80户的饮水安全问题，其中脱贫户6户，村集体资产，资产归属村集体，由村集体进行管理</t>
  </si>
  <si>
    <t>2026年席麻湾镇广阳湾村供水工程</t>
  </si>
  <si>
    <t>广阳湾村</t>
  </si>
  <si>
    <t>巩固提升并改善57户的饮水安全问题，其中脱贫户6户，村集体资产，资产归属村集体，由村集体进行管理</t>
  </si>
  <si>
    <t>2026年席麻湾镇大路渠村供水工程</t>
  </si>
  <si>
    <t>蓄水池1座、管网4400米、闸阀井8座;</t>
  </si>
  <si>
    <t>大路渠村</t>
  </si>
  <si>
    <t>巩固提升并改善130户的饮水安全问题，其中脱贫户5户，村集体资产，资产归属村集体，由村集体进行管理</t>
  </si>
  <si>
    <t>2026年席麻湾镇席麻湾村供水工程</t>
  </si>
  <si>
    <t>水源井1眼、水泵1台、井坑1座，管网1500米，闸阀井4座</t>
  </si>
  <si>
    <t>席麻湾村</t>
  </si>
  <si>
    <t>巩固提升并改善65户的饮水安全问题，其中脱贫户10户，村集体资产，资产归属村集体，由村集体进行管理</t>
  </si>
  <si>
    <t>2026年小河镇柳湾村供水工程</t>
  </si>
  <si>
    <t>水泵1台、水井上水管道400米、电缆、启动柜、拉三项四线电源1公里、100KW变压器1台。</t>
  </si>
  <si>
    <t>小河镇</t>
  </si>
  <si>
    <t>柳湾村</t>
  </si>
  <si>
    <t>2026年小河镇前河村供水工程</t>
  </si>
  <si>
    <t>水源井1眼、水泵1台、井坑1座，管网2000米，闸阀井4座</t>
  </si>
  <si>
    <t>前河村</t>
  </si>
  <si>
    <t>2026年小河镇沙沟村供水工程</t>
  </si>
  <si>
    <t>铺设PE管网6500米，闸阀井13座及配套设施</t>
  </si>
  <si>
    <t>沙沟村</t>
  </si>
  <si>
    <t>巩固提升并改善57户的饮水安全问题，其中脱贫户4户，村集体资产，资产归属村集体，由村集体进行管理</t>
  </si>
  <si>
    <t>2026年小河镇小河村供水工程</t>
  </si>
  <si>
    <t>小河村</t>
  </si>
  <si>
    <t>2026年小河镇巨浪村供水工程</t>
  </si>
  <si>
    <t>更换3个供水工程老旧管线9000米，维修管理房3间，新建蓄水池1座，新建水池围栏800米</t>
  </si>
  <si>
    <t>巨浪村</t>
  </si>
  <si>
    <t>巩固提升并改善306户的饮水安全问题，其中脱贫户10户，村集体资产，资产归属村集体，由村集体进行管理</t>
  </si>
  <si>
    <t>2026年杨米涧镇郝渠则村供水工程</t>
  </si>
  <si>
    <t>水源井4眼，蓄水池4座，水泵4台、井坑4座及配套设施</t>
  </si>
  <si>
    <t>杨米涧镇</t>
  </si>
  <si>
    <t>郝渠则村</t>
  </si>
  <si>
    <t>巩固提升并改善307户的饮水安全问题，其中脱贫户8户，村集体资产，资产归属村集体，由村集体进行管理</t>
  </si>
  <si>
    <t>2026年杨米涧镇关草涧村供水工程</t>
  </si>
  <si>
    <t>关草涧村</t>
  </si>
  <si>
    <t>巩固提升并改善72户的饮水安全问题，其中脱贫户6户，村集体资产，资产归属村集体，由村集体进行管理</t>
  </si>
  <si>
    <t>2026年杨米涧镇兴和村供水工程</t>
  </si>
  <si>
    <t>铺设pe管网4000米、闸阀井8座及配套设施</t>
  </si>
  <si>
    <t>兴和村</t>
  </si>
  <si>
    <t>巩固提升并改善69户的饮水安全问题，其中脱贫户4户，村集体资产，资产归属村集体，由村集体进行管理</t>
  </si>
  <si>
    <t>2026年杨米涧镇王梁村安全饮水巩固提升项目</t>
  </si>
  <si>
    <t>王梁村</t>
  </si>
  <si>
    <t>巩固提升并改善278户的饮水安全问题，其中脱贫户16户，村集体资产，资产归属村集体，由村集体进行管理</t>
  </si>
  <si>
    <t>靖边县水务局</t>
  </si>
  <si>
    <t>水利局</t>
  </si>
  <si>
    <t>2026年杨米涧镇韩伙场村供水工程</t>
  </si>
  <si>
    <t>水源井2眼、水泵2台、井坑2座，配电房2间、管网1500米，闸阀井2座及配套设施</t>
  </si>
  <si>
    <t>韩伙场村</t>
  </si>
  <si>
    <t>巩固提升并改善89户的饮水安全问题，其中脱贫户7户，村集体资产，资产归属村集体，由村集体进行管理</t>
  </si>
  <si>
    <t>2026年周河镇东坪村供水工程</t>
  </si>
  <si>
    <t>建设浅层水源井26眼、铺设管网800米、闸阀井2座</t>
  </si>
  <si>
    <t>周河镇</t>
  </si>
  <si>
    <t>东坪村</t>
  </si>
  <si>
    <t>2026年周河镇饮马坡村供水工程</t>
  </si>
  <si>
    <t>蓄水池2座、配电房1间、水泵1套、配套管网2500米、闸阀井4座</t>
  </si>
  <si>
    <t>饮马坡村</t>
  </si>
  <si>
    <t>2026年周河镇巡检司村供水工程</t>
  </si>
  <si>
    <t>浅层水源井16眼</t>
  </si>
  <si>
    <t>巡检司村</t>
  </si>
  <si>
    <t>2026年周河镇杨家沟供水工程</t>
  </si>
  <si>
    <t>蓄水池2座、配电房1间、水泵1套、配套管网4200米、闸阀井8座</t>
  </si>
  <si>
    <t>杨家沟</t>
  </si>
  <si>
    <t>2026年周河镇红柳沟村供水工程</t>
  </si>
  <si>
    <t>水源井1眼、水泵1台、井台1座、铺设PE管网500米、闸阀井1座。</t>
  </si>
  <si>
    <t>红柳沟村</t>
  </si>
  <si>
    <t>巩固提升并改善60户的饮水安全问题，其中脱贫户1户，村集体资产，资产归属村集体，由村集体进行管理</t>
  </si>
  <si>
    <t>2026年周河镇柳沟村供水工程</t>
  </si>
  <si>
    <t>30m³蓄水池1座、铺设PE管网1200米、闸阀井2座</t>
  </si>
  <si>
    <t>柳沟村</t>
  </si>
  <si>
    <t>2026年中山涧镇中山涧村供水工程</t>
  </si>
  <si>
    <t>水窑窖73眼、集雨场73处</t>
  </si>
  <si>
    <t>中山涧镇</t>
  </si>
  <si>
    <t>中山涧村</t>
  </si>
  <si>
    <t>巩固提升并改善73户的饮水安全问题，其中脱贫户6户，村集体资产，资产归属村集体，由村集体进行管理</t>
  </si>
  <si>
    <t>2026年中山涧镇李家峁村供水工程</t>
  </si>
  <si>
    <t>蓄水池1座、管网2400米、闸阀井5座;</t>
  </si>
  <si>
    <t>李家峁村</t>
  </si>
  <si>
    <t>巩固提升并改善142户的饮水安全问题，其中脱贫户9户，村集体资产，资产归属村集体，由村集体进行管理</t>
  </si>
  <si>
    <t>2026年中山涧镇五道沟村供水工程</t>
  </si>
  <si>
    <t>五道沟村</t>
  </si>
  <si>
    <t>2026年青阳岔镇黄家湾村供水工程</t>
  </si>
  <si>
    <t>更换管网8000米、闸阀井16座</t>
  </si>
  <si>
    <t>青阳岔镇</t>
  </si>
  <si>
    <t>黄家湾村</t>
  </si>
  <si>
    <t>巩固提升并改善307户的饮水安全问题，其中脱贫户4户，村集体资产，资产归属村集体，由村集体进行管理</t>
  </si>
  <si>
    <t>2026年青阳岔镇龙腰镇村供水工程</t>
  </si>
  <si>
    <t>更换管网3000米、闸阀井8座</t>
  </si>
  <si>
    <t>龙腰镇村</t>
  </si>
  <si>
    <t>巩固提升并改善110户的饮水安全问题，其中脱贫户2户，村集体资产，资产归属村集体，由村集体进行管理</t>
  </si>
  <si>
    <t>2026年青阳岔镇庙界村供水工程</t>
  </si>
  <si>
    <t>水源井1眼、水泵1台、井坑1座，管网5000米，闸阀井10座</t>
  </si>
  <si>
    <t>庙界村</t>
  </si>
  <si>
    <t>2026年宁条梁镇老庄村供水工程</t>
  </si>
  <si>
    <t>铺设pe管网8600米、蓄水池1座、泵站1处、闸阀井10座</t>
  </si>
  <si>
    <t>老庄村</t>
  </si>
  <si>
    <t>巩固提升并改善560户的饮水安全问题，其中脱贫户2户，村集体资产，资产归属村集体，由村集体进行管理</t>
  </si>
  <si>
    <t>2026年杨米涧镇瑶沟村供水工程</t>
  </si>
  <si>
    <t>水源井1眼、水泵1台、井台1座、铺设PE管网4000米、闸阀井8座。</t>
  </si>
  <si>
    <t>瑶沟村</t>
  </si>
  <si>
    <t>巩固提升并改善53户的饮水安全问题，其中脱贫户9户，村集体资产，资产归属村集体，由村集体进行管理</t>
  </si>
  <si>
    <t>2026年杨米涧镇黄蒿地台村供水工程</t>
  </si>
  <si>
    <t>前台、黄蒿地台、火石梁3个村小组铺设pe管网3000米、闸阀井6座。</t>
  </si>
  <si>
    <t>黄蒿地台村</t>
  </si>
  <si>
    <t>2026年镇靖镇五台村供水工程</t>
  </si>
  <si>
    <t>铺设pe管网14000米、闸阀井28座及配套设施</t>
  </si>
  <si>
    <t>五台村</t>
  </si>
  <si>
    <t>巩固提升并改善292户的饮水安全问题，其中脱贫户8户，村集体资产，资产归属村集体，由村集体进行管理</t>
  </si>
  <si>
    <t>2026年镇靖镇狼卧沟村供水工程</t>
  </si>
  <si>
    <t>镇靖镇狼卧沟村水源井2眼、水泵2套、井坑2座、管网及配套设施</t>
  </si>
  <si>
    <t>狼卧沟村</t>
  </si>
  <si>
    <t>巩固提升并改善181户的饮水安全问题，其中脱贫户9户，村集体资产，资产归属村集体，由村集体进行管理</t>
  </si>
  <si>
    <t>2026年镇靖镇榆沟村供水工程</t>
  </si>
  <si>
    <t>铺设pe管网2600米、闸阀井5座及配套设施</t>
  </si>
  <si>
    <t>榆沟村</t>
  </si>
  <si>
    <t>巩固提升并改善561户的饮水安全问题，其中脱贫户10户，村集体资产，资产归属村集体，由村集体进行管理</t>
  </si>
  <si>
    <t>2026年镇靖镇镇靖村供水工程</t>
  </si>
  <si>
    <t>铺设pe管网3000米、闸阀井6座</t>
  </si>
  <si>
    <t>镇靖村</t>
  </si>
  <si>
    <t>巩固提升并改善325户的饮水安全问题，其中脱贫户6户，村集体资产，资产归属村集体，由村集体进行管理</t>
  </si>
  <si>
    <t>2026年镇靖镇伙场坬村供水工程</t>
  </si>
  <si>
    <t>维修水塔1处、更换管网1200米、闸阀井2座、更换水泵1套及配套设施</t>
  </si>
  <si>
    <t>伙场坬村</t>
  </si>
  <si>
    <t>巩固提升并改善185户的饮水安全问题，其中脱贫户6户，村集体资产，资产归属村集体，由村集体进行管理</t>
  </si>
  <si>
    <t>2026靖边县直饮水窖提升改造工程</t>
  </si>
  <si>
    <t>延伸管网62.35km、闸阀井136座、加压泵42套、加压泵事42处、蓄水池3座及配套实设施</t>
  </si>
  <si>
    <t>靖边县10镇</t>
  </si>
  <si>
    <t>涉及34村</t>
  </si>
  <si>
    <t>巩固提升并改善2430户的饮水安全问题，其中脱贫户32户，村集体资产，资产归属村集体，由村集体进行管理</t>
  </si>
  <si>
    <t>靖边县2026年机电设备供水工程</t>
  </si>
  <si>
    <t>更换各类机电设备30套、更换电缆线8.5km、更换泵管5.5km、维修水泵20套</t>
  </si>
  <si>
    <t>靖边县17镇</t>
  </si>
  <si>
    <t>涉及行政村</t>
  </si>
  <si>
    <t>巩固提升并改善1680户的饮水安全问题，其中脱贫户21户，村集体资产，资产归属村集体，由村集体进行管理</t>
  </si>
  <si>
    <t>靖边县2026年水源井供水工程</t>
  </si>
  <si>
    <t>维修水源井10眼、新建水源井17眼</t>
  </si>
  <si>
    <t>巩固提升并改善2280户的饮水安全问题，其中脱贫户18户，村集体资产，资产归属村集体，由村集体进行管理</t>
  </si>
  <si>
    <t>靖边县2026年应急管网改造供水工程</t>
  </si>
  <si>
    <t>延伸管网32.5km、闸阀井52座</t>
  </si>
  <si>
    <t>巩固提升并改善1740户的饮水安全问题，其中脱贫户15户，村集体资产，资产归属村集体，由村集体进行管理</t>
  </si>
  <si>
    <t>靖边县2026年水厂维修养护供水工程</t>
  </si>
  <si>
    <t>维修、改造全县50处水厂</t>
  </si>
  <si>
    <t>巩固提升并改善3600户的饮水安全问题，其中脱贫户42户，村集体资产，资产归属村集体，由村集体进行管理</t>
  </si>
  <si>
    <t>2026年新桥农场西滩分场供水工程</t>
  </si>
  <si>
    <t>更换pe管网6000米、闸阀井14座</t>
  </si>
  <si>
    <t>新桥农场</t>
  </si>
  <si>
    <t>西滩分场</t>
  </si>
  <si>
    <t>巩固提升并改善42户的饮水安全问题，其中脱贫户3户，村集体资产，资产归属村集体，由村集体进行管理</t>
  </si>
  <si>
    <t>靖边县宁条梁镇镇规模化供水延伸工程</t>
  </si>
  <si>
    <t>延伸管网15200米、主管道闸阀井30座、泵站1处、管理房2间及配套设施</t>
  </si>
  <si>
    <t>巩固提升并改善650户的饮水安全问题，其中脱贫户4户，村集体资产，资产归属村集体，由村集体进行管理</t>
  </si>
  <si>
    <t>靖边县青阳岔镇规模化供水延伸工程</t>
  </si>
  <si>
    <t>延伸管网14150米、主管道闸阀井28座、泵站1处、管理房2间及配套设施</t>
  </si>
  <si>
    <t>巩固提升并改善450户的饮水安全问题，其中脱贫户5户，村集体资产，资产归属村集体，由村集体进行管理</t>
  </si>
  <si>
    <t>2027年小河镇红石湾村产业发展类基础设施项目</t>
  </si>
  <si>
    <t>修复红石湾村庙畔通往寺沟水库水毁生产道路3000平方米</t>
  </si>
  <si>
    <t>红石湾村</t>
  </si>
  <si>
    <t>方便285户村民出行及农产品生产运输以此提升农民收入效益改善生活水平。村集体资产，资产归属村集体，由村集体进行管理。</t>
  </si>
  <si>
    <t>小河镇政府</t>
  </si>
  <si>
    <t>靖边县农业农村局</t>
  </si>
  <si>
    <t>2026年3月-12月</t>
  </si>
  <si>
    <t>2026年小河镇红石湾村产业发展</t>
  </si>
  <si>
    <t>购买优质种公鹿10头</t>
  </si>
  <si>
    <t>扩大梅花鹿养殖规模，改良梅花鹿品种，完善养殖场基础设施建设，增加村集体经济收入。预计年可分红10万元，受益农户285户。村集体资产，资产归属村集体，由村集体进行管理。</t>
  </si>
  <si>
    <t>2026年小河镇红石湾村产业发展类基础设施项目</t>
  </si>
  <si>
    <t>砖扎硬化道路长7公里，宽4米，厚0.12米</t>
  </si>
  <si>
    <t>2026年小河镇林湾村产业发展类基础设施项目</t>
  </si>
  <si>
    <t>砖扎硬化道路长5公里，宽4米，厚0.12米</t>
  </si>
  <si>
    <t>林湾村</t>
  </si>
  <si>
    <t>道路改造项目，解决83户253人生活出行，给村民带来较大的方便。村集体资产，资产归属村集体，由村集体进行管理。</t>
  </si>
  <si>
    <t>2026年小河镇柳湾村村集体经济</t>
  </si>
  <si>
    <t>村集体经济发展柳湾风干羊肉，建设风干车间3间厂房</t>
  </si>
  <si>
    <t>发展村集体产业，壮大村集体效益，增加村民经济收入。预计年可分红1万元，受益农户270户。村集体资产，资产归属村集体，由村集体进行管理。</t>
  </si>
  <si>
    <t>2026年小河镇前河村村集体经济</t>
  </si>
  <si>
    <t>本榨油坊计划占地面积300平方米，建设生产车间、原料仓库、成品仓库。配备先进的榨油设备及配套设施。</t>
  </si>
  <si>
    <t>带动就业，提高农户收入，促进乡村振兴。预计年可分红1万元，受益农户120户。村集体资产，资产归属村集体，由村集体进行管理。</t>
  </si>
  <si>
    <t>2026年小河镇前河村产业发展类基础设施项目</t>
  </si>
  <si>
    <t>道路改造项目，解决37户253人生活出行，给村民带来较大的方便。村集体资产，资产归属村集体，由村集体进行管理。</t>
  </si>
  <si>
    <t>2026年小河镇沙沟村产业发展类基础设施项目</t>
  </si>
  <si>
    <t>混凝土硬化道路2.7公里，宽3.5米，厚0.18米</t>
  </si>
  <si>
    <t>道路改造项目，解决135户13人生活出行，给村民带来较大的方便。村集体资产，资产归属村集体，由村集体进行管理。</t>
  </si>
  <si>
    <t>2026年小河镇小河村产业发展类基础设施项目</t>
  </si>
  <si>
    <t>砖扎硬化道路长1.5公里，宽4米，厚0.12米</t>
  </si>
  <si>
    <t>方便40户村民出行及农产品生产运输以此提升农民收入效益改善生活水平。村集体资产，资产归属村集体，由村集体进行管理。</t>
  </si>
  <si>
    <t>2026年小河镇小河村小型公益类基础设施项目</t>
  </si>
  <si>
    <t>安装路灯170盏</t>
  </si>
  <si>
    <t>方便村民出行及农产品生产运输以此提升农民收入效益改善生活水平</t>
  </si>
  <si>
    <t>2026年小河镇巨浪村产业发展类基础设施项目</t>
  </si>
  <si>
    <t>新建石峁子村小组道路硬化宽4米，长1.9公里，厚0.12米，挡水墙850米</t>
  </si>
  <si>
    <t>改善农民生活水平，方便306户村民出行及农产品生产运输。村集体资产，资产归属村集体，由村集体进行管理。</t>
  </si>
  <si>
    <t>2026年东坑镇东坑村五组电网改造项目</t>
  </si>
  <si>
    <t>增设变压器2台和线路提升改造8公里</t>
  </si>
  <si>
    <t>东坑村</t>
  </si>
  <si>
    <t>解决80户居民用电问题，改善生活条件，村集体资产，资产归属村集体，由村集体进行管理</t>
  </si>
  <si>
    <t>东坑镇人民政府</t>
  </si>
  <si>
    <t>2026年东坑镇东坑村道路硬化项目</t>
  </si>
  <si>
    <t>集中居民区巷道6段铺设下水管网和水泥硬化路面全长2.3公里*宽5米</t>
  </si>
  <si>
    <t>改善220户村民居住环境，提升生活质量，村集体资产，资产归属村集体，由村集体进行管理</t>
  </si>
  <si>
    <t>2026东坑镇东胜村基础设施道路硬化项目</t>
  </si>
  <si>
    <t>一组、三组、四组、六组、十组硬化砸砖路5公里长，4米宽，厚0.12米</t>
  </si>
  <si>
    <t>东胜村</t>
  </si>
  <si>
    <t>解决401户村民生产生活道路问题，户均增加收入300元。村集体资产，资产归属村集体，由村集体进行管理。</t>
  </si>
  <si>
    <t>2026东坑镇东胜村基础设施道路亮化项目</t>
  </si>
  <si>
    <t>二组、三组、四组、五组、八组亮化道路5公里，100盏</t>
  </si>
  <si>
    <t>解决522户村民出行问题，提升村民的生活。村集体资产，资产归属村集体，由村集体进行管理。</t>
  </si>
  <si>
    <t>2026年东坑镇黄家峁村道路亮化项目</t>
  </si>
  <si>
    <t>黄家村集中居民区和主道路8.4公里安装路灯280盏</t>
  </si>
  <si>
    <t>黄家峁村</t>
  </si>
  <si>
    <t>解决508户村民夜间出行问题，提升村民生活质量。村集体资产，资产归属村集体，由村集体进行管理</t>
  </si>
  <si>
    <t>2026年东坑镇黄家峁村组道路硬化项目</t>
  </si>
  <si>
    <t>全组道路硬化4段，水泥路
4米*5公里</t>
  </si>
  <si>
    <t>改善508户居住环境，提升生活质量，村集体资产，资产归属村集体，由村集体进行管理</t>
  </si>
  <si>
    <t>2026年东坑镇黄家峁村集体经济产业发展项目</t>
  </si>
  <si>
    <t>新建联动温棚及附属设施，占地20亩</t>
  </si>
  <si>
    <t>带动全村产业链整体规模产值加，催生新技术、新产品、新模式的发展，年增加村集体收入5万元。村集体资产，资产归属村集体，由村集体进行管理。</t>
  </si>
  <si>
    <t>2026年东坑镇金鸡沙村电网提升改造项目</t>
  </si>
  <si>
    <t>增设变压器7台和线路提升改造5公里</t>
  </si>
  <si>
    <t>解决450户居民用电问题，改善生活条件。村集体资产，资产归属村集体，由村集体进行管理。</t>
  </si>
  <si>
    <t>2026年东坑镇金鸡沙村道路硬化项目</t>
  </si>
  <si>
    <t>砖砸道路硬化宽4米，5公里，厚0.12米</t>
  </si>
  <si>
    <t>改善713户居住环境，提升生活质量，保障村民安全出行。村集体资产，资产归属村集体，由村集体进行管理。</t>
  </si>
  <si>
    <t>2026东坑镇陆家山村农网改造项目</t>
  </si>
  <si>
    <t>四、六、十三组电网改造8公里，变压器4台200KVA</t>
  </si>
  <si>
    <t>保障200户村民生产生活用电稳定，提高供电可靠性；改善村庄基础设施条件，提升村庄形象，为乡村发展提供电力支撑。村集体资产，资产归属村集体，由村集体进行管理。</t>
  </si>
  <si>
    <t>2026东坑镇陆家山村道路硬化项目</t>
  </si>
  <si>
    <t>砸砖路3公里、宽4米，厚0.12米</t>
  </si>
  <si>
    <t>保障生产生活道路，提升60户村民出行条件；改善村庄基础设施条件。村集体资产，资产归属村集体，由村集体进行管理。</t>
  </si>
  <si>
    <t>2026年东坑镇陆家山村道路亮化项目</t>
  </si>
  <si>
    <t>陆家山一、二、四、五、六、七组安装路灯15公里，300盏</t>
  </si>
  <si>
    <t>保障550户村民夜间出行条件，改善村庄基础设施条件。村集体资产，资产归属村集体，由村集体进行管理。</t>
  </si>
  <si>
    <t>2026年东坑镇毛窑村村集体经济项目</t>
  </si>
  <si>
    <t>新建辣椒酱、剁辣椒加工厂一处，占地面积约1200平方米</t>
  </si>
  <si>
    <t>毛窑村</t>
  </si>
  <si>
    <t>发展集体经济，年增收10万元，增加村民收入。属于村集体资产，资产归属村集体，由村集体进行管理。</t>
  </si>
  <si>
    <t>2026东坑镇毛窑村基础设施道路亮化项目</t>
  </si>
  <si>
    <t>全组30公里，安装路灯600盏路灯</t>
  </si>
  <si>
    <t>保障村民生产生活用电稳定，提高供电可靠性；改善村庄基础设施条件，提升村庄形象，为乡村发展提供电力支撑。</t>
  </si>
  <si>
    <t>2026东坑镇沙渠村基础设施道路硬化项目</t>
  </si>
  <si>
    <t>硬化砸砖路4公里，宽4米，厚0.12米</t>
  </si>
  <si>
    <t>解决78户村民生产生活道路问题，户均增加收入200元。村集体资产，资产归属村集体，由村集体进行管理。</t>
  </si>
  <si>
    <t>2026年东坑镇硬地梁村电网改造项目</t>
  </si>
  <si>
    <t>一组增设变压器10台和线路提升改造10公里</t>
  </si>
  <si>
    <t>硬地梁村</t>
  </si>
  <si>
    <t>解决76户居民用电问题，改善生活条件，村集体资产，资产归属村集体，由村集体进行管理</t>
  </si>
  <si>
    <t>2026年东坑镇硬地梁村通户道路硬化造项目</t>
  </si>
  <si>
    <t>硬化砖砸路路面全长10公里，宽4米，厚0.12米</t>
  </si>
  <si>
    <t>改善295户居住环境，提升生活质量，村集体资产，资产归属村集体，由村集体进行管理</t>
  </si>
  <si>
    <t>2026年东坑镇宋渠村道路硬化项目</t>
  </si>
  <si>
    <t>砖砸生产生活道路宽4米 长1.5km，厚0.12米。</t>
  </si>
  <si>
    <t>改善48户群众生产生活通行条件，村集体资产，资产归属村集体，由村集体进行管理</t>
  </si>
  <si>
    <t>2026年东坑镇集体经济项目</t>
  </si>
  <si>
    <t>东坑镇镇新区新建标准农资销售厂房一处</t>
  </si>
  <si>
    <t>方便周边群众农资购买及交易，带动当地产业发展。村集体资产，资产归属村集体，由村集体进行管理</t>
  </si>
  <si>
    <t>2026年杨米涧镇大界村生产道路硬化项目</t>
  </si>
  <si>
    <t>硬化硬化靖志路至城则壕小组3.8公里砖匝路，宽4米，厚0.12米。</t>
  </si>
  <si>
    <t>大界村</t>
  </si>
  <si>
    <t>通过道路硬化，改善16户群众的生产生活条件。村集体资产，资产归属村集体，由村集体进行管理</t>
  </si>
  <si>
    <t>大路沟便民中心</t>
  </si>
  <si>
    <t>2026年杨米涧镇黄蒿地台村生产道路硬化项目</t>
  </si>
  <si>
    <t>硬化砖匝道路长10公里，3.5米宽，厚0.12米。</t>
  </si>
  <si>
    <t>解决105户群众出行困难问题，方便群众出行。村集体资产，资产归属村集体，由村集体进行管理</t>
  </si>
  <si>
    <t>2026年杨米涧镇黄蒿地台村梅杏嫁接、围网和灌溉项目</t>
  </si>
  <si>
    <t>嫁接梅杏300亩，围网3000米，高抽水塔、管网建设</t>
  </si>
  <si>
    <t>壮大村集体经济，村集体经济预计年增加收入2万元。村集体资产，资产归属村集体，由村集体进行管理。</t>
  </si>
  <si>
    <t>2026新城便民服务中心新城村长命山小组灌溉管网更换项目</t>
  </si>
  <si>
    <t>更换灌溉管网4公里</t>
  </si>
  <si>
    <t>新城便民服务中心</t>
  </si>
  <si>
    <t>可浇灌750亩耕地，提升粮食产量，保障28户群众产业增收。村集体资产，资产归属村集体，由村集体进行管理。</t>
  </si>
  <si>
    <t>新城便民中心</t>
  </si>
  <si>
    <t>2026新城便民服务中心新城村马场沟组道路硬化项目</t>
  </si>
  <si>
    <t>铺设砖砸路1.5公里，宽4米，厚0.12米。</t>
  </si>
  <si>
    <t>可保障25户群众出行及农畜产品流通。村集体资产，资产归属村集体，由村集体进行管理。</t>
  </si>
  <si>
    <t>2026新城便民服务中心新城村马场沟组高抽站建设项目</t>
  </si>
  <si>
    <t>在马场沟组建设高抽站1处，配套50变压器1台。</t>
  </si>
  <si>
    <t>可浇灌100亩耕地，提升粮食产量，保障40户群众产业增收。村集体资产，资产归属村集体，由村集体进行管理。</t>
  </si>
  <si>
    <t>2026新城便民服务中心张天赐村磨盘坪组灌溉管网建设项目</t>
  </si>
  <si>
    <t>新铺灌溉管网5公里</t>
  </si>
  <si>
    <t>张天赐村</t>
  </si>
  <si>
    <t>可浇灌500亩耕地，提升粮食产量，保障28户群众产业增收。村集体资产，资产归属村集体，由村集体进行管理。</t>
  </si>
  <si>
    <t>2026海则滩镇掌高兔村人居环境整治项目</t>
  </si>
  <si>
    <t>垃圾箱40个</t>
  </si>
  <si>
    <t>海则滩</t>
  </si>
  <si>
    <t>掌高兔</t>
  </si>
  <si>
    <t>改善480户人居环境。村集体资产，资产归属村集体，由村集体进行管理。</t>
  </si>
  <si>
    <t>掌高兔村委</t>
  </si>
  <si>
    <t>2026海则滩镇海则滩村村集体经济</t>
  </si>
  <si>
    <t>新建500吨农产品冷鲜仓储库一座</t>
  </si>
  <si>
    <t>村集体经济年集体年增收入20万元。村集体资产，资产归属村集体，由村集体进行管理。</t>
  </si>
  <si>
    <t>海则滩村委</t>
  </si>
  <si>
    <t>2026海则滩镇杨虎台村农村人居环境整治</t>
  </si>
  <si>
    <t>购买垃圾收集清运20小铲车1辆</t>
  </si>
  <si>
    <t>杨虎台村</t>
  </si>
  <si>
    <t>清运全村垃圾，提升453户人居环境。村集体资产，资产归属村集体，由村集体进行管理。</t>
  </si>
  <si>
    <t>杨虎台村委</t>
  </si>
  <si>
    <t>2026年海则滩镇杨虎台村砸转路项目</t>
  </si>
  <si>
    <t>砸砖道路3公里，宽4米，高12公分</t>
  </si>
  <si>
    <t>通过修建砸砖道路，便利109户村民出行、提升生活水平。村集体资产，资产归属村集体，由村集体进行管理。</t>
  </si>
  <si>
    <t>2026红墩界镇联合村柴敖包、长木沙梁土地整合项目</t>
  </si>
  <si>
    <t>土地整合300亩，管网改造13km</t>
  </si>
  <si>
    <t>红墩界</t>
  </si>
  <si>
    <t>联合</t>
  </si>
  <si>
    <t>改善9户脱贫户发展产业，65户农户收入提升2000元。村集体资产，资产归属村集体，由村集体进行管理。</t>
  </si>
  <si>
    <t>红墩界镇人民政府</t>
  </si>
  <si>
    <t>2026红墩界镇王家坬村公益类基础设施建设项目</t>
  </si>
  <si>
    <r>
      <t>铺设污水管网800</t>
    </r>
    <r>
      <rPr>
        <sz val="6"/>
        <color rgb="FFFF0000"/>
        <rFont val="Microsoft YaHei"/>
        <charset val="134"/>
      </rPr>
      <t>m</t>
    </r>
  </si>
  <si>
    <t>改善全村人居环境，提升全村人民幸福指数。村集体资产，资产归属村集体，由村集体进行管理。</t>
  </si>
  <si>
    <t>2026红墩界镇王家坬村生产电力配套项目</t>
  </si>
  <si>
    <t>王家洼村8个小组农田灌溉低压线改造8公里</t>
  </si>
  <si>
    <t>解决8500亩土地的灌溉用电安全问题。村集体资产，资产归属村集体，由村集体进行管理。</t>
  </si>
  <si>
    <t>2026红墩界镇席季滩村村组道路硬化项目</t>
  </si>
  <si>
    <t>砖硬化道路2公里，宽4米，厚0.12米，平整道路土方3000立方米</t>
  </si>
  <si>
    <t xml:space="preserve">    提升全村284户群众生产生活环境，提升群众幸福指数。村集体资产，资产归属村集体，由村集体进行管理。</t>
  </si>
  <si>
    <t>2026红墩界镇席季滩村乡村产业发展项目</t>
  </si>
  <si>
    <t>在红墩界镇席季滩村实施节水灌溉项目，挖埋110PE管线10000米.</t>
  </si>
  <si>
    <t>节水灌溉2000亩，项目人均收入可提高2100元。村集体资产，资产归属村集体，由村集体进行管理。</t>
  </si>
  <si>
    <t>2026黄蒿界镇马季沟村农产品深加工厂建设项目</t>
  </si>
  <si>
    <t>马季沟小组新建农产品深加工厂10000平方米一处，占地面积15亩</t>
  </si>
  <si>
    <t>马季沟村</t>
  </si>
  <si>
    <t>可以帮助100户左右农民每亩节约加工成本300元左右，改善生产生活条件。村集体资产，资产归属村集体，由村集体进行管理。</t>
  </si>
  <si>
    <t>2026黄蒿界镇马季沟村产业发展项目</t>
  </si>
  <si>
    <t>打雁峁小组新建饲草加工厂20000平方米一处，占地面积30亩</t>
  </si>
  <si>
    <t>可以提高饲草利用率，帮助全村农民减少设施养羊成本，每吨饲料减少成本300元左右，改善生产生活条件。村集体资产，资产归属村集体，由村集体进行管理。</t>
  </si>
  <si>
    <t>2026年黄蒿界庙湾村公厕建设项目</t>
  </si>
  <si>
    <t>庙湾街道收费站和加气站之间路段修建一座60平米的水冲公厕</t>
  </si>
  <si>
    <t>为周围100户村民提供便捷的卫生条件，助推乡村综合发展。村集体资产，资产归属村集体，由村集体进行管理。</t>
  </si>
  <si>
    <t>2026黄蒿界镇大界村通村道路建设项目</t>
  </si>
  <si>
    <t>小界小组到万圪捞小组砖砸硬化生产生活道路2公里，宽4米,厚度0.12米</t>
  </si>
  <si>
    <t>可以改善31户村民出行条件。村集体资产，资产归属村集体，由村集体进行管理。</t>
  </si>
  <si>
    <t>2026黄蒿界镇大界村产业发展项目</t>
  </si>
  <si>
    <t>在玉米压片厂购置精饲料加工生产设备一套及厂房</t>
  </si>
  <si>
    <t>项目实施能提升全村291户的收入,户均收入增加1800元。村集体资产，资产归属村集体，由村集体进行管理。。</t>
  </si>
  <si>
    <t>小界则通组道路水泥硬化(后庄至五庄果梁)3公里，宽4米，厚0.12米</t>
  </si>
  <si>
    <t>项目实施能改善50户出行条件。村集体资产，资产归属村集体，由村集体进行管理。</t>
  </si>
  <si>
    <t>2026畔沟便民服务中心电网改造项目</t>
  </si>
  <si>
    <t>沙崾岘、羊路峁组架设线路4000米，
配备100KV三相
变压器2台</t>
  </si>
  <si>
    <t>青阳岔镇畔沟</t>
  </si>
  <si>
    <t>畔沟二村</t>
  </si>
  <si>
    <t>保障365户群众生产生活，提高农民幸福指数。村集体资产，资产归属村集体，由村集体进行管理。</t>
  </si>
  <si>
    <t>畔沟便民服务中心</t>
  </si>
  <si>
    <t>2026畔沟便民服务中心道路硬化</t>
  </si>
  <si>
    <t>硬化砖砸路长2公里，宽3.5米，厚0.12米</t>
  </si>
  <si>
    <t>畔沟三村</t>
  </si>
  <si>
    <t>保障124户群众出行及农畜产品流通。村集体资产，资产归属村集体，由村集体进行管理。</t>
  </si>
  <si>
    <t>2026五里湾便民服务中心乌鸡养殖项目</t>
  </si>
  <si>
    <t>建设乌鸡养殖大棚10000平米、围网5000米、购买青年乌鸡（60天龄）10000只。</t>
  </si>
  <si>
    <t>五里湾</t>
  </si>
  <si>
    <t>相关村</t>
  </si>
  <si>
    <t>壮大产业发展规模，带动农民发展产业，年增加村集体经济收入3万元。村集体资产，资产归属村集体，由村集体进行管理。</t>
  </si>
  <si>
    <t>五里湾便民服务中心</t>
  </si>
  <si>
    <t>2026年五里湾便民服务中心肉驴养殖项目</t>
  </si>
  <si>
    <t>建设标准化肉驴养殖场4个（含驴舍、活动场地、草库等），示范养殖肉驴100头，打造肉驴养殖示范乡镇。</t>
  </si>
  <si>
    <t>壮大产业发展规模，带动农民发展产业，增加农民收入。村集体资产，资产归属村集体，由村集体进行管理。</t>
  </si>
  <si>
    <t>2026五里湾便民服务中心四咀村道路硬化项目</t>
  </si>
  <si>
    <t>硬化砖砸道路共9公里。其中：白家洼西组至白家洼东组1.5公里，烂站塌小组3公里，四咀小组3公里，界渠湾小组1.5公里。</t>
  </si>
  <si>
    <t>可保障42户群众出行及农畜产品流通。村集体资产，资产归属村集体，由村集体进行管理。</t>
  </si>
  <si>
    <t>2026年龙洲镇甘沟村小型公益类基础设施项目</t>
  </si>
  <si>
    <t>砖匝路2000米，宽4米，厚0.12米</t>
  </si>
  <si>
    <t>项目建设后，121户村民出行更加便利。村集体资产，资产归属村集体，由村集体进行管理。</t>
  </si>
  <si>
    <t>2026年龙洲镇刘家峁村公益类基础设施项目</t>
  </si>
  <si>
    <t>铺设砖匝路长2.4公里，宽4米，厚0.12米</t>
  </si>
  <si>
    <t>刘家峁村</t>
  </si>
  <si>
    <t>方便村民生产生活，带动32户村民收益。村集体资产，资产归属村集体，由村集体进行管理。</t>
  </si>
  <si>
    <t>2026年龙洲镇龙三村胡坪道路硬化项目</t>
  </si>
  <si>
    <t>铺设砖匝路长2公里，宽4米，厚0.12米</t>
  </si>
  <si>
    <t>龙三村</t>
  </si>
  <si>
    <t>项目建设后，270户村民出行更加便利。村集体资产，资产归属村集体，由村集体进行管理。</t>
  </si>
  <si>
    <t>2026年龙洲镇龙三村元峁组道路硬化项目</t>
  </si>
  <si>
    <t>铺设砖匝路长3公里，宽4米，厚0.12米</t>
  </si>
  <si>
    <t>2026年龙洲镇龙三村道路亮化项目</t>
  </si>
  <si>
    <t>在龙三村白土坪小组、胡坪小组安装路灯100盏</t>
  </si>
  <si>
    <t>满足270户周边群众夜间出行需求，解决主干道及公共活动区域照明不足，提升村内夜间环境。村集体资产，资产归属村集体，由村集体进行管理。</t>
  </si>
  <si>
    <t>2026年龙洲镇龙一村地埋管网建设工程</t>
  </si>
  <si>
    <t>新铺设地埋管网10公里</t>
  </si>
  <si>
    <t>解决700余亩耕地灌溉问题。村集体资产，资产归属村集体，由村集体进行管理。</t>
  </si>
  <si>
    <t>2026年宁条梁镇柳一村村集体经济项目</t>
  </si>
  <si>
    <t>村集体经济冷库附属设施（铲车1辆、叉车1辆、垫板2000块）</t>
  </si>
  <si>
    <t>增加村村集体经济收益渠道，增加村民就业机会，村集体资产，资产归属村集体，由村集体进行管理。</t>
  </si>
  <si>
    <t>2026年宁条梁镇柳一村农村农村人居环境整治</t>
  </si>
  <si>
    <t>修建公厕2个，每个公厕6个坑，男三个坑、女三个坑（位于老年幸福院、张湾广场旁）</t>
  </si>
  <si>
    <t>创造清洁、优美的人居环境，提高村民人居环境质量，提高村民生活满意度。</t>
  </si>
  <si>
    <t>2026年宁条梁镇柳一村产业发展类基础设施项目</t>
  </si>
  <si>
    <t>新建保鲜库洋芋库一座8门，占地700平米，设施配套。</t>
  </si>
  <si>
    <t>拓宽村村集体经济收益渠道，增加村民就业机会，年均村集体经济增加收入5万元，年可带动当地农民务工收入5 万元，预计年可分红2万元。村集体资产，资产归属村集体，由村集体进行管理。</t>
  </si>
  <si>
    <t>2026年宁条梁镇西园则村小型公益类基础设施项目</t>
  </si>
  <si>
    <t>王滩至梁山组硬化通组道路5公里水泥路，宽4米</t>
  </si>
  <si>
    <t>西园则村</t>
  </si>
  <si>
    <t>硬化后使得每逢下雨泥泞的道路不再无法通行，极大方便群众出行和进行农业生产活动</t>
  </si>
  <si>
    <t>2026年宁条梁镇柳二村村集体经济项目</t>
  </si>
  <si>
    <t>建设6门冷库一处，及配套设施</t>
  </si>
  <si>
    <t>柳二村</t>
  </si>
  <si>
    <t>通过该项目的实施，壮大村集体经济，增加群众就业机会，改善种植结构，帮助农户抵御农产品短期市场价格低迷风险</t>
  </si>
  <si>
    <t>2026年宁条梁镇柳二村小型公益类基础设施项目</t>
  </si>
  <si>
    <t>铺设砖匝路长3.5公里，宽4米，厚0.12米</t>
  </si>
  <si>
    <t>硬化后使得每逢下雨泥泞的道路不再无法通行，极大方便群众出行和进行农业生产活动，促进农民增收致富，提升群众幸福感</t>
  </si>
  <si>
    <t>2026年宁条梁镇老庄村农村人居环境整治项目</t>
  </si>
  <si>
    <t>购买垃圾箱15个，垃圾桶265个</t>
  </si>
  <si>
    <t>改善老庄村容村貌，提高群众环保意识，提升群众的幸福感</t>
  </si>
  <si>
    <t>2026三岔渠便民服务中心车路壕村小型公益类基础设施项目</t>
  </si>
  <si>
    <t>安装4台100kva变压器，架设高压线5公里</t>
  </si>
  <si>
    <t>三岔渠便民服务中心</t>
  </si>
  <si>
    <t>车路壕</t>
  </si>
  <si>
    <t>有效提升90户农户，16户脱贫户生产生活和发展条件，群众满意度大于90%。村集体资产，资产归属村集体，由村集体进行管理。</t>
  </si>
  <si>
    <t>2026三岔渠便民服务中心曹崾崄村小型公益类基础设施项目</t>
  </si>
  <si>
    <t>铺设砖匝路长0.9公里，宽4米，厚0.12米</t>
  </si>
  <si>
    <t>通过道路硬化，解决群众出行问题，帮助21户脱贫户增收、改善出行条件。村集体资产，资产归属村集体，由村集体进行管理。</t>
  </si>
  <si>
    <t>沙洼沟村泥家沟高抽站及管网配套项目</t>
  </si>
  <si>
    <t>新建高抽站一座，配套200亩高标准农田管网</t>
  </si>
  <si>
    <t>水路畔</t>
  </si>
  <si>
    <t>沙洼沟村</t>
  </si>
  <si>
    <t>解决200亩耕地灌溉问题，亩均增加收入500元。村集体资产，资产归属村集体，由村集体进行管理。</t>
  </si>
  <si>
    <t>农业农村局</t>
  </si>
  <si>
    <t>2026年水路畔村红柳河村组道路匝砖硬化项目</t>
  </si>
  <si>
    <t>匝砖硬化村组道路1.8公里，宽4米，厚0.12米</t>
  </si>
  <si>
    <t>水路畔便民服务中心</t>
  </si>
  <si>
    <t>水路畔村</t>
  </si>
  <si>
    <t>完善基础设施，提升群众生活满意度</t>
  </si>
  <si>
    <t>2026年天赐湾便民服务中心椿树湾村基础设施</t>
  </si>
  <si>
    <t>修建椿树湾村阳房坪至杨米涧村组砸砖道路2.5公里，宽4米，厚0.12米</t>
  </si>
  <si>
    <t>天赐湾便民服务中心</t>
  </si>
  <si>
    <t>通过项目实施改善35户120人的生产生活、出行条件</t>
  </si>
  <si>
    <t>2026年天赐湾镇李家城则村李家湾组漫改滴项目</t>
  </si>
  <si>
    <t>李家湾组漫改滴100亩，维修灌溉井1眼。</t>
  </si>
  <si>
    <t>李家城则村</t>
  </si>
  <si>
    <t xml:space="preserve">是 </t>
  </si>
  <si>
    <t>通过实施该项目，解决100亩耕地灌溉问题，提高群众种植收入。村集体资产，资产归属村集体，由村集体进行管理。</t>
  </si>
  <si>
    <t>天赐湾镇人民政府</t>
  </si>
  <si>
    <t>2026年天赐湾镇李家城则村俞涧新建蓄水池项目</t>
  </si>
  <si>
    <t>在俞涧组新建蓄水池一座，更换管网200米。</t>
  </si>
  <si>
    <t>通过实施该项目，解决300亩耕地灌溉问题，提高群众种植收入。村集体资产，资产归属村集体，由村集体进行管理。</t>
  </si>
  <si>
    <t>2026年天赐湾镇峁涧村张山村小组道路硬化项目</t>
  </si>
  <si>
    <t>张山小组生产生活道路砸砖硬化2公里、宽4米、厚0.12米，边沟300米。</t>
  </si>
  <si>
    <t>峁涧村</t>
  </si>
  <si>
    <t>通过实施该项目，改善基础设施，解决67户居民出行问题。村集体资产，资产归属村集体，由村集体进行管理。</t>
  </si>
  <si>
    <t>2026年天赐湾镇峁涧村人居环境整治项目</t>
  </si>
  <si>
    <t>购买自卸式垃圾箱15个，垃圾桶50个。</t>
  </si>
  <si>
    <t>通过实施该项目，改善农村生活环境，提高村容村貌，美化环境，村集体资产，资产归属村集体，由村集体进行管理。村集体资产，资产归属村集体，由村集体进行管理。</t>
  </si>
  <si>
    <t>2026年天赐湾镇杨渠村管网配套项目</t>
  </si>
  <si>
    <t>王楼界组维修1眼灌溉井和配套2眼灌溉井的管网7000米及配套设施。</t>
  </si>
  <si>
    <t>杨渠村</t>
  </si>
  <si>
    <t>通过配套灌溉井管网设施项目，保障附近49户村民的近350亩涧地灌溉用水，为抗旱保收及粮食增产打下坚实基础，从而提高该村组村民的粮食产量，并增加群众收入。村集体资产，资产归属村集体，由村集体进行管理。</t>
  </si>
  <si>
    <t>2026年天赐湾镇杨渠村生产生活道路硬化项目</t>
  </si>
  <si>
    <t>王楼界组生产生活道路砸砖硬化长2000米、宽4米、厚0.12米。</t>
  </si>
  <si>
    <t>通过王楼界至乡村道路的道路硬化项目，解决35户村民的农产品运输和群众的出行问题，同时带动第一、二、三产业发展，提升附近村民的生活水平的同时改善7户建档立卡户生活条件。村集体资产，资产归属村集体，由村集体进行管理。</t>
  </si>
  <si>
    <t>2026年天赐湾镇红花荞麦育种人才引进项目</t>
  </si>
  <si>
    <t>聘请红花荞麦育种专家1名，开展红花荞麦育种、制种工作，并进行红花荞麦种植技术指导等。</t>
  </si>
  <si>
    <t>银湾村</t>
  </si>
  <si>
    <t>通过人才引进，红花荞麦种植技术指导，动群众发展红花荞麦产业，增加收入。</t>
  </si>
  <si>
    <t>2026年天赐湾镇红花荞麦原种基地建设项目</t>
  </si>
  <si>
    <t>红花荞麦繁育基地流转土地100亩。</t>
  </si>
  <si>
    <t>通过实施该项目以达到带动群众发展红花荞麦产业，增加收入。村集体资产，资产归属村集体，由村集体进行管理。</t>
  </si>
  <si>
    <t>2026年天赐湾镇银湾村生产生活道路硬化项目</t>
  </si>
  <si>
    <t>大树崾崄小组生产生活道路砸砖硬化2700米、宽4米、厚0.12米。</t>
  </si>
  <si>
    <t>2026年天赐湾镇银湾村白天赐移民点污水处理项目</t>
  </si>
  <si>
    <t>白天赐、大树崾崄小组移民点24户居民污水处理，新建500立方米化粪池一座，管网1700米。</t>
  </si>
  <si>
    <t>通过污水处理项目，提高村内24户村民人居环境质量及生产生活条件。村集体资产，资产归属村集体，由村集体进行管理。</t>
  </si>
  <si>
    <t>2026年天赐湾镇银湾村灌溉用电配套项目</t>
  </si>
  <si>
    <t>银湾村芦草洼小组灌溉用电配套，高压线架设1公里，新安装80kva变压器1台。</t>
  </si>
  <si>
    <t>通过实施该项目，改善基础设施，使41户村民的土地达到灌溉条件，提高粮食产量，增加了收入，改善生活条件。村集体资产，资产归属村集体，由村集体进行管理。</t>
  </si>
  <si>
    <t>2026年天赐湾镇乔沟湾村水店湾组生产生活道路硬化项目</t>
  </si>
  <si>
    <t>水店湾组生产生活道路砸砖硬化长1500米、宽4米、厚0.12米、边沟300米。</t>
  </si>
  <si>
    <t>乔沟湾村</t>
  </si>
  <si>
    <t>通过实施该项目，改善基础设施，解决45户居民出行问题。村集体资产，资产归属村集体，由村集体进行管理。</t>
  </si>
  <si>
    <t>2026年王渠则镇庙界村乡村道路项目工程</t>
  </si>
  <si>
    <t>下庙界小组砖砸硬化道路2.1公里，宽3.5米，厚0.12米</t>
  </si>
  <si>
    <t>改善基础保障，提高25户村民出行安全保障。村集体资产，资产归属村集体，由村集体进行管理。</t>
  </si>
  <si>
    <t>2026年王渠则镇闫米洼村乡村道路项目工程</t>
  </si>
  <si>
    <t>东钵钵湾小组，西钵钵湾小组2个村小组水泥路硬化道路5公里，路基5米宽，路面4米宽</t>
  </si>
  <si>
    <t>闫米洼村</t>
  </si>
  <si>
    <t>解决45户村民生产生活道路问题，户均增加收入300元。村集体资产，资产归属村集体，由村集体进行管理。</t>
  </si>
  <si>
    <t>2026年王渠则镇蔡家峁村基础设施项目</t>
  </si>
  <si>
    <t>蔡家峁村经济联合社新建冷库1处</t>
  </si>
  <si>
    <t>蔡家峁村</t>
  </si>
  <si>
    <t>提升农作物的储存环境，带动农户户均增收300元。村集体资产，资产归属村集体，由村集体进行管理。</t>
  </si>
  <si>
    <t>2026年王渠则镇蔡家峁村产业发展类基础设施项目</t>
  </si>
  <si>
    <t>蔡家峁村集体经济修建8个拱棚、2个温棚，用于育苗。</t>
  </si>
  <si>
    <t>拓宽村集体经济产业结构，带动农户增加收入，集体经济年收入增加3万元。村集体资产，资产归属村集体，由村集体进行管理。</t>
  </si>
  <si>
    <t>2026年王渠则镇蔡家峁村乡村道路项目工程</t>
  </si>
  <si>
    <t>沙口则、前元峁、东洼、新窑洼5个村小组砖砸硬化道路4公里，宽3.5米，厚0.12米</t>
  </si>
  <si>
    <t>解决159户村民生产生活道路问题，户均增加收入300元。村集体资产，资产归属村集体，由村集体进行管理。</t>
  </si>
  <si>
    <t>2026年王渠则镇蔡家峁村供电工程</t>
  </si>
  <si>
    <t>在沙口则小组变压器1台（50KW）。</t>
  </si>
  <si>
    <t>提高电力动力，增加灌溉面积，提高农民收入。村集体资产，资产归属村集体，由村集体进行管理。</t>
  </si>
  <si>
    <t>大闫路至白家湾，后元峁至王渠则镇水泥路硬化8.8公里，宽4米，厚0.2米。</t>
  </si>
  <si>
    <t>提升村容村貌整洁，方便群众生产生活，户增加200元收入。村集体资产，资产归属村集体，由村集体进行管理。</t>
  </si>
  <si>
    <t>2026年王渠则镇胶泥湾村乡村道路项目工程</t>
  </si>
  <si>
    <t>南湾、上庄、圪坨、陈虎湾、西山五个小组砖砸硬化道路4.6公里，宽3.5米，厚0.12米</t>
  </si>
  <si>
    <t>胶泥湾村</t>
  </si>
  <si>
    <t>解决288户村民生产生活道路问题，改善村民出行条件。村集体资产，资产归属村集体，由村集体进行管理。</t>
  </si>
  <si>
    <t>2026年王渠则镇长渠沟村变压器改造项目</t>
  </si>
  <si>
    <t>更换100变压器一台</t>
  </si>
  <si>
    <t>长渠沟村</t>
  </si>
  <si>
    <t>解决30户村民用电负荷不足问题，保障生产生活用电稳定；满足农户家庭用电及小型农业设备供电需求，提升用电安全性与可靠性。村集体资产，资产归属村集体，由村集体进行管理。</t>
  </si>
  <si>
    <t>2026青阳岔镇陈家砭村产业发展类基础设施项目</t>
  </si>
  <si>
    <t>新建二十克沟引水渠道1.5公里。</t>
  </si>
  <si>
    <t>陈家砭村</t>
  </si>
  <si>
    <t>有效保障396户一二三组高标准农田灌溉问题，提高粮食产量。村集体资产，资产归属村集体，由村集体进行管理。</t>
  </si>
  <si>
    <t>青阳岔镇人民政府</t>
  </si>
  <si>
    <t>2026青阳岔镇陈家砭村小型公益类基础设施项目</t>
  </si>
  <si>
    <t>翻修青龙路边沟排水渠4公里</t>
  </si>
  <si>
    <t>解决了396户因边沟不通畅导致道路泥泞打滑现象。村集体资产，资产归属村集体，由村集体进行管理。</t>
  </si>
  <si>
    <t>2026青阳岔镇官城村产业发展类基础设施项目</t>
  </si>
  <si>
    <t>硬化加固总长1.9公里的阳山组至石沟组灌溉水渠等</t>
  </si>
  <si>
    <t>官城村</t>
  </si>
  <si>
    <t>有效保障188户土地灌溉问题，提高粮食产量。。村集体资产，资产归属村集体，由村集体进行管理。</t>
  </si>
  <si>
    <t>2026青阳岔镇官城村小型公益类基础设施项目</t>
  </si>
  <si>
    <t>砖砸硬化原双城双疙瘩组长度1.8公里生产生活道路</t>
  </si>
  <si>
    <t>解决547户村民生产生活道路问题，改善村民出行条件。村集体资产，资产归属村集体，由村集体进行管理。</t>
  </si>
  <si>
    <t>2026青阳岔镇青阳岔村红色美丽村庄建设</t>
  </si>
  <si>
    <t>村容村貌整治、购买吸污车和垃圾车各一辆、垃圾箱40个、垃圾桶50个、道路绿化、青阳渠淤泥处理、路亮化安装路灯175盏</t>
  </si>
  <si>
    <t>青阳岔村</t>
  </si>
  <si>
    <t>有效256户改善村容村貌，提高群众生活水平。村集体资产，资产归属村集体，由村集体进行管理。</t>
  </si>
  <si>
    <t>村组道路水泥硬化1.3公里，宽4米</t>
  </si>
  <si>
    <t>方便256户群众生产生活通行，提高群众收入与生活质量。村集体资产，资产归属村集体，由村集体进行管理。</t>
  </si>
  <si>
    <t>2026年席麻湾镇塘坝渠村基础设施</t>
  </si>
  <si>
    <t>杏树采摘路硬化5公里，宽3米，厚0.12米</t>
  </si>
  <si>
    <t>塘坝渠村</t>
  </si>
  <si>
    <t>解决梅杏基地生产道路问题，改善梅杏基地生产条件。村集体资产，资产归属村集体，由村集体进行管理。</t>
  </si>
  <si>
    <t>席麻湾镇人民政府</t>
  </si>
  <si>
    <t>2026年席麻湾镇东高峁村基础设施</t>
  </si>
  <si>
    <t>王家湾组当庄生产生活路1000米，宽3米，厚0.12米</t>
  </si>
  <si>
    <t>席麻湾</t>
  </si>
  <si>
    <t>方便35户群众生产生活通行，提高群众收入与生活质量。村集体资产，资产归属村集体，由村集体进行管理。</t>
  </si>
  <si>
    <t>2026年席麻湾镇闫家湾村基础设施</t>
  </si>
  <si>
    <t>降家洼、当铺湾下队、大新队、当铺湾上队共计4公里砖砟路，宽3米，厚0.12米</t>
  </si>
  <si>
    <t>闫家湾村</t>
  </si>
  <si>
    <t>方便34户群众生产生活通行，提高群众收入与生活质量。村集体资产，资产归属村集体，由村集体进行管理。</t>
  </si>
  <si>
    <t>2026年新桥农场砸砖路项目</t>
  </si>
  <si>
    <t>铺设1公里砸砖路，宽4米，厚0.12米</t>
  </si>
  <si>
    <t>新桥农
场</t>
  </si>
  <si>
    <t>王伙场
分场</t>
  </si>
  <si>
    <t>方便36户群众生产生活通行，提高群众收入与生活质量。村集体资产，资产归属村集体，由村集体进行管理。</t>
  </si>
  <si>
    <t>2026年新桥农场新建冷库项目</t>
  </si>
  <si>
    <t>新建钢结构冷库。建筑平米3668平米。建筑高度6.55米。结构类型：门式钢结构。建筑耐火等级二级。</t>
  </si>
  <si>
    <t>通过实施该项目，带动当地发展特色蔬菜种植，年增加村集体收益10万元。村集体资产，资产归属村集体，由村集体进行管理。</t>
  </si>
  <si>
    <t>2026年杨米涧镇杨米涧村人居环境整治项目</t>
  </si>
  <si>
    <t>垃圾车1辆、大垃圾桶10个，小垃圾桶150个。</t>
  </si>
  <si>
    <t>杨米涧村</t>
  </si>
  <si>
    <t>通过对垃圾车和垃圾桶的购买从而提升我村344户农户38户脱贫巩固户的人居环境整治。村集体资产，资产归属村集体，由村集体进行管理。</t>
  </si>
  <si>
    <t>杨米涧镇人民政府</t>
  </si>
  <si>
    <t>2026年杨米涧镇王梁村产业发展类基础设施项目</t>
  </si>
  <si>
    <t>胡家湾、姬滩村小组砸砖路10公里，宽3.5米，挡水墙1公里。</t>
  </si>
  <si>
    <t>通过对胡家湾、姬滩村小组的道路硬化，能够有效改善我村56户农户12户脱贫巩固户出行条件。村集体资产，资产归属村集体，由村集体进行管理。</t>
  </si>
  <si>
    <t>2026年杨米涧镇郝渠则村产业发展类基础设施项目</t>
  </si>
  <si>
    <t>安装80KW变压器8台及配套设施</t>
  </si>
  <si>
    <t>通过对电力设施项目的实施，从而满足我村居民用电难问题。村集体资产，资产归属村集体，由村集体进行管理。</t>
  </si>
  <si>
    <t>2026年杨桥畔镇杨二村三产服务项目</t>
  </si>
  <si>
    <t>建设三产服务用房750.64平米，室外场地砂砾石硬化6500平米，打机井1眼，铺设硬化砂砾石道路5500平米，围墙409米，200KV变压器1台等。</t>
  </si>
  <si>
    <t>杨桥畔镇</t>
  </si>
  <si>
    <t>杨二村</t>
  </si>
  <si>
    <t>通过农产品仓储方式，解决群众农业生产问题，帮助851户，其中17户建档立卡户增收。村集体资产，资产归属村集体，由村集体进行管理。</t>
  </si>
  <si>
    <t>杨桥畔镇人民政府</t>
  </si>
  <si>
    <t>2026年杨桥畔镇沙石峁村综合服务中心项目</t>
  </si>
  <si>
    <t>打造综合服务中心11322平米，其中包括停车、修车、补胎、能源车充电、休息等服务。</t>
  </si>
  <si>
    <t>沙石峁村</t>
  </si>
  <si>
    <t>通过打造综合服务中心，壮大村集体经济，帮助592户村民，其中7户建档立卡户增收。村集体资产，资产归属村集体，由村集体进行管理。</t>
  </si>
  <si>
    <t>2026年杨桥畔镇阳周村打造农副产品交易市场项目</t>
  </si>
  <si>
    <t>小园区打造农副产品交易市场13200平方米.</t>
  </si>
  <si>
    <t>阳周村</t>
  </si>
  <si>
    <t>通过打造农副产品交易市场，解决村民销售难题，带动农村经济发展，提高869户，其中26户建档立卡户经济收益。村集体资产，资产归属村集体，由村集体进行管理。</t>
  </si>
  <si>
    <t>2026杨桥畔镇常塔村道路项目</t>
  </si>
  <si>
    <t>常塔村</t>
  </si>
  <si>
    <t>通过修建村内砖扎硬化道路长1.5公里，使村民生产生活条件得到改善</t>
  </si>
  <si>
    <t>高家沟便民中心</t>
  </si>
  <si>
    <t>砖扎硬化道路长1公里，宽4米，厚0.12米</t>
  </si>
  <si>
    <t>通过修建村内砖扎硬化道路长1公里，使村民生产生活条件得到改善</t>
  </si>
  <si>
    <t>2026杨桥畔镇阳畔村道路项目</t>
  </si>
  <si>
    <t>砖扎硬化道路长2.1公里，宽4米，厚0.12米</t>
  </si>
  <si>
    <t>阳畔村</t>
  </si>
  <si>
    <t>砖扎硬化道路长2.1公里，完善基础设施</t>
  </si>
  <si>
    <t>2026年中山涧镇马家洼村千亩梯田灌溉引水工程</t>
  </si>
  <si>
    <t>建设引水管道，新建蓄水池3座，铺设灌溉管网及电力配套等</t>
  </si>
  <si>
    <t>马家洼村</t>
  </si>
  <si>
    <t>解决1000余亩地的灌溉用水。村集体资产，资产归属村集体，由村集体进行管理。</t>
  </si>
  <si>
    <t>2026年中山涧镇李家峁村砖砸路道路硬化项目</t>
  </si>
  <si>
    <t>李家峁村杨家洼、碾房渠两小组砖咂路2公里，并附带一座简易桥</t>
  </si>
  <si>
    <t>通过新修砖路和简易桥，帮助75户农户，其中12户建档立卡户改善生产生活条件。村集体资产，资产归属村集体，由村集体进行管理。</t>
  </si>
  <si>
    <t>2026年中山涧镇李家峁村产业道路水泥路硬化项目</t>
  </si>
  <si>
    <t>桃树湾、阳洼两小组硬化长800米、宽3.5米的水泥路（附带排水设施）</t>
  </si>
  <si>
    <t>通过实施水泥道路硬化，解决产业销售问题，提升4户建档立卡户改善生产生活条件。村集体资产，资产归属村集体，由村集体进行管理。</t>
  </si>
  <si>
    <t>2026年周河镇东坪村道路硬化</t>
  </si>
  <si>
    <t>中庄1公里、陈沟1.6公里道路硬化</t>
  </si>
  <si>
    <t>解决了159户（包含3户脱贫户）村民出行困难问题。村集体资产，资产归属村集体，由村集体进行管理。</t>
  </si>
  <si>
    <t>周河镇人民政府</t>
  </si>
  <si>
    <t>2026年周河镇饮马坡村道路硬化项目</t>
  </si>
  <si>
    <t>柴天赐至阎王砭砖砸道路硬化2.2公里，宽3.5米，边沟2.2公里</t>
  </si>
  <si>
    <t>解决45户村民安全出行问题，方便群众出行。村集体资产，资产归属村集体，由村集体进行管理。</t>
  </si>
  <si>
    <t>高粱至阳塔砖砸道路硬化3公里，宽3.5米，边沟2.3公里</t>
  </si>
  <si>
    <t>解决60户村民安全出行问题，方便群众出行。村集体资产，资产归属村集体，由村集体进行管理。</t>
  </si>
  <si>
    <t>2026年周河镇巡检司村壮大集体经济项目</t>
  </si>
  <si>
    <t>巡检司村核桃品种改良提升100亩</t>
  </si>
  <si>
    <t>提升核桃品质，预计改良后，核桃达到挂过盛产期，每亩增收2000元。村集体资产，资产归属村集体，由村集体进行管理。</t>
  </si>
  <si>
    <t>2026年周河镇杨家沟村小型公益类基础设施项目</t>
  </si>
  <si>
    <t>背湾沟小组至主干道3.2公里村组道路硬化</t>
  </si>
  <si>
    <t>杨家沟村</t>
  </si>
  <si>
    <t>增加45户村民经济收入，改善村民出行难问题。村集体资产，资产归属村集体，由村集体进行管理。</t>
  </si>
  <si>
    <t>2026年周河镇柳沟村厕所改造项目</t>
  </si>
  <si>
    <t>新建双人卫生水厕一处</t>
  </si>
  <si>
    <t>美丽乡村建设改善人居环境，村容村貌优雅整洁群众生活水平显著提高。。村集体资产，资产归属村集体，由村集体进行管理。</t>
  </si>
  <si>
    <t>2026年周河镇街道清理污水管网项目</t>
  </si>
  <si>
    <t>清理红柳沟街道污水管网200米</t>
  </si>
  <si>
    <t>周河镇政府</t>
  </si>
  <si>
    <t>改善群众的生活环境，提高生态环境，有利于群众的健康。。村集体资产，资产归属村集体，由村集体进行管理。</t>
  </si>
  <si>
    <t>2026年周河镇人居环境垃圾箱项目</t>
  </si>
  <si>
    <t>更换周河镇六个行政村垃圾箱底垫120个</t>
  </si>
  <si>
    <t>保持环境卫生，提升人居环境质量，进一步改善群众的生活环境。村集体资产，资产归属村集体，由村集体进行管理。</t>
  </si>
  <si>
    <t>一组至新海路
1道路硬化</t>
  </si>
  <si>
    <t>一组至新海路1道路硬化1.1公里6米宽</t>
  </si>
  <si>
    <t>海则畔村</t>
  </si>
  <si>
    <t>改善海则畔村325户1082人居住环境及出行。村集体资产，资产归属村集体，由村集体进行管理。</t>
  </si>
  <si>
    <t>2026年张家畔街道双家湾村产业发展类基础设施项目</t>
  </si>
  <si>
    <t>双家湾村四组、五组水泥道路硬化共计1.2公里，宽5米，厚度0.2米</t>
  </si>
  <si>
    <t>双家湾村</t>
  </si>
  <si>
    <t>方便5000人出行，脱贫户1户4人。村集体资产，资产归属村集体，由村集体进行管理。</t>
  </si>
  <si>
    <t>2026年张家畔街道双家湾村产业发展类人居环境整治项目</t>
  </si>
  <si>
    <t>双家湾村五组新建公厕一座</t>
  </si>
  <si>
    <t>受益人口200人，脱贫户1户4人。村集体资产，资产归属村集体，由村集体进行管理。</t>
  </si>
  <si>
    <t>2026年张家畔街道双家湾村产业发展类农村公共服务项目</t>
  </si>
  <si>
    <t>双家湾村主要道路亮化50盏太阳能路灯</t>
  </si>
  <si>
    <t>受益人口1200人，脱贫户1户4人。村集体资产，资产归属村集体，由村集体进行管理。</t>
  </si>
  <si>
    <t>2026年张家畔街道四柏树村冷库建设项目</t>
  </si>
  <si>
    <t>建设冷库200吨</t>
  </si>
  <si>
    <t>四柏树村</t>
  </si>
  <si>
    <t>通过实施该项目，带动农户户均增收300元，方便324户1149人（脱贫户5户17人）更好的发展产业和农民增收。村集体资产，资产归属村集体，由村集体进行管理。</t>
  </si>
  <si>
    <t>2026年张家畔街道新伙场村产业发展基础设施项目</t>
  </si>
  <si>
    <t xml:space="preserve">道路硬化及雨污水排放长1000米
</t>
  </si>
  <si>
    <t>新伙场村</t>
  </si>
  <si>
    <t>方便了641户，2180人（脱贫户5户12人）出行。村集体资产，资产归属村集体，由村集体进行管理。</t>
  </si>
  <si>
    <t>全村安装路灯150盏</t>
  </si>
  <si>
    <t>2026年张家畔街道张伙场村城郊农业示范园二期项目</t>
  </si>
  <si>
    <t>建设暖棚11个，长70米，宽14米</t>
  </si>
  <si>
    <t>通过实施该项目，集体经济年收入增加3万元，帮助611户农民增收。村集体资产，资产归属村集体，由村集体进行管理。</t>
  </si>
  <si>
    <t>2026年张家畔街道张伙场村城郊农业示范园三期项目</t>
  </si>
  <si>
    <t>建设占地2500平米冷库及配套设施</t>
  </si>
  <si>
    <t>通过实施该项目，集体经济年收入增加3万元，为356户村民储藏销售蔬菜提供便利。村集体资产，资产归属村集体，由村集体进行管理。</t>
  </si>
  <si>
    <t>2026年张家畔街道张伙场村人居环境整治项目</t>
  </si>
  <si>
    <t>增设大垃圾箱40个</t>
  </si>
  <si>
    <t>改善人居环境惠及611户2432人。村集体资产，资产归属村集体，由村集体进行管理。</t>
  </si>
  <si>
    <t>2026年张家畔街道林家湾村二组水泥路项目</t>
  </si>
  <si>
    <t>林家湾村二组水泥路宽6米，长3000米</t>
  </si>
  <si>
    <t>林家湾村813户人居环境得到改善，出行方便。村集体资产，资产归属村集体，由村集体进行管理。</t>
  </si>
  <si>
    <t>2026年靖边县张家畔街道瓦房村公共卫生间建设项目</t>
  </si>
  <si>
    <t>瓦房村修建公厕1座</t>
  </si>
  <si>
    <t>瓦房村</t>
  </si>
  <si>
    <t>改善全村392户1422人环境，生活质量提升。村集体资产，资产归属村集体，由村集体进行管理。</t>
  </si>
  <si>
    <t>2026年张家畔街道郭家庙村农产品集散中心项目</t>
  </si>
  <si>
    <t>建设长77.6米、宽30米、高6.9米的框架结构冷库</t>
  </si>
  <si>
    <t>郭家庙村</t>
  </si>
  <si>
    <t>项目建成后，村集体可收益48万元、带动全村890户、3218人致富。村集体资产，资产归属村集体，由村集体进行管理。</t>
  </si>
  <si>
    <t>2026年镇靖镇农村人居环境治理</t>
  </si>
  <si>
    <t>新增车载大垃圾箱7个.</t>
  </si>
  <si>
    <t>通过新增垃圾车和垃圾箱，解决292户垃圾无处倒难运输问题，并美化人居环境。村集体资产，资产归属村集体，由村集体进行管理。</t>
  </si>
  <si>
    <t>镇靖镇人民政府</t>
  </si>
  <si>
    <t>2026年镇靖镇五台村高抽站建设</t>
  </si>
  <si>
    <t>麻黄梁组建设高抽站一处，电力配套，50方蓄水池一座200亩灌溉管网2000米。</t>
  </si>
  <si>
    <t>改善292户村民200亩农田灌溉难的问题，户均年增加收入1000元。村集体资产，资产归属村集体，由村集体进行管理。</t>
  </si>
  <si>
    <t>2026镇靖镇阳洼村冷藏库建设</t>
  </si>
  <si>
    <t>村集体经济联合社新建100吨冷藏库</t>
  </si>
  <si>
    <t>阳洼村</t>
  </si>
  <si>
    <t>新建冷藏库解决了农户苹果蔬菜储存增质，村集体经济年增加收入2万元。村集体资产，资产归属村集体，由村集体进行管理。</t>
  </si>
  <si>
    <t>2026年镇靖镇伙场坬村村集体经济冷库项目</t>
  </si>
  <si>
    <t>新建450㎡冷库一座</t>
  </si>
  <si>
    <t>通过新修冷库，巩固发展集体经济发展，年增加村集体收入3万元。村集体资产，资产归属村集体，由村集体进行管理。</t>
  </si>
  <si>
    <t>2026年镇靖镇伙场坬村垃圾箱新增</t>
  </si>
  <si>
    <t>新增车载垃圾箱15个</t>
  </si>
  <si>
    <t>通过新增垃圾箱，解决374户垃圾箱短缺问题，并美化人居环境。村集体资产，资产归属村集体，由村集体进行管理。</t>
  </si>
  <si>
    <t>2026年镇靖镇伙场坬村十个村小组6000米管网工程</t>
  </si>
  <si>
    <t>十个村小组800亩地铺设6000米管网</t>
  </si>
  <si>
    <t>改善374户村民800亩农田灌溉难的问题，户均年增加收入1000元。村集体资产，资产归属村集体，由村集体进行管理。</t>
  </si>
  <si>
    <t>2026年宁条梁镇大滩村小型公益类基础设施项目</t>
  </si>
  <si>
    <t>砸砖硬化雷山、赵山、张山、贾石渠付山村小组生产生活道路，长6公里，宽4米。</t>
  </si>
  <si>
    <t>方便了74户生产生活。村集体资产，资产归属村集体，由村集体进行管理。</t>
  </si>
  <si>
    <t>2026年靖边县山地苹果标准园建设项目</t>
  </si>
  <si>
    <t>果树标准园建设1500亩，每亩补贴600元。</t>
  </si>
  <si>
    <t>各乡镇</t>
  </si>
  <si>
    <t>各村</t>
  </si>
  <si>
    <t>到户资产，形成资产为家庭农场和合作社资产，由农场和合作社自行管理。引导带动群众发展林果产业，挂果后帮助村民增收300元以上。</t>
  </si>
  <si>
    <t>靖边县园艺技术推广中心</t>
  </si>
  <si>
    <t>2026年1月-10月</t>
  </si>
  <si>
    <t>2026年靖边县山地苹果冷藏库建设项目</t>
  </si>
  <si>
    <t>建设库容3000吨冷藏库。库内净容积大于等于500³;制冷机组：20HP制冷机组1组；库体结构：三七墙体，屋顶具备良好的防水、防潮、保温和外保护层；保温结构：直接喷涂厚度≥100mm聚氮酯层，阻燃B1级；保温门：芯材为100m聚氨酯专业冷库保温门，阻燃B1级；具体要求依据当年的《榆林山地苹果冷藏库建设规范》执行。每百吨补贴15万元。</t>
  </si>
  <si>
    <t>到户资产，项目建成后资产归属个户，由个户自行管理。通过实施该项目，引导带动群众发展林果产业。挂果后帮助村民增收300元以上。</t>
  </si>
  <si>
    <t>建设库容2000吨冷藏库。库内净容积大于等于500³;制冷机组：20HP制冷机组1组；库体结构：三七墙体，屋顶具备良好的防水、防潮、保温和外保护层；保温结构：直接喷涂厚度≥100mm聚氮酯层，阻燃B1级；保温门：芯材为100m聚氨酯专业冷库保温门，阻燃B1级；具体要求依据当年的《榆林山地苹果冷藏库建设规范》执行。每百吨补贴15万元。</t>
  </si>
  <si>
    <t>2026年1月-2026年10月</t>
  </si>
  <si>
    <t>2026年靖边县山地苹果后续管护项目</t>
  </si>
  <si>
    <t>山地苹果后续管护建设9600亩，每亩补贴500元。</t>
  </si>
  <si>
    <t>到户资产，项目建成后资产归属个户，由个户自行管理。通过对果树的品种改良，带动群众增收300元以上。</t>
  </si>
  <si>
    <t>2026年到户产业种植业项目</t>
  </si>
  <si>
    <t>对全县有劳动能力、有意愿巩固产业发展成果的脱贫户、监测户采取先建后补，以奖代补的方式发展种植产业项目，每户每年不超5000元的标准予以奖补。</t>
  </si>
  <si>
    <t>到户资产，形成资产为个户资产，由个户自行管理。通过实施到户产业，增加900户脱贫户、监测户收入</t>
  </si>
  <si>
    <t>2026年到户产业养殖业项目</t>
  </si>
  <si>
    <t>对全县有劳动能力、有意愿巩固产业发展成果的脱贫户、监测户采取先建后补，以奖代补的方式发展养殖等产业项目，每户每年不超5000元的标准予以奖补。</t>
  </si>
  <si>
    <t>2026年庭院经济项目</t>
  </si>
  <si>
    <t>发展500户庭院经济，该项目主要对发展菜园、果园、民宿、特色养殖产业等进行奖补。</t>
  </si>
  <si>
    <t>到户资产，形成资产为个户资产，由个户自行管理。通过实施庭院经济，改善500户1750人的生产生活条件，增加收入。</t>
  </si>
  <si>
    <t>2026年专业技能培训项目</t>
  </si>
  <si>
    <t>计划提升220名脱贫户、监测户的农村实用技能（术）、360名集体经济管理人员的综合能力以及从事巩固拓展脱贫攻坚成果和衔接推进乡村振兴（千万工程）等人员业务能力，进行学习、培训。</t>
  </si>
  <si>
    <t>全县</t>
  </si>
  <si>
    <t>通过实施该项目，提高脱贫户、监测户、集体经济管理人员及从事巩固拓展脱贫攻坚成果和衔接推进乡村振兴（千万工程）人员400人技能管理、种养殖能力。</t>
  </si>
  <si>
    <t>陕北白绒山羊良种推广项目</t>
  </si>
  <si>
    <t>重点围绕陕北白绒山羊良种繁育和标准化养羊示范建设，培育核心育种户30户，打造育种基地2处。</t>
  </si>
  <si>
    <t>带动400户农户（脱贫户）发展产业，年户均增加收入300元，到户资产，归个户管理。</t>
  </si>
  <si>
    <t>重点围绕陕北白绒山羊良种繁育和标准化养羊示范建设，扶持养殖场户400户。</t>
  </si>
  <si>
    <t>2026年东坑镇四十里铺村漫灌改滴灌项目</t>
  </si>
  <si>
    <t>建设漫灌改滴灌1000亩，配套管网、施肥过滤系统</t>
  </si>
  <si>
    <t>公益性资产，项目建成后资产归属村集体，由村集体进行管理。通过实施该项目，亩均节水46%、节肥20%、节劳30%、增产10%以上</t>
  </si>
  <si>
    <t>2026年东坑镇东胜村漫灌改滴灌项目</t>
  </si>
  <si>
    <t>建设漫灌改滴灌2500亩，配套管网、施肥过滤系统</t>
  </si>
  <si>
    <t>2026年东坑镇毛窑村漫灌改滴灌项目</t>
  </si>
  <si>
    <t>建设漫灌改滴灌1800亩，配套管网、施肥过滤系统</t>
  </si>
  <si>
    <t>2026年杨桥畔镇九里滩村漫灌改滴灌项目</t>
  </si>
  <si>
    <t>建设漫灌改滴灌1750亩，配套管网、施肥过滤系统</t>
  </si>
  <si>
    <t>九里滩村八组</t>
  </si>
  <si>
    <t>2026年杨桥畔镇杨周村漫灌改滴灌项目</t>
  </si>
  <si>
    <t>建设漫灌改滴灌340亩，配套管网、施肥过滤系统</t>
  </si>
  <si>
    <t>阳周村五组</t>
  </si>
  <si>
    <t>2026年杨桥畔镇沙石峁村漫灌改滴灌项目</t>
  </si>
  <si>
    <t>建设漫灌改滴灌650亩，配套管网、施肥过滤系统</t>
  </si>
  <si>
    <t>沙石峁村五组</t>
  </si>
  <si>
    <t>2026年杨桥畔镇杨二村漫灌改滴灌项目</t>
  </si>
  <si>
    <t>建设漫灌改滴灌600亩，配套管网、施肥过滤系统</t>
  </si>
  <si>
    <t>杨二村二组</t>
  </si>
  <si>
    <t>2026年王渠则镇张天赐村漫灌改滴灌项目</t>
  </si>
  <si>
    <t>建设漫灌改滴灌1600亩，配套管网、施肥过滤系统</t>
  </si>
  <si>
    <t>2026年王渠则镇新城村漫灌改滴灌项目</t>
  </si>
  <si>
    <t>建设漫灌改滴灌750亩，配套管网、施肥过滤系统</t>
  </si>
  <si>
    <t>2026年杨米涧镇宋家洼村漫灌改滴灌项目</t>
  </si>
  <si>
    <t>建设漫灌改滴灌1340亩，土地平整，管网改造</t>
  </si>
  <si>
    <t>宋家洼村</t>
  </si>
  <si>
    <t>2026年黄蒿界镇五合村漫灌改滴灌项目</t>
  </si>
  <si>
    <t>建设漫灌改滴灌1300亩，配套管网、施肥过滤系统</t>
  </si>
  <si>
    <t>五合村</t>
  </si>
  <si>
    <t>2026年黄蒿界镇马季沟村智能水肥一体化项目</t>
  </si>
  <si>
    <t>建设喷灌改滴灌2000亩，配套管网、施肥过滤系统</t>
  </si>
  <si>
    <t>2026年王渠则镇韩家沟村智能水肥一体化项目</t>
  </si>
  <si>
    <t>建设喷灌改滴灌420亩，配套管网、施肥过滤系统</t>
  </si>
  <si>
    <t>建设智能水肥一体化1100亩，配备地下管网，滴灌带，智能控制系统</t>
  </si>
  <si>
    <t>2026年海则滩镇大石砭村智能水肥一体化项目</t>
  </si>
  <si>
    <t>建设智能水肥一体化2000亩，配备地下管网，滴灌带，智能控制系统</t>
  </si>
  <si>
    <t>大石砭村</t>
  </si>
  <si>
    <t>2026年海则滩镇高海则村智能水肥一体化项目</t>
  </si>
  <si>
    <t>建设智能水肥一体化7730亩，配备地下管网，滴灌带，智能控制系统</t>
  </si>
  <si>
    <t>高海则村</t>
  </si>
  <si>
    <t>2026年东坑镇伊当湾村智能水肥一体化项目</t>
  </si>
  <si>
    <t>建设智能水肥一体化10000亩，小型智能水肥一体化配套设施</t>
  </si>
  <si>
    <t>伊当湾村</t>
  </si>
  <si>
    <t>2026年周河镇红柳沟村智能水肥一体化项目</t>
  </si>
  <si>
    <t>建设智能水肥一体化75亩，小型智能水肥一体化配套设施</t>
  </si>
  <si>
    <t>2026年中山涧镇马家洼村四位一体集雨补灌项目</t>
  </si>
  <si>
    <t>建设四位一体集雨补灌1000亩，新建蓄水池，铺设地下管网，变压器</t>
  </si>
  <si>
    <t>公益性资产，项目建成后资产归属村集体，由村集体进行管理。通过实施该项目，较旱作区玉米增产400公斤以上，纯收入增加700元以上</t>
  </si>
  <si>
    <t>2026年天赐湾镇墩洼村四位一体集雨补灌项目</t>
  </si>
  <si>
    <t>建设四位一体集雨补灌600亩，新建节水灌溉设施建设</t>
  </si>
  <si>
    <t>墩洼村</t>
  </si>
  <si>
    <t>2026年杨米涧镇黄蒿地台村四位一体集雨补灌项目</t>
  </si>
  <si>
    <t>建设四位一体集雨补灌150亩，新建库坝取水，管网配套设施</t>
  </si>
  <si>
    <t>大路沟便民站中心</t>
  </si>
  <si>
    <t>2026年杨桥畔镇阳周村四位一体集雨补灌项目</t>
  </si>
  <si>
    <t>建设四位一体集雨补灌800亩，新建蓄水池、滴灌、管道、水泵等</t>
  </si>
  <si>
    <t>2026年青阳岔镇庙界村四位一体集雨补灌项目</t>
  </si>
  <si>
    <t>建设四位一体集雨补灌1100亩，新建铺设管网、配套施肥过滤系统，滴灌带、高位蓄水</t>
  </si>
  <si>
    <t>286</t>
  </si>
  <si>
    <t>9</t>
  </si>
  <si>
    <t>2026年靖边县废旧农膜置换回收循环利用项目</t>
  </si>
  <si>
    <t>计划回收加工再利用废旧农膜计划回收35650亩，84.15元/亩。</t>
  </si>
  <si>
    <t>靖边县域内</t>
  </si>
  <si>
    <t>通过发展该项目，农田残膜回收率达到83%以上，贫困户每亩自筹20元的费用全免</t>
  </si>
  <si>
    <t>靖边县农业环境保护监测站</t>
  </si>
  <si>
    <t>2026年丘陵山区先进适用机械推广应用项目</t>
  </si>
  <si>
    <t>引进适宜我县南部山区机械化作业机械，累计推广机具350台，每台补贴3000元。</t>
  </si>
  <si>
    <t>周河、大路沟、新城、高家沟、青阳岔、小河等乡镇</t>
  </si>
  <si>
    <t>各村组</t>
  </si>
  <si>
    <t>降低农户农机使用成本，提升作业效率与收益，带动农机产业发展，为镇村经济注入持续活力。</t>
  </si>
  <si>
    <t>靖边县农业机械技术推广站</t>
  </si>
  <si>
    <t>2026年杨桥畔镇人居环境整治项目</t>
  </si>
  <si>
    <t>清扫清运生活垃圾</t>
  </si>
  <si>
    <t>通过清扫清运生活垃圾后提高农村人居环境水平，改善群众居住条件，提升2301户农户满意度。</t>
  </si>
  <si>
    <t>2026年黄蒿界镇人居环境整治项目</t>
  </si>
  <si>
    <t>通过清扫清运生活垃圾后提高农村人居环境水平，改善群众居住条件，提升1240户农户满意度。</t>
  </si>
  <si>
    <t>2026年杨米涧镇人居环境整治项目</t>
  </si>
  <si>
    <t>通过清扫清运生活垃圾后提高农村人居环境水平，改善群众居住条件，提升2366户农户满意度。</t>
  </si>
  <si>
    <t>2026年天赐湾镇人居环境整治项目</t>
  </si>
  <si>
    <t>通过清扫清运生活垃圾后提高农村人居环境水平，改善群众居住条件，提升1134户农户满意度。</t>
  </si>
  <si>
    <t>2026年龙洲镇人居环境整治项目</t>
  </si>
  <si>
    <t>通过清扫清运生活垃圾后提高农村人居环境水平，改善群众居住条件，提升1479户农户满意度。</t>
  </si>
  <si>
    <t>2026年东坑镇人居环境整治项目</t>
  </si>
  <si>
    <t>通过清扫清运生活垃圾后提高农村人居环境水平，改善群众居住条件，提升15620户农户满意度。</t>
  </si>
  <si>
    <t>2026年小河镇人居环境整治项目</t>
  </si>
  <si>
    <t>通过清扫清运生活垃圾后提高农村人居环境水平，改善群众居住条件，提升1047户农户满意度。</t>
  </si>
  <si>
    <t>2026年镇靖镇人居环境整治项目</t>
  </si>
  <si>
    <t>通过清扫清运生活垃圾后提高农村人居环境水平，改善群众居住条件，提升4230户农户满意度。</t>
  </si>
  <si>
    <t>2026年红墩界镇人居环境整治项目</t>
  </si>
  <si>
    <t>通过清扫清运生活垃圾后提高农村人居环境水平，改善群众居住条件，提升1615户农户满意度。</t>
  </si>
  <si>
    <t>2026年王渠则镇人居环境整治项目</t>
  </si>
  <si>
    <t>通过清扫清运生活垃圾后提高农村人居环境水平，改善群众居住条件，提升1694户农户满意度。</t>
  </si>
  <si>
    <t>2026年周河镇人居环境整治项目</t>
  </si>
  <si>
    <t>通过清扫清运生活垃圾后提高农村人居环境水平，改善群众居住条件，提升1290户农户满意度。</t>
  </si>
  <si>
    <t>2026年席麻湾镇人居环境整治项目</t>
  </si>
  <si>
    <t>通过清扫清运生活垃圾后提高农村人居环境水平，改善群众居住条件，提升1835户农户满意度。</t>
  </si>
  <si>
    <t>2026年海则滩镇人居环境整治项目</t>
  </si>
  <si>
    <t>通过清扫清运生活垃圾后提高农村人居环境水平，改善群众居住条件，提升956户农户满意度。</t>
  </si>
  <si>
    <t>2026年青阳岔镇人居环境整治项目</t>
  </si>
  <si>
    <t>通过清扫清运生活垃圾后提高农村人居环境水平，改善群众居住条件，提升4215户农户满意度。</t>
  </si>
  <si>
    <t>2026年中山涧镇人居环境整治项目</t>
  </si>
  <si>
    <t>通过清扫清运生活垃圾后提高农村人居环境水平，改善群众居住条件，提升1221户农户满意度。</t>
  </si>
  <si>
    <t>2026年宁条粱镇人居环境整治项目</t>
  </si>
  <si>
    <t>宁条粱镇</t>
  </si>
  <si>
    <t>通过清扫清运生活垃圾后提高农村人居环境水平，改善群众居住条件，提升4195户农户满意度。</t>
  </si>
  <si>
    <t>2026年张家畔镇人居环境整治项目</t>
  </si>
  <si>
    <t>张家畔镇</t>
  </si>
  <si>
    <t>通过清扫清运生活垃圾后提高农村人居环境水平，改善群众居住条件，提升39580户农户满意度。</t>
  </si>
  <si>
    <t>2026年新桥农场人居环境整治项目</t>
  </si>
  <si>
    <t>通过清扫清运生活垃圾后提高农村人居环境水平，改善群众居住条件，提升315户农户满意度。</t>
  </si>
  <si>
    <t>2026年人居环境整治项目</t>
  </si>
  <si>
    <t>涉及到旅游镇，每镇增5万元专项资金，用于旅游专线两旁环境卫生清扫清运。</t>
  </si>
  <si>
    <t>龙洲镇、小河镇、红墩界镇</t>
  </si>
  <si>
    <t>通过清扫清运生活垃圾后提高农村人居环境水平，改善群众居住条件，提升1258户农户满意度。</t>
  </si>
  <si>
    <t>根据榆人居办发（2022）1号和榆人居办发（2022）3号文件要求，按照“八清一改”文件要求，重点对全县旅游专线相关镇村和307国道沿线镇村进行垃圾清扫清运。一要重点对主要交通干道、村内公路沿线垃圾堆放、野广告、残垣断壁、乱堆乱放乱搭建进行集中清理；二要重点清理村内卫生，突出清理死角盲区，开展全面清理、定期清运，做到村庄内外无散乱垃圾，集中拆除铲平村内废弃房屋、残垣断壁，实现村庄整齐、干净、有序；三要重点清理房前屋后及室内卫生，按照“五净两整齐”标准，即房前屋后干净、院内干净、屋内干净、厨房干净、厕所干净和生产、生活用品摆放整齐，大力开展“清洁农家”创建活动。</t>
  </si>
  <si>
    <t>乡村规划发展指导中心</t>
  </si>
  <si>
    <t>通过清扫清运生活垃圾后提高农村人居环境水平，改善群众居住条件，提升240户农户满意度。</t>
  </si>
  <si>
    <t>2026人居环境整治</t>
  </si>
  <si>
    <t>购置垃圾箱100个，购置垃圾桶100个。</t>
  </si>
  <si>
    <t>通过清扫清运生活垃圾后改善农村居民环境卫生，提升农村居民生活水平。</t>
  </si>
  <si>
    <t>2026年杨桥畔镇王沙湾村经济联合社项目</t>
  </si>
  <si>
    <t>恒温冷冻库1间，建筑面积35平方米，配置风冷式制冷机组1台，速冻架车2台，托盘100个；分割包装间1间；宣传展示间1间，建筑面积35平方米，配备宣传展示柜1组，多媒体展示设备1套，办公桌椅2套。</t>
  </si>
  <si>
    <t>王沙湾村</t>
  </si>
  <si>
    <t>通过实施该项目，带动522户村民60户脱贫户、监测户户均年增收1000元，预计集体经济年收入增加5万元。村集体资产，项目建成后资产归属村集体，由村集体进行管理。</t>
  </si>
  <si>
    <t>2026年王渠则镇胶泥湾村村集体经济项目</t>
  </si>
  <si>
    <t>滴灌厂扩大规模，引进贴片生产线一条，新增300千瓦变压器一台。</t>
  </si>
  <si>
    <t>通过实施该项目，增加村集体经济收入10万元，增加495户村民45户脱贫户、监测户收入。村集体资产，资产归属村集体，由村集体进行管理。</t>
  </si>
  <si>
    <t>2026年红墩界镇圪洞河村冷库建设项目</t>
  </si>
  <si>
    <t>冷库建设500吨。</t>
  </si>
  <si>
    <t>圪洞河</t>
  </si>
  <si>
    <t>通过实施该项目，带动23户脱贫、监测户发展产业，85户农户收入提升2200元。村集体资产，资产归属村集体，由村集体进行管理。</t>
  </si>
  <si>
    <t>圪洞河村</t>
  </si>
  <si>
    <t>2026年镇靖镇榆沟村盐店冷藏库产业项目</t>
  </si>
  <si>
    <t>建设库容100吨，库内净容积大于500㎡冷藏库。</t>
  </si>
  <si>
    <t>通过新建冷藏库解决了561户农户20户脱贫户、监测户苹果蔬菜储存增质，户均增收300元。村集体资产，资产归属村集体，由村集体进行管理。</t>
  </si>
  <si>
    <t>2026年镇靖镇镇靖村新建养殖场项目</t>
  </si>
  <si>
    <t>新建8亩养殖场一处。</t>
  </si>
  <si>
    <t>通过实施该项目，带动集体经济年收入增加3万元，带动325户村民16户脱贫户、监测户增收。村集体资产，资产归属村集体，由村集体进行管理。</t>
  </si>
  <si>
    <t>2026年水路畔便民服务中心二姐畔村大黄种植项目</t>
  </si>
  <si>
    <t>在二姐畔新庄、吴坟塘、二姐畔、暖水湾村小组种植500亩大黄。</t>
  </si>
  <si>
    <t>通过实施该项目，带动集体经济年收入增加3万元，带动102户村民12户脱贫户、监测户增收。村集体资产，资产归属村集体，由村集体进行管理。</t>
  </si>
  <si>
    <t>2026年水路畔便民服务中心鱼菜共生项目</t>
  </si>
  <si>
    <t>建设排水系统一套，75方养殖桶4个，水处理装置4套，水循环装置4套，打氧设备8套，水质监测系统4套</t>
  </si>
  <si>
    <t>通过实施该项目，带动集体经济年收入增加5万元，带动656户村民192户脱贫户、监测户增收。村集体资产，资产归属村集体，由村集体进行管理。</t>
  </si>
  <si>
    <t>水路畔一镇一园集体经济联合社</t>
  </si>
  <si>
    <t>2026年水路畔便民服务中心集体经济联合社高海拔高品质香瓜种植项目</t>
  </si>
  <si>
    <t>种植水路畔玻璃翠香瓜11亩</t>
  </si>
  <si>
    <t>通过实施该项目，带动集体经济年收入增加5万元，带动657户村民193户脱贫户、监测户增收。村集体资产，资产归属村集体，由村集体进行管理。</t>
  </si>
  <si>
    <t>2026年水路畔便民服务中心水路畔村日光暖棚农业项目</t>
  </si>
  <si>
    <t>新建日光暖棚5座,其中1亩3座，1.5亩2座</t>
  </si>
  <si>
    <t>水路畔村、二姐畔村</t>
  </si>
  <si>
    <t>通过实施该项目，带动集体经济年收入增加4万元，286户村民30户脱贫户、监测户增收。村集体资产，资产归属村集体，由村集体进行管理。</t>
  </si>
  <si>
    <t>2026年三岔渠便民服务中心曹崾崄村集体经济提升项目</t>
  </si>
  <si>
    <t>集体经济草粉场提升，增加柠条粉碎加工设备1套。</t>
  </si>
  <si>
    <t>曹崾崄</t>
  </si>
  <si>
    <t>通过实施该项目，可提升集体经济收入2万元。村集体资产，资产归属村集体，由村集体进行管理。</t>
  </si>
  <si>
    <t>2026年三岔渠便民服务中心羊羔山村基础设施项目</t>
  </si>
  <si>
    <t>新建2000吨储藏库。</t>
  </si>
  <si>
    <t>羊羔山</t>
  </si>
  <si>
    <t>通过实施该项目，方便周边群众储藏农产品，预计可提供就业岗位5个，带动120户村民15户脱贫户、监测户户均增收500元。村集体资产，资产归属村集体，由村集体进行管理。</t>
  </si>
  <si>
    <t>2026年黄蒿界镇大界村产业发展项目</t>
  </si>
  <si>
    <t>新建绒山羊繁育基地1处。</t>
  </si>
  <si>
    <t>通过实施该项目，带动291户村民10户脱贫户、监测户户均增收200元。村集体资产，资产归属村集体，由村集体进行管理。</t>
  </si>
  <si>
    <t>2026年张家畔街道王家庙村农贸交易市场冷库项目</t>
  </si>
  <si>
    <t>王家庙村农贸市场冷库长60米，宽30米，占地1800㎡，采用钢结构建造</t>
  </si>
  <si>
    <t>王家庙村</t>
  </si>
  <si>
    <t>通过实施该项目，村集体可收益48万元、带动全村426户农民、1户脱贫户致富。村集体资产，资产归属村集体，由村集体进行管理。</t>
  </si>
  <si>
    <t>蔬菜种植大棚150个，占地150亩</t>
  </si>
  <si>
    <t>通过实施该项目，提高作物产量和品质，帮助50户农民18户脱贫户、监测户户均增收300元。村集体资产，资产归属村集体，由村集体进行管理。</t>
  </si>
  <si>
    <t>2026年宁条梁镇柳三村集体经济项目</t>
  </si>
  <si>
    <t>改造300平方集体冷库墙体和库顶。</t>
  </si>
  <si>
    <t>通过实施该项目，增加村集体经济收益渠道，带动545户村民27户脱贫户、监测户户均增收300元。村集体资产，资产归属村集体，由村集体进行管理。</t>
  </si>
  <si>
    <t>2026年宁条梁镇庙畔村集体经济项目</t>
  </si>
  <si>
    <t>村集体经济冷库购买托盘8000套。</t>
  </si>
  <si>
    <t>庙畔村</t>
  </si>
  <si>
    <t>通过实施该项目，带动村集体经济年收入增加2万元，增加1085户村民56户脱贫户、监测户增收。村集体资产，资产归属村集体，由村集体进行管理。</t>
  </si>
  <si>
    <t>2026年席麻湾镇席麻湾村产业发展项目</t>
  </si>
  <si>
    <t>建设5座冷库，每个冷库为100平方米</t>
  </si>
  <si>
    <t>通过实施该项目，发展村集体解决农产品销售短板，带动18户农民2户脱贫户、监测户户均增收8000元。村集体资产，资产归属村集体，由村集体进行管理。</t>
  </si>
  <si>
    <t>2026年小河镇巨浪村集体经济项目</t>
  </si>
  <si>
    <t>红肉苹果种植200亩，建成标准园。</t>
  </si>
  <si>
    <t>通过实施该项目，带动村集体经济年收入增加3万元，增加98户农民33户脱贫户、监测户收入，完善基础设施，改善生态环境。村集体资产，资产归属村集体，由村集体进行管理。</t>
  </si>
  <si>
    <t>2026年宁条梁镇柳一村小型公益类基础设施项目</t>
  </si>
  <si>
    <t>砖扎硬化道路长4.2公里，宽4米，厚0.12米</t>
  </si>
  <si>
    <t>改善生产道路条件，带动42户脱贫户发展产业，辐射带动村“三产”发展，促进周边群众收入提升。村集体资产，资产归属村集体，由村集体进行管理</t>
  </si>
  <si>
    <t>砖扎硬化道路长2公里，宽4米，厚0.12米</t>
  </si>
  <si>
    <t>2026年东坑镇毛团村通户道路硬化造项目</t>
  </si>
  <si>
    <t>砖扎硬化道路长3公里，宽4米，厚0.12米</t>
  </si>
  <si>
    <t>改善748户群众生产生活条件。村集体资产，资产归属村集体，由村集体进行管理</t>
  </si>
  <si>
    <t>2026年石窑沟闫家湾至崖窑台道路硬化项目</t>
  </si>
  <si>
    <t>砖扎硬化道路长6公里，宽4米，厚0.12米</t>
  </si>
  <si>
    <t>石窑沟村</t>
  </si>
  <si>
    <t>改善138户群众生产生活条件。村集体资产，资产归属村集体，由村集体进行管理</t>
  </si>
  <si>
    <t>水路畔便民</t>
  </si>
  <si>
    <t>2026年靖边县小额信贷贴息贷款</t>
  </si>
  <si>
    <t>靖边县小额信贷贴息贷款，预计为低收入群体5000万元的贷款进行贴息。</t>
  </si>
  <si>
    <t>解决600户脱贫户的发展产业短缺资金问题，预计户均增收500元。</t>
  </si>
  <si>
    <t>2026年全县44个扶贫互助协会借款贴息</t>
  </si>
  <si>
    <t>全县44个扶贫互助协会中200户脱贫户和监测户借款贴补利息</t>
  </si>
  <si>
    <t>涉及14个乡镇</t>
  </si>
  <si>
    <t>涉及44个协会</t>
  </si>
  <si>
    <t>解决200户脱贫户的发展产业短缺资金问题，预计户均增收200元。</t>
  </si>
  <si>
    <t>2026年靖边县雨露计划项目</t>
  </si>
  <si>
    <t>“雨露计划”补助500人</t>
  </si>
  <si>
    <t>通过补贴，减轻500户脱贫户经济支出，助力教育工作，增加家庭总收入。</t>
  </si>
  <si>
    <t>2026年靖边县外出务工补助项目</t>
  </si>
  <si>
    <t>交通费补贴（预计受益脱贫户650人）</t>
  </si>
  <si>
    <t>通过补贴，增加外出务工积极性，预计每人每年增收1.6万元以上。</t>
  </si>
  <si>
    <t>2026年靖边县项目管理费</t>
  </si>
  <si>
    <t>靖边县项目管理费</t>
  </si>
  <si>
    <t>合理管理项目，项目验收合格率98%。</t>
  </si>
  <si>
    <t>2026年靖边县互助资金续建项目</t>
  </si>
  <si>
    <t>续建靖边县9个互助资金项目</t>
  </si>
  <si>
    <t>靖边县互助资金续建项目，带动群众发展产业，受益群众满意度95%</t>
  </si>
  <si>
    <t>2026年3月-2026年12月</t>
  </si>
  <si>
    <t>2026年张家畔街道阳光社区种植基地附近水泥路项目</t>
  </si>
  <si>
    <t>阳光社区水泥路长6000米，宽4米</t>
  </si>
  <si>
    <t>阳光社区</t>
  </si>
  <si>
    <t>方便601户2408人更好出行。村集体资产，资产归属村集体，由村集体进行管理</t>
  </si>
  <si>
    <t>2026年靖边县技能培训及生活补贴</t>
  </si>
  <si>
    <t>技能培训430人</t>
  </si>
  <si>
    <t>通过技能培训，提升就业能力，预计每人平均月增收800-1000元。</t>
  </si>
  <si>
    <t>人社局</t>
  </si>
  <si>
    <t>2026年靖边县公益岗位项目</t>
  </si>
  <si>
    <t>安排公益性岗位41人，月工资600元</t>
  </si>
  <si>
    <t>通过开发乡村公益性岗位，兜牢民生底线，促进监测对象稳定增收，助力风险消除 。</t>
  </si>
  <si>
    <t>2026年靖边县安全饮水水质检测</t>
  </si>
  <si>
    <t>靖边县全县</t>
  </si>
  <si>
    <t>确保全县4827户脱贫户监测户饮水安全，受益群众满意度95%。</t>
  </si>
  <si>
    <t>卫健局</t>
  </si>
  <si>
    <t>2026年靖边县胡萝卜品牌推广项目</t>
  </si>
  <si>
    <t>在长沙红星市场、河南郑州万邦市场、广东佛山市场等地建设胡萝卜销售档口5个。</t>
  </si>
  <si>
    <t>项目建成后，可提高靖边胡萝卜品牌知名度，吸引更多的客商，提高靖边胡萝卜产值，农民收入户均增加200元。</t>
  </si>
  <si>
    <t>制作胡萝卜包装箱334万个，制作胡萝卜宣传卡片666.7万张。</t>
  </si>
  <si>
    <t>2026年靖边县胡萝卜清洗库项目</t>
  </si>
  <si>
    <t>建设胡萝卜清洗库3处。</t>
  </si>
  <si>
    <t>建设胡萝卜清洗库2处。</t>
  </si>
  <si>
    <t>2026三岔渠便民服务中心羊羔山村小型公益类基础设施项目</t>
  </si>
  <si>
    <t>羊羔山村</t>
  </si>
  <si>
    <t>改善生产道路条件，带动8户脱贫户发展产业，辐射带动村“三产”发展，促进周边群众收入提升。村集体资产，资产归属村集体，由村集体进行管理</t>
  </si>
  <si>
    <t>2026年红墩界镇尔德井村公厕建设项目</t>
  </si>
  <si>
    <t>尔德井村修建一座60平米的水冲公厕</t>
  </si>
  <si>
    <t>尔德井村</t>
  </si>
  <si>
    <t>为周围559户村民提供便捷的卫生条件，助推乡村综合发展。村集体资产，资产归属村集体，由村集体进行管理。</t>
  </si>
  <si>
    <t>2026年靖边县帮扶项目资产后续管护项目</t>
  </si>
  <si>
    <t>2026年靖边县帮扶项目资产后续管护资金</t>
  </si>
  <si>
    <t>确保全县300个项目资产后续管护维护，受益群众满意度92%。村集体资产，资产归属村集体，由村集体进行管理。</t>
  </si>
  <si>
    <t>2026新城便民服务中心张天赐村磨盘坪组至羊圈湾组道路硬化项目</t>
  </si>
  <si>
    <t>新铺砖砸路2.5公里，宽4米，厚0.12米</t>
  </si>
  <si>
    <t>2026年海则滩镇杨虎台村一二三组水泥道路硬化项目</t>
  </si>
  <si>
    <t>一二三组部分混凝土道路硬化900米，宽3.5米，厚0.18米</t>
  </si>
  <si>
    <t>改善生产道路条件，带动14户脱贫户发展产业，辐射带动村“三产”发展，促进周边群众收入提升。村集体资产，资产归属村集体，由村集体进行管理</t>
  </si>
  <si>
    <t>2026年海则滩镇杨虎台村一二三组道路亮化项目</t>
  </si>
  <si>
    <t>安装路灯140盏</t>
  </si>
  <si>
    <t>方便453户村民出行及农产品生产运输以此提升农民收入效益改善生活水平。村集体资产，资产归属村集体，由村集体进行管理</t>
  </si>
  <si>
    <t>2026年王渠则镇“一镇一园”二期升级改造项目</t>
  </si>
  <si>
    <t>14座拱棚安装自动放风设备</t>
  </si>
  <si>
    <t>提高设施产业建设水平，带动脱贫户快速致富，促进全镇1250户群众快速增收。</t>
  </si>
  <si>
    <t>王渠则镇人民政府</t>
  </si>
  <si>
    <t>2026年宁条梁镇柳二村村集体经济冷库建设</t>
  </si>
  <si>
    <t>建设600吨6门冷库1处及配套设施</t>
  </si>
  <si>
    <t>2026年黄蒿塘村村集体经济玉米烘干厂建设</t>
  </si>
  <si>
    <t>建设玉米烘干厂及其配套设施</t>
  </si>
  <si>
    <t>黄蒿塘村</t>
  </si>
  <si>
    <t>通过该项目实施，满足粮食生产需要，避免玉米秋收时雨雪天气导致的影响，持续提升群众种植效益，同时带动当地富裕劳动力就业，增加村集体经济收入，彻底解决我镇玉米烘干难的问题。</t>
  </si>
  <si>
    <t>2026年东坑镇陆家山村产业发展类基础设施项目</t>
  </si>
  <si>
    <t>新建800吨8门高温冷库（含分拣预处理区），配套建设30万吨玉米烘干生产线（含原料暂存仓、成品仓及附属设施）。</t>
  </si>
  <si>
    <t>拓宽村村集体经济收益渠道，增加村民就业机会，年均村集体经济增加收入40万元，带动当地农民就近就业。村集体资产，资产归属村集体，由村集体进行管理。</t>
  </si>
  <si>
    <t>2026年东坑镇四十里铺村产业发展类基础设施项目</t>
  </si>
  <si>
    <t>新建800吨8门农产品储藏冷库1处并配备相关附属设施。</t>
  </si>
  <si>
    <t>拓宽村村集体经济收益渠道，增加村民就业机会，年均村集体经济增加收入10万元以上，带动当地农民就近就业。村集体资产，资产归属村集体，由村集体进行管理。</t>
  </si>
  <si>
    <t>2026年东坑镇东胜村产业发展类基础设施项目</t>
  </si>
  <si>
    <t>新建800吨8门冷库厂房及制冷设施（含分拣预处理区）及附属设施（管理房、场地硬化、围墙、变压器、水管电网等）。</t>
  </si>
  <si>
    <t>拓宽村村集体经济收益渠道，增加村民就业机会，年均村集体经济增加收入20万元以上，带动当地农民就近就业。村集体资产，资产归属村集体，由村集体进行管理。</t>
  </si>
  <si>
    <t>2026年张家畔街道张伙场村产业发展类基础设施项目</t>
  </si>
  <si>
    <t>张家街道</t>
  </si>
  <si>
    <t>2026年杨桥畔镇沙畔村产业发展类基础设施项目</t>
  </si>
  <si>
    <t>新建800吨8门农产品储藏冷库1处并配套相关附属设施。</t>
  </si>
  <si>
    <t>沙畔村</t>
  </si>
  <si>
    <t>2026年龙洲镇龙二村800吨冷库建设</t>
  </si>
  <si>
    <t>2026年中山涧镇水路畔村冷库建设项目</t>
  </si>
  <si>
    <t>水路畔集体经济联合社新建800吨8门冷库1处并配套相关附属设施。</t>
  </si>
  <si>
    <t>提升农作物的储存环境。村集体资产，资产归属村集体，由村集体进行管理。</t>
  </si>
  <si>
    <t>2026黄蒿界镇庙湾村村集体烘干厂建设项目</t>
  </si>
  <si>
    <t>建设2000平米玉米烘干厂及其配套设施</t>
  </si>
  <si>
    <t>通过建设烘干厂，完善庙湾村全产业链发展，带动村集体经济</t>
  </si>
  <si>
    <t>2026黄蒿界镇大界村村集体冷库建设项目</t>
  </si>
  <si>
    <t>建设800吨8门农产品仓储冷库1处并配套相关附属设施</t>
  </si>
  <si>
    <t>通过建设冷库，完善大界村全产业链发展，带动村集体经济</t>
  </si>
  <si>
    <t>2026黄蒿界镇马季沟村村集体烘干厂建设项目</t>
  </si>
  <si>
    <t>建设15亩玉米烘干厂及其配套设施</t>
  </si>
  <si>
    <t>通过建设烘干厂，完善马季沟村全产业链发展，带动村集体经济</t>
  </si>
  <si>
    <t>2026靖边县水产养殖绿色发展项目</t>
  </si>
  <si>
    <t>增殖放流鱼苗60万尾，需资金100万元；引进名优特虾蟹鱼类，需资金80万元；老旧池塘改造1000亩，需资金200万元。</t>
  </si>
  <si>
    <t>通过靖边县水产养殖绿色发展项目，壮大村集体经济收入，每村预计增收5万元/年。</t>
  </si>
  <si>
    <t>靖边县水产服务中心</t>
  </si>
  <si>
    <t>2026年天赐湾便民服务中心墩洼村养牛场提升改造项目</t>
  </si>
  <si>
    <t>圈舍建设改造，建筑面积1000平米，改水400米，围栏4000米，水窖一处30方。</t>
  </si>
  <si>
    <t>公益性资产，项目建成后资产归属村集体，由村集体进行管理。通过实施该项目，带动村集体增收5万元/年，受益群众286户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</si>
</sst>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11"/>
      <color rgb="FFFF0000"/>
      <name val="宋体"/>
      <charset val="134"/>
      <scheme val="minor"/>
    </font>
    <font>
      <sz val="11"/>
      <name val="宋体"/>
      <charset val="134"/>
      <scheme val="minor"/>
    </font>
    <font>
      <sz val="16"/>
      <name val="黑体"/>
      <charset val="134"/>
    </font>
    <font>
      <sz val="22"/>
      <name val="方正小标宋简体"/>
      <charset val="134"/>
    </font>
    <font>
      <sz val="10"/>
      <name val="黑体"/>
      <charset val="134"/>
    </font>
    <font>
      <sz val="8"/>
      <name val="宋体"/>
      <charset val="134"/>
    </font>
    <font>
      <sz val="10"/>
      <name val="仿宋"/>
      <charset val="134"/>
    </font>
    <font>
      <sz val="8"/>
      <color rgb="FFFF0000"/>
      <name val="宋体"/>
      <charset val="134"/>
    </font>
    <font>
      <sz val="12"/>
      <name val="黑体"/>
      <charset val="134"/>
    </font>
    <font>
      <sz val="12"/>
      <name val="宋体"/>
      <charset val="134"/>
      <scheme val="minor"/>
    </font>
    <font>
      <sz val="12"/>
      <name val="宋体"/>
      <charset val="134"/>
    </font>
    <font>
      <sz val="18"/>
      <name val="方正小标宋简体"/>
      <charset val="134"/>
    </font>
    <font>
      <sz val="11"/>
      <name val="黑体"/>
      <charset val="134"/>
    </font>
    <font>
      <sz val="11"/>
      <color theme="1"/>
      <name val="黑体"/>
      <charset val="1"/>
    </font>
    <font>
      <b/>
      <sz val="11"/>
      <color theme="1"/>
      <name val="宋体"/>
      <charset val="1"/>
      <scheme val="minor"/>
    </font>
    <font>
      <b/>
      <sz val="11"/>
      <name val="宋体"/>
      <charset val="134"/>
    </font>
    <font>
      <sz val="11"/>
      <color theme="1"/>
      <name val="宋体"/>
      <charset val="1"/>
      <scheme val="minor"/>
    </font>
    <font>
      <b/>
      <sz val="11"/>
      <name val="宋体"/>
      <charset val="134"/>
      <scheme val="min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6"/>
      <color rgb="FFFF0000"/>
      <name val="Microsoft YaHei"/>
      <charset val="134"/>
    </font>
    <font>
      <sz val="11"/>
      <name val="宋体"/>
      <charset val="1"/>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8"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7" fillId="0" borderId="0" applyNumberFormat="0" applyFill="0" applyBorder="0" applyAlignment="0" applyProtection="0">
      <alignment vertical="center"/>
    </xf>
    <xf numFmtId="0" fontId="28" fillId="3" borderId="11" applyNumberFormat="0" applyAlignment="0" applyProtection="0">
      <alignment vertical="center"/>
    </xf>
    <xf numFmtId="0" fontId="29" fillId="4" borderId="12" applyNumberFormat="0" applyAlignment="0" applyProtection="0">
      <alignment vertical="center"/>
    </xf>
    <xf numFmtId="0" fontId="30" fillId="4" borderId="11" applyNumberFormat="0" applyAlignment="0" applyProtection="0">
      <alignment vertical="center"/>
    </xf>
    <xf numFmtId="0" fontId="31" fillId="5" borderId="13" applyNumberFormat="0" applyAlignment="0" applyProtection="0">
      <alignment vertical="center"/>
    </xf>
    <xf numFmtId="0" fontId="32" fillId="0" borderId="14" applyNumberFormat="0" applyFill="0" applyAlignment="0" applyProtection="0">
      <alignment vertical="center"/>
    </xf>
    <xf numFmtId="0" fontId="33" fillId="0" borderId="15"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11" fillId="0" borderId="0">
      <alignment vertical="center"/>
    </xf>
    <xf numFmtId="0" fontId="0" fillId="0" borderId="0">
      <alignment vertical="center"/>
    </xf>
  </cellStyleXfs>
  <cellXfs count="54">
    <xf numFmtId="0" fontId="0" fillId="0" borderId="0" xfId="0">
      <alignment vertical="center"/>
    </xf>
    <xf numFmtId="0" fontId="1" fillId="0" borderId="0" xfId="0" applyFont="1">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2" fillId="0" borderId="0" xfId="0" applyFont="1" applyAlignment="1">
      <alignment horizontal="center" vertical="center"/>
    </xf>
    <xf numFmtId="0" fontId="4" fillId="0" borderId="0" xfId="0" applyFont="1" applyFill="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Fill="1" applyBorder="1" applyAlignment="1">
      <alignment horizontal="center" vertical="center"/>
    </xf>
    <xf numFmtId="0" fontId="9" fillId="0" borderId="0" xfId="0" applyFont="1" applyFill="1" applyAlignment="1">
      <alignment horizontal="center" vertical="center"/>
    </xf>
    <xf numFmtId="0" fontId="2" fillId="0" borderId="0" xfId="0" applyFont="1" applyFill="1" applyAlignment="1">
      <alignment horizontal="center" vertical="center"/>
    </xf>
    <xf numFmtId="0" fontId="10" fillId="0" borderId="0" xfId="0" applyFont="1" applyFill="1" applyAlignment="1">
      <alignment horizontal="center" vertical="center" wrapText="1"/>
    </xf>
    <xf numFmtId="0" fontId="10" fillId="0" borderId="0" xfId="0" applyFont="1" applyFill="1" applyAlignment="1">
      <alignment horizontal="center" vertical="center"/>
    </xf>
    <xf numFmtId="0" fontId="11" fillId="0" borderId="0" xfId="0" applyFont="1" applyFill="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2"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3" fillId="0" borderId="0" xfId="0" applyFont="1" applyFill="1" applyAlignment="1">
      <alignment horizontal="center" vertical="center"/>
    </xf>
    <xf numFmtId="0" fontId="14"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0" xfId="0" applyFont="1" applyFill="1" applyAlignment="1">
      <alignment horizontal="center" vertical="center"/>
    </xf>
    <xf numFmtId="0" fontId="17" fillId="0" borderId="2"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7" fillId="0" borderId="6"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0" xfId="0" applyFont="1" applyFill="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 103 3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FD128"/>
  <sheetViews>
    <sheetView view="pageBreakPreview" zoomScale="85" zoomScaleNormal="100" workbookViewId="0">
      <pane ySplit="5" topLeftCell="A6" activePane="bottomLeft" state="frozen"/>
      <selection/>
      <selection pane="bottomLeft" activeCell="G61" sqref="G61"/>
    </sheetView>
  </sheetViews>
  <sheetFormatPr defaultColWidth="9" defaultRowHeight="14.25"/>
  <cols>
    <col min="1" max="1" width="8.825" style="26" customWidth="1"/>
    <col min="2" max="2" width="12.55" style="25" customWidth="1"/>
    <col min="3" max="3" width="27.725" style="26" customWidth="1"/>
    <col min="4" max="4" width="6.31666666666667" style="26" customWidth="1"/>
    <col min="5" max="5" width="8.38333333333333" style="26" customWidth="1"/>
    <col min="6" max="6" width="11.4666666666667" style="26" customWidth="1"/>
    <col min="7" max="7" width="11.7666666666667" style="26" customWidth="1"/>
    <col min="8" max="8" width="8.225" style="26" customWidth="1"/>
    <col min="9" max="16367" width="9" style="26"/>
    <col min="16368" max="16374" width="9" style="27"/>
    <col min="16375" max="16384" width="9" style="28"/>
  </cols>
  <sheetData>
    <row r="1" ht="37" customHeight="1" spans="1:8 16377:16384">
      <c r="A1" s="29" t="s">
        <v>0</v>
      </c>
    </row>
    <row r="2" s="22" customFormat="1" ht="94" customHeight="1" spans="1:8 16377:16384">
      <c r="A2" s="6" t="s">
        <v>1</v>
      </c>
      <c r="B2" s="6"/>
      <c r="C2" s="6"/>
      <c r="D2" s="6"/>
      <c r="E2" s="6"/>
      <c r="F2" s="6"/>
      <c r="G2" s="6"/>
      <c r="H2" s="6"/>
    </row>
    <row r="3" s="22" customFormat="1" ht="30" customHeight="1" spans="1:8 16377:16384">
      <c r="B3" s="30"/>
      <c r="C3" s="22"/>
      <c r="D3" s="22"/>
      <c r="E3" s="31"/>
      <c r="G3" s="32" t="s">
        <v>2</v>
      </c>
      <c r="H3" s="32"/>
    </row>
    <row r="4" s="23" customFormat="1" ht="20" customHeight="1" spans="1:8 16377:16384">
      <c r="A4" s="33" t="s">
        <v>3</v>
      </c>
      <c r="B4" s="34" t="s">
        <v>4</v>
      </c>
      <c r="C4" s="33" t="s">
        <v>5</v>
      </c>
      <c r="D4" s="35" t="s">
        <v>6</v>
      </c>
      <c r="E4" s="36" t="s">
        <v>7</v>
      </c>
      <c r="F4" s="36"/>
      <c r="G4" s="36"/>
      <c r="H4" s="37" t="s">
        <v>8</v>
      </c>
      <c r="XEW4" s="32"/>
      <c r="XEX4" s="32"/>
      <c r="XEY4" s="32"/>
      <c r="XEZ4" s="32"/>
      <c r="XFA4" s="32"/>
      <c r="XFB4" s="32"/>
      <c r="XFC4" s="32"/>
      <c r="XFD4" s="32"/>
    </row>
    <row r="5" s="23" customFormat="1" ht="20" customHeight="1" spans="1:8 16377:16384">
      <c r="A5" s="33"/>
      <c r="B5" s="34"/>
      <c r="C5" s="33"/>
      <c r="D5" s="35"/>
      <c r="E5" s="34" t="s">
        <v>9</v>
      </c>
      <c r="F5" s="34" t="s">
        <v>10</v>
      </c>
      <c r="G5" s="34" t="s">
        <v>11</v>
      </c>
      <c r="H5" s="38"/>
      <c r="XEW5" s="32"/>
      <c r="XEX5" s="32"/>
      <c r="XEY5" s="32"/>
      <c r="XEZ5" s="32"/>
      <c r="XFA5" s="32"/>
      <c r="XFB5" s="32"/>
      <c r="XFC5" s="32"/>
      <c r="XFD5" s="32"/>
    </row>
    <row r="6" s="24" customFormat="1" ht="23" customHeight="1" spans="1:8 16377:16384">
      <c r="A6" s="39" t="s">
        <v>12</v>
      </c>
      <c r="B6" s="39"/>
      <c r="C6" s="39"/>
      <c r="D6" s="34">
        <f t="shared" ref="D6:G6" si="0">D7+D40+D57+D81+D86+D116</f>
        <v>359</v>
      </c>
      <c r="E6" s="34">
        <f t="shared" si="0"/>
        <v>40314.88</v>
      </c>
      <c r="F6" s="34">
        <f t="shared" si="0"/>
        <v>39947.88</v>
      </c>
      <c r="G6" s="34">
        <f t="shared" si="0"/>
        <v>367</v>
      </c>
      <c r="H6" s="34"/>
      <c r="XEW6" s="40"/>
      <c r="XEX6" s="40"/>
      <c r="XEY6" s="40"/>
      <c r="XEZ6" s="40"/>
      <c r="XFA6" s="40"/>
      <c r="XFB6" s="40"/>
      <c r="XFC6" s="40"/>
      <c r="XFD6" s="40"/>
    </row>
    <row r="7" s="24" customFormat="1" ht="23" customHeight="1" spans="1:8 16377:16384">
      <c r="A7" s="41" t="s">
        <v>13</v>
      </c>
      <c r="B7" s="42" t="s">
        <v>14</v>
      </c>
      <c r="C7" s="42"/>
      <c r="D7" s="34">
        <f t="shared" ref="D7:G7" si="1">D8+D15+D20+D28+D23</f>
        <v>125</v>
      </c>
      <c r="E7" s="34">
        <f t="shared" si="1"/>
        <v>24293.28</v>
      </c>
      <c r="F7" s="34">
        <f t="shared" si="1"/>
        <v>23951.28</v>
      </c>
      <c r="G7" s="34">
        <f t="shared" si="1"/>
        <v>342</v>
      </c>
      <c r="H7" s="34"/>
      <c r="XEW7" s="40"/>
      <c r="XEX7" s="40"/>
      <c r="XEY7" s="40"/>
      <c r="XEZ7" s="40"/>
      <c r="XFA7" s="40"/>
      <c r="XFB7" s="40"/>
      <c r="XFC7" s="40"/>
      <c r="XFD7" s="40"/>
    </row>
    <row r="8" s="24" customFormat="1" ht="23" customHeight="1" spans="1:8 16377:16384">
      <c r="A8" s="43"/>
      <c r="B8" s="44" t="s">
        <v>15</v>
      </c>
      <c r="C8" s="39" t="s">
        <v>16</v>
      </c>
      <c r="D8" s="34">
        <f t="shared" ref="D8:G8" si="2">SUM(D9:D14)</f>
        <v>56</v>
      </c>
      <c r="E8" s="34">
        <f t="shared" si="2"/>
        <v>11369.1</v>
      </c>
      <c r="F8" s="34">
        <f t="shared" si="2"/>
        <v>11077.1</v>
      </c>
      <c r="G8" s="34">
        <f t="shared" si="2"/>
        <v>292</v>
      </c>
      <c r="H8" s="34"/>
      <c r="XEW8" s="40"/>
      <c r="XEX8" s="40"/>
      <c r="XEY8" s="40"/>
      <c r="XEZ8" s="40"/>
      <c r="XFA8" s="40"/>
      <c r="XFB8" s="40"/>
      <c r="XFC8" s="40"/>
      <c r="XFD8" s="40"/>
    </row>
    <row r="9" s="24" customFormat="1" ht="23" customHeight="1" spans="1:8 16377:16384">
      <c r="A9" s="43"/>
      <c r="B9" s="44"/>
      <c r="C9" s="44" t="s">
        <v>17</v>
      </c>
      <c r="D9" s="45">
        <f>9+37</f>
        <v>46</v>
      </c>
      <c r="E9" s="45">
        <v>9049.1</v>
      </c>
      <c r="F9" s="45">
        <v>8897.1</v>
      </c>
      <c r="G9" s="45">
        <v>152</v>
      </c>
      <c r="H9" s="45"/>
    </row>
    <row r="10" s="24" customFormat="1" ht="23" customHeight="1" spans="1:8 16377:16384">
      <c r="A10" s="43"/>
      <c r="B10" s="44"/>
      <c r="C10" s="44" t="s">
        <v>18</v>
      </c>
      <c r="D10" s="45">
        <v>9</v>
      </c>
      <c r="E10" s="45">
        <v>1940</v>
      </c>
      <c r="F10" s="45">
        <v>1800</v>
      </c>
      <c r="G10" s="45">
        <v>140</v>
      </c>
      <c r="H10" s="45"/>
    </row>
    <row r="11" s="24" customFormat="1" ht="23" customHeight="1" spans="1:8 16377:16384">
      <c r="A11" s="43"/>
      <c r="B11" s="44"/>
      <c r="C11" s="44" t="s">
        <v>19</v>
      </c>
      <c r="D11" s="45">
        <v>1</v>
      </c>
      <c r="E11" s="45">
        <v>380</v>
      </c>
      <c r="F11" s="45">
        <v>380</v>
      </c>
      <c r="G11" s="45"/>
      <c r="H11" s="45"/>
    </row>
    <row r="12" s="24" customFormat="1" ht="23" customHeight="1" spans="1:8 16377:16384">
      <c r="A12" s="43"/>
      <c r="B12" s="44"/>
      <c r="C12" s="44" t="s">
        <v>20</v>
      </c>
      <c r="D12" s="45"/>
      <c r="E12" s="45"/>
      <c r="F12" s="45"/>
      <c r="G12" s="45"/>
      <c r="H12" s="45"/>
    </row>
    <row r="13" s="24" customFormat="1" ht="23" customHeight="1" spans="1:8 16377:16384">
      <c r="A13" s="43"/>
      <c r="B13" s="44"/>
      <c r="C13" s="44" t="s">
        <v>21</v>
      </c>
      <c r="D13" s="45"/>
      <c r="E13" s="45"/>
      <c r="F13" s="45"/>
      <c r="G13" s="45"/>
      <c r="H13" s="45"/>
    </row>
    <row r="14" s="24" customFormat="1" ht="23" customHeight="1" spans="1:8 16377:16384">
      <c r="A14" s="43"/>
      <c r="B14" s="44"/>
      <c r="C14" s="44" t="s">
        <v>22</v>
      </c>
      <c r="D14" s="45"/>
      <c r="E14" s="45"/>
      <c r="F14" s="45"/>
      <c r="G14" s="45"/>
      <c r="H14" s="45"/>
    </row>
    <row r="15" s="24" customFormat="1" ht="23" customHeight="1" spans="1:8 16377:16384">
      <c r="A15" s="43"/>
      <c r="B15" s="44" t="s">
        <v>23</v>
      </c>
      <c r="C15" s="39" t="s">
        <v>16</v>
      </c>
      <c r="D15" s="45">
        <f t="shared" ref="D15:G15" si="3">SUM(D16:D19)</f>
        <v>44</v>
      </c>
      <c r="E15" s="45">
        <f t="shared" si="3"/>
        <v>10906.18</v>
      </c>
      <c r="F15" s="45">
        <f t="shared" si="3"/>
        <v>10856.18</v>
      </c>
      <c r="G15" s="45">
        <f t="shared" si="3"/>
        <v>50</v>
      </c>
      <c r="H15" s="45"/>
    </row>
    <row r="16" s="24" customFormat="1" ht="36" customHeight="1" spans="1:8 16377:16384">
      <c r="A16" s="43"/>
      <c r="B16" s="44"/>
      <c r="C16" s="44" t="s">
        <v>24</v>
      </c>
      <c r="D16" s="45">
        <v>27</v>
      </c>
      <c r="E16" s="45">
        <v>6400.58</v>
      </c>
      <c r="F16" s="45">
        <v>6350.58</v>
      </c>
      <c r="G16" s="45">
        <f>30+20</f>
        <v>50</v>
      </c>
      <c r="H16" s="45"/>
    </row>
    <row r="17" s="24" customFormat="1" ht="23" customHeight="1" spans="1:8">
      <c r="A17" s="43"/>
      <c r="B17" s="44"/>
      <c r="C17" s="45" t="s">
        <v>25</v>
      </c>
      <c r="D17" s="45">
        <v>11</v>
      </c>
      <c r="E17" s="45">
        <v>2475</v>
      </c>
      <c r="F17" s="45">
        <v>2475</v>
      </c>
      <c r="G17" s="45"/>
      <c r="H17" s="45"/>
    </row>
    <row r="18" s="24" customFormat="1" ht="23" customHeight="1" spans="1:8">
      <c r="A18" s="43"/>
      <c r="B18" s="44"/>
      <c r="C18" s="44" t="s">
        <v>26</v>
      </c>
      <c r="D18" s="45">
        <v>4</v>
      </c>
      <c r="E18" s="45">
        <v>1570</v>
      </c>
      <c r="F18" s="45">
        <v>1570</v>
      </c>
      <c r="G18" s="45"/>
      <c r="H18" s="45"/>
    </row>
    <row r="19" s="24" customFormat="1" ht="23" customHeight="1" spans="1:8">
      <c r="A19" s="43"/>
      <c r="B19" s="44"/>
      <c r="C19" s="44" t="s">
        <v>27</v>
      </c>
      <c r="D19" s="45">
        <v>2</v>
      </c>
      <c r="E19" s="45">
        <v>460.6</v>
      </c>
      <c r="F19" s="45">
        <v>460.6</v>
      </c>
      <c r="G19" s="45"/>
      <c r="H19" s="45"/>
    </row>
    <row r="20" s="24" customFormat="1" ht="23" customHeight="1" spans="1:8">
      <c r="A20" s="43"/>
      <c r="B20" s="44" t="s">
        <v>28</v>
      </c>
      <c r="C20" s="39" t="s">
        <v>16</v>
      </c>
      <c r="D20" s="45">
        <f t="shared" ref="D20:G20" si="4">SUM(D21:D22)</f>
        <v>20</v>
      </c>
      <c r="E20" s="45">
        <f t="shared" si="4"/>
        <v>1319</v>
      </c>
      <c r="F20" s="45">
        <f t="shared" si="4"/>
        <v>1319</v>
      </c>
      <c r="G20" s="45">
        <f t="shared" si="4"/>
        <v>0</v>
      </c>
      <c r="H20" s="45"/>
    </row>
    <row r="21" s="24" customFormat="1" ht="23" customHeight="1" spans="1:8">
      <c r="A21" s="43"/>
      <c r="B21" s="44"/>
      <c r="C21" s="44" t="s">
        <v>29</v>
      </c>
      <c r="D21" s="45">
        <v>20</v>
      </c>
      <c r="E21" s="45">
        <v>1319</v>
      </c>
      <c r="F21" s="45">
        <v>1319</v>
      </c>
      <c r="G21" s="45"/>
      <c r="H21" s="45"/>
    </row>
    <row r="22" s="24" customFormat="1" ht="23" customHeight="1" spans="1:8">
      <c r="A22" s="43"/>
      <c r="B22" s="44"/>
      <c r="C22" s="45" t="s">
        <v>30</v>
      </c>
      <c r="D22" s="45"/>
      <c r="E22" s="45"/>
      <c r="F22" s="45"/>
      <c r="G22" s="45"/>
      <c r="H22" s="45"/>
    </row>
    <row r="23" s="24" customFormat="1" ht="23" customHeight="1" spans="1:8">
      <c r="A23" s="43"/>
      <c r="B23" s="44" t="s">
        <v>31</v>
      </c>
      <c r="C23" s="39" t="s">
        <v>16</v>
      </c>
      <c r="D23" s="45">
        <f t="shared" ref="D23:F23" si="5">D27</f>
        <v>2</v>
      </c>
      <c r="E23" s="45">
        <f t="shared" si="5"/>
        <v>400</v>
      </c>
      <c r="F23" s="45">
        <f t="shared" si="5"/>
        <v>400</v>
      </c>
      <c r="G23" s="45"/>
      <c r="H23" s="45"/>
    </row>
    <row r="24" s="24" customFormat="1" ht="23" customHeight="1" spans="1:8">
      <c r="A24" s="43"/>
      <c r="B24" s="44"/>
      <c r="C24" s="45" t="s">
        <v>32</v>
      </c>
      <c r="D24" s="45"/>
      <c r="E24" s="45"/>
      <c r="F24" s="45"/>
      <c r="G24" s="45"/>
      <c r="H24" s="45"/>
    </row>
    <row r="25" s="24" customFormat="1" ht="23" customHeight="1" spans="1:8">
      <c r="A25" s="43"/>
      <c r="B25" s="44"/>
      <c r="C25" s="45" t="s">
        <v>33</v>
      </c>
      <c r="D25" s="45"/>
      <c r="E25" s="45"/>
      <c r="F25" s="45"/>
      <c r="G25" s="45"/>
      <c r="H25" s="45"/>
    </row>
    <row r="26" s="24" customFormat="1" ht="23" customHeight="1" spans="1:8">
      <c r="A26" s="43"/>
      <c r="B26" s="44"/>
      <c r="C26" s="45" t="s">
        <v>34</v>
      </c>
      <c r="D26" s="45"/>
      <c r="E26" s="45"/>
      <c r="F26" s="45"/>
      <c r="G26" s="45"/>
      <c r="H26" s="45"/>
    </row>
    <row r="27" s="24" customFormat="1" ht="23" customHeight="1" spans="1:8">
      <c r="A27" s="46"/>
      <c r="B27" s="44"/>
      <c r="C27" s="45" t="s">
        <v>35</v>
      </c>
      <c r="D27" s="45">
        <v>2</v>
      </c>
      <c r="E27" s="45">
        <v>400</v>
      </c>
      <c r="F27" s="45">
        <v>400</v>
      </c>
      <c r="G27" s="45"/>
      <c r="H27" s="45"/>
    </row>
    <row r="28" s="24" customFormat="1" ht="23" customHeight="1" spans="1:8">
      <c r="A28" s="41" t="s">
        <v>13</v>
      </c>
      <c r="B28" s="44" t="s">
        <v>36</v>
      </c>
      <c r="C28" s="39" t="s">
        <v>16</v>
      </c>
      <c r="D28" s="45">
        <f t="shared" ref="D28:G28" si="6">SUM(D29:D33)</f>
        <v>3</v>
      </c>
      <c r="E28" s="45">
        <f t="shared" si="6"/>
        <v>299</v>
      </c>
      <c r="F28" s="45">
        <f t="shared" si="6"/>
        <v>299</v>
      </c>
      <c r="G28" s="45">
        <f t="shared" si="6"/>
        <v>0</v>
      </c>
      <c r="H28" s="45"/>
    </row>
    <row r="29" s="24" customFormat="1" ht="23" customHeight="1" spans="1:8">
      <c r="A29" s="43"/>
      <c r="B29" s="44"/>
      <c r="C29" s="44" t="s">
        <v>37</v>
      </c>
      <c r="D29" s="45">
        <v>1</v>
      </c>
      <c r="E29" s="45">
        <v>150</v>
      </c>
      <c r="F29" s="45">
        <v>150</v>
      </c>
      <c r="G29" s="45"/>
      <c r="H29" s="45"/>
    </row>
    <row r="30" s="24" customFormat="1" ht="23" customHeight="1" spans="1:8">
      <c r="A30" s="43"/>
      <c r="B30" s="44"/>
      <c r="C30" s="44" t="s">
        <v>38</v>
      </c>
      <c r="D30" s="45"/>
      <c r="E30" s="45"/>
      <c r="F30" s="45"/>
      <c r="G30" s="45"/>
      <c r="H30" s="45"/>
    </row>
    <row r="31" s="24" customFormat="1" ht="23" customHeight="1" spans="1:8">
      <c r="A31" s="43"/>
      <c r="B31" s="44"/>
      <c r="C31" s="44" t="s">
        <v>39</v>
      </c>
      <c r="D31" s="45"/>
      <c r="E31" s="45"/>
      <c r="F31" s="45"/>
      <c r="G31" s="45"/>
      <c r="H31" s="45"/>
    </row>
    <row r="32" s="24" customFormat="1" ht="23" customHeight="1" spans="1:8">
      <c r="A32" s="43"/>
      <c r="B32" s="44"/>
      <c r="C32" s="44" t="s">
        <v>40</v>
      </c>
      <c r="D32" s="45"/>
      <c r="E32" s="45"/>
      <c r="F32" s="45"/>
      <c r="G32" s="45"/>
      <c r="H32" s="45"/>
    </row>
    <row r="33" s="24" customFormat="1" ht="23" customHeight="1" spans="1:8">
      <c r="A33" s="43"/>
      <c r="B33" s="44"/>
      <c r="C33" s="44" t="s">
        <v>41</v>
      </c>
      <c r="D33" s="45">
        <v>2</v>
      </c>
      <c r="E33" s="45">
        <v>149</v>
      </c>
      <c r="F33" s="45">
        <v>149</v>
      </c>
      <c r="G33" s="45"/>
      <c r="H33" s="45"/>
    </row>
    <row r="34" s="24" customFormat="1" ht="23" customHeight="1" spans="1:8">
      <c r="A34" s="43"/>
      <c r="B34" s="44" t="s">
        <v>42</v>
      </c>
      <c r="C34" s="39" t="s">
        <v>16</v>
      </c>
      <c r="D34" s="45"/>
      <c r="E34" s="45"/>
      <c r="F34" s="45"/>
      <c r="G34" s="45"/>
      <c r="H34" s="45"/>
    </row>
    <row r="35" s="24" customFormat="1" ht="23" customHeight="1" spans="1:8">
      <c r="A35" s="43"/>
      <c r="B35" s="44"/>
      <c r="C35" s="44" t="s">
        <v>43</v>
      </c>
      <c r="D35" s="45"/>
      <c r="E35" s="45"/>
      <c r="F35" s="45"/>
      <c r="G35" s="45"/>
      <c r="H35" s="45"/>
    </row>
    <row r="36" s="24" customFormat="1" ht="23" customHeight="1" spans="1:8">
      <c r="A36" s="43"/>
      <c r="B36" s="44"/>
      <c r="C36" s="44" t="s">
        <v>44</v>
      </c>
      <c r="D36" s="45"/>
      <c r="E36" s="45"/>
      <c r="F36" s="45"/>
      <c r="G36" s="45"/>
      <c r="H36" s="45"/>
    </row>
    <row r="37" s="24" customFormat="1" ht="23" customHeight="1" spans="1:8">
      <c r="A37" s="43"/>
      <c r="B37" s="44"/>
      <c r="C37" s="44" t="s">
        <v>45</v>
      </c>
      <c r="D37" s="45"/>
      <c r="E37" s="45"/>
      <c r="F37" s="45"/>
      <c r="G37" s="45"/>
      <c r="H37" s="45"/>
    </row>
    <row r="38" s="24" customFormat="1" ht="23" customHeight="1" spans="1:8">
      <c r="A38" s="43"/>
      <c r="B38" s="44"/>
      <c r="C38" s="44" t="s">
        <v>46</v>
      </c>
      <c r="D38" s="45"/>
      <c r="E38" s="45"/>
      <c r="F38" s="45"/>
      <c r="G38" s="45"/>
      <c r="H38" s="45"/>
    </row>
    <row r="39" s="24" customFormat="1" ht="23" customHeight="1" spans="1:8">
      <c r="A39" s="46"/>
      <c r="B39" s="44"/>
      <c r="C39" s="44" t="s">
        <v>47</v>
      </c>
      <c r="D39" s="45"/>
      <c r="E39" s="45"/>
      <c r="F39" s="45"/>
      <c r="G39" s="45"/>
      <c r="H39" s="45"/>
    </row>
    <row r="40" s="24" customFormat="1" ht="22" customHeight="1" spans="1:8">
      <c r="A40" s="41" t="s">
        <v>48</v>
      </c>
      <c r="B40" s="42" t="s">
        <v>14</v>
      </c>
      <c r="C40" s="42"/>
      <c r="D40" s="45">
        <f t="shared" ref="D40:F40" si="7">D41+D44+D55</f>
        <v>4</v>
      </c>
      <c r="E40" s="45">
        <f t="shared" si="7"/>
        <v>160</v>
      </c>
      <c r="F40" s="45">
        <f t="shared" si="7"/>
        <v>160</v>
      </c>
      <c r="G40" s="45"/>
      <c r="H40" s="45"/>
    </row>
    <row r="41" s="24" customFormat="1" ht="22" customHeight="1" spans="1:8">
      <c r="A41" s="43"/>
      <c r="B41" s="47" t="s">
        <v>49</v>
      </c>
      <c r="C41" s="39" t="s">
        <v>16</v>
      </c>
      <c r="D41" s="45">
        <f t="shared" ref="D41:F41" si="8">D42</f>
        <v>1</v>
      </c>
      <c r="E41" s="45">
        <f t="shared" si="8"/>
        <v>30</v>
      </c>
      <c r="F41" s="45">
        <f t="shared" si="8"/>
        <v>30</v>
      </c>
      <c r="G41" s="45"/>
      <c r="H41" s="45"/>
    </row>
    <row r="42" s="24" customFormat="1" ht="22" customHeight="1" spans="1:8">
      <c r="A42" s="43"/>
      <c r="B42" s="47"/>
      <c r="C42" s="44" t="s">
        <v>50</v>
      </c>
      <c r="D42" s="45">
        <v>1</v>
      </c>
      <c r="E42" s="45">
        <v>30</v>
      </c>
      <c r="F42" s="45">
        <v>30</v>
      </c>
      <c r="G42" s="45"/>
      <c r="H42" s="45"/>
    </row>
    <row r="43" s="24" customFormat="1" ht="22" customHeight="1" spans="1:8">
      <c r="A43" s="43"/>
      <c r="B43" s="47"/>
      <c r="C43" s="44" t="s">
        <v>51</v>
      </c>
      <c r="D43" s="45"/>
      <c r="E43" s="45"/>
      <c r="F43" s="45"/>
      <c r="G43" s="45"/>
      <c r="H43" s="45"/>
    </row>
    <row r="44" s="24" customFormat="1" ht="22" customHeight="1" spans="1:8">
      <c r="A44" s="43"/>
      <c r="B44" s="47" t="s">
        <v>52</v>
      </c>
      <c r="C44" s="39" t="s">
        <v>16</v>
      </c>
      <c r="D44" s="45">
        <f t="shared" ref="D44:F44" si="9">D46</f>
        <v>2</v>
      </c>
      <c r="E44" s="45">
        <f t="shared" si="9"/>
        <v>100</v>
      </c>
      <c r="F44" s="45">
        <f t="shared" si="9"/>
        <v>100</v>
      </c>
      <c r="G44" s="45"/>
      <c r="H44" s="45"/>
    </row>
    <row r="45" s="24" customFormat="1" ht="37" customHeight="1" spans="1:8">
      <c r="A45" s="43"/>
      <c r="B45" s="47"/>
      <c r="C45" s="44" t="s">
        <v>53</v>
      </c>
      <c r="D45" s="45"/>
      <c r="E45" s="45"/>
      <c r="F45" s="45"/>
      <c r="G45" s="45"/>
      <c r="H45" s="45"/>
    </row>
    <row r="46" s="24" customFormat="1" ht="22" customHeight="1" spans="1:8">
      <c r="A46" s="43"/>
      <c r="B46" s="47"/>
      <c r="C46" s="44" t="s">
        <v>54</v>
      </c>
      <c r="D46" s="45">
        <v>2</v>
      </c>
      <c r="E46" s="45">
        <v>100</v>
      </c>
      <c r="F46" s="45">
        <v>100</v>
      </c>
      <c r="G46" s="45"/>
      <c r="H46" s="45"/>
    </row>
    <row r="47" s="24" customFormat="1" ht="22" customHeight="1" spans="1:8">
      <c r="A47" s="43"/>
      <c r="B47" s="47"/>
      <c r="C47" s="44" t="s">
        <v>55</v>
      </c>
      <c r="D47" s="45"/>
      <c r="E47" s="45"/>
      <c r="F47" s="45"/>
      <c r="G47" s="45"/>
      <c r="H47" s="45"/>
    </row>
    <row r="48" s="24" customFormat="1" ht="22" customHeight="1" spans="1:8">
      <c r="A48" s="43"/>
      <c r="B48" s="47" t="s">
        <v>56</v>
      </c>
      <c r="C48" s="39" t="s">
        <v>16</v>
      </c>
      <c r="D48" s="45"/>
      <c r="E48" s="45"/>
      <c r="F48" s="45"/>
      <c r="G48" s="45"/>
      <c r="H48" s="45"/>
    </row>
    <row r="49" s="24" customFormat="1" ht="22" customHeight="1" spans="1:8">
      <c r="A49" s="43"/>
      <c r="B49" s="47"/>
      <c r="C49" s="44" t="s">
        <v>57</v>
      </c>
      <c r="D49" s="45"/>
      <c r="E49" s="45"/>
      <c r="F49" s="45"/>
      <c r="G49" s="45"/>
      <c r="H49" s="45"/>
    </row>
    <row r="50" s="24" customFormat="1" ht="22" customHeight="1" spans="1:8">
      <c r="A50" s="43"/>
      <c r="B50" s="47"/>
      <c r="C50" s="48" t="s">
        <v>58</v>
      </c>
      <c r="D50" s="45"/>
      <c r="E50" s="45"/>
      <c r="F50" s="45"/>
      <c r="G50" s="45"/>
      <c r="H50" s="45"/>
    </row>
    <row r="51" s="24" customFormat="1" ht="22" customHeight="1" spans="1:8">
      <c r="A51" s="43"/>
      <c r="B51" s="47" t="s">
        <v>59</v>
      </c>
      <c r="C51" s="39" t="s">
        <v>16</v>
      </c>
      <c r="D51" s="45"/>
      <c r="E51" s="45"/>
      <c r="F51" s="45"/>
      <c r="G51" s="45"/>
      <c r="H51" s="45"/>
    </row>
    <row r="52" s="24" customFormat="1" ht="22" customHeight="1" spans="1:8">
      <c r="A52" s="43"/>
      <c r="B52" s="47"/>
      <c r="C52" s="48" t="s">
        <v>60</v>
      </c>
      <c r="D52" s="45"/>
      <c r="E52" s="45"/>
      <c r="F52" s="45"/>
      <c r="G52" s="45"/>
      <c r="H52" s="45"/>
    </row>
    <row r="53" s="24" customFormat="1" ht="22" customHeight="1" spans="1:8">
      <c r="A53" s="43"/>
      <c r="B53" s="47"/>
      <c r="C53" s="48" t="s">
        <v>61</v>
      </c>
      <c r="D53" s="45"/>
      <c r="E53" s="45"/>
      <c r="F53" s="45"/>
      <c r="G53" s="45"/>
      <c r="H53" s="45"/>
    </row>
    <row r="54" s="24" customFormat="1" ht="22" customHeight="1" spans="1:8">
      <c r="A54" s="43"/>
      <c r="B54" s="47"/>
      <c r="C54" s="48" t="s">
        <v>62</v>
      </c>
      <c r="D54" s="45"/>
      <c r="E54" s="45"/>
      <c r="F54" s="45"/>
      <c r="G54" s="45"/>
      <c r="H54" s="45"/>
    </row>
    <row r="55" s="24" customFormat="1" ht="22" customHeight="1" spans="1:8">
      <c r="A55" s="43"/>
      <c r="B55" s="44" t="s">
        <v>63</v>
      </c>
      <c r="C55" s="39" t="s">
        <v>16</v>
      </c>
      <c r="D55" s="45">
        <f t="shared" ref="D55:F55" si="10">D56</f>
        <v>1</v>
      </c>
      <c r="E55" s="45">
        <f t="shared" si="10"/>
        <v>30</v>
      </c>
      <c r="F55" s="45">
        <f t="shared" si="10"/>
        <v>30</v>
      </c>
      <c r="G55" s="45"/>
      <c r="H55" s="45"/>
    </row>
    <row r="56" s="24" customFormat="1" ht="22" customHeight="1" spans="1:8">
      <c r="A56" s="46"/>
      <c r="B56" s="44"/>
      <c r="C56" s="45" t="s">
        <v>63</v>
      </c>
      <c r="D56" s="45">
        <v>1</v>
      </c>
      <c r="E56" s="45">
        <v>30</v>
      </c>
      <c r="F56" s="45">
        <v>30</v>
      </c>
      <c r="G56" s="45"/>
      <c r="H56" s="45"/>
    </row>
    <row r="57" s="24" customFormat="1" ht="22" customHeight="1" spans="1:8">
      <c r="A57" s="44" t="s">
        <v>64</v>
      </c>
      <c r="B57" s="39" t="s">
        <v>14</v>
      </c>
      <c r="C57" s="39"/>
      <c r="D57" s="45">
        <f t="shared" ref="D57:G57" si="11">D58+D67+D72</f>
        <v>216</v>
      </c>
      <c r="E57" s="45">
        <f t="shared" si="11"/>
        <v>14381.6</v>
      </c>
      <c r="F57" s="45">
        <f t="shared" si="11"/>
        <v>14356.6</v>
      </c>
      <c r="G57" s="45">
        <f t="shared" si="11"/>
        <v>25</v>
      </c>
      <c r="H57" s="45"/>
    </row>
    <row r="58" s="24" customFormat="1" ht="22" customHeight="1" spans="1:8">
      <c r="A58" s="44"/>
      <c r="B58" s="47" t="s">
        <v>65</v>
      </c>
      <c r="C58" s="39" t="s">
        <v>16</v>
      </c>
      <c r="D58" s="45">
        <f t="shared" ref="D58:G58" si="12">SUM(D59:D66)</f>
        <v>167</v>
      </c>
      <c r="E58" s="45">
        <f t="shared" si="12"/>
        <v>12423.5</v>
      </c>
      <c r="F58" s="45">
        <f t="shared" si="12"/>
        <v>12398.5</v>
      </c>
      <c r="G58" s="45">
        <f t="shared" si="12"/>
        <v>25</v>
      </c>
      <c r="H58" s="45"/>
    </row>
    <row r="59" s="24" customFormat="1" ht="37" customHeight="1" spans="1:8">
      <c r="A59" s="44"/>
      <c r="B59" s="47"/>
      <c r="C59" s="44" t="s">
        <v>66</v>
      </c>
      <c r="D59" s="45">
        <v>16</v>
      </c>
      <c r="E59" s="45">
        <v>1740</v>
      </c>
      <c r="F59" s="45">
        <v>1715</v>
      </c>
      <c r="G59" s="45">
        <v>25</v>
      </c>
      <c r="H59" s="45"/>
    </row>
    <row r="60" s="24" customFormat="1" ht="22" customHeight="1" spans="1:8">
      <c r="A60" s="44"/>
      <c r="B60" s="47"/>
      <c r="C60" s="44" t="s">
        <v>67</v>
      </c>
      <c r="D60" s="45">
        <v>55</v>
      </c>
      <c r="E60" s="45">
        <v>4798</v>
      </c>
      <c r="F60" s="45">
        <v>4798</v>
      </c>
      <c r="G60" s="45"/>
      <c r="H60" s="45"/>
    </row>
    <row r="61" s="24" customFormat="1" ht="22" customHeight="1" spans="1:8">
      <c r="A61" s="44"/>
      <c r="B61" s="47"/>
      <c r="C61" s="44" t="s">
        <v>68</v>
      </c>
      <c r="D61" s="45">
        <v>88</v>
      </c>
      <c r="E61" s="45">
        <v>5120.5</v>
      </c>
      <c r="F61" s="45">
        <v>5120.5</v>
      </c>
      <c r="G61" s="45"/>
      <c r="H61" s="45"/>
    </row>
    <row r="62" s="24" customFormat="1" ht="45" customHeight="1" spans="1:8">
      <c r="A62" s="44"/>
      <c r="B62" s="47"/>
      <c r="C62" s="44" t="s">
        <v>69</v>
      </c>
      <c r="D62" s="45">
        <v>7</v>
      </c>
      <c r="E62" s="45">
        <v>365</v>
      </c>
      <c r="F62" s="45">
        <v>365</v>
      </c>
      <c r="G62" s="45"/>
      <c r="H62" s="45"/>
    </row>
    <row r="63" s="24" customFormat="1" ht="46" customHeight="1" spans="1:8">
      <c r="A63" s="44"/>
      <c r="B63" s="47"/>
      <c r="C63" s="44" t="s">
        <v>70</v>
      </c>
      <c r="D63" s="45"/>
      <c r="E63" s="45"/>
      <c r="F63" s="45"/>
      <c r="G63" s="45"/>
      <c r="H63" s="45"/>
    </row>
    <row r="64" s="24" customFormat="1" ht="58" customHeight="1" spans="1:8">
      <c r="A64" s="44"/>
      <c r="B64" s="47"/>
      <c r="C64" s="49" t="s">
        <v>71</v>
      </c>
      <c r="D64" s="45"/>
      <c r="E64" s="45"/>
      <c r="F64" s="45"/>
      <c r="G64" s="45"/>
      <c r="H64" s="45"/>
    </row>
    <row r="65" s="24" customFormat="1" ht="41" customHeight="1" spans="1:8">
      <c r="A65" s="44"/>
      <c r="B65" s="47"/>
      <c r="C65" s="49" t="s">
        <v>72</v>
      </c>
      <c r="D65" s="45"/>
      <c r="E65" s="45"/>
      <c r="F65" s="45"/>
      <c r="G65" s="45"/>
      <c r="H65" s="45"/>
    </row>
    <row r="66" s="24" customFormat="1" ht="22" customHeight="1" spans="1:8">
      <c r="A66" s="44"/>
      <c r="B66" s="47"/>
      <c r="C66" s="48" t="s">
        <v>41</v>
      </c>
      <c r="D66" s="45">
        <v>1</v>
      </c>
      <c r="E66" s="45">
        <v>400</v>
      </c>
      <c r="F66" s="45">
        <v>400</v>
      </c>
      <c r="G66" s="45"/>
      <c r="H66" s="45"/>
    </row>
    <row r="67" s="24" customFormat="1" ht="22" customHeight="1" spans="1:8">
      <c r="A67" s="44"/>
      <c r="B67" s="47" t="s">
        <v>73</v>
      </c>
      <c r="C67" s="39" t="s">
        <v>16</v>
      </c>
      <c r="D67" s="45">
        <f t="shared" ref="D67:G67" si="13">SUM(D68:D71)</f>
        <v>40</v>
      </c>
      <c r="E67" s="45">
        <f t="shared" si="13"/>
        <v>1560.1</v>
      </c>
      <c r="F67" s="45">
        <f t="shared" si="13"/>
        <v>1560.1</v>
      </c>
      <c r="G67" s="45">
        <f t="shared" si="13"/>
        <v>0</v>
      </c>
      <c r="H67" s="45"/>
    </row>
    <row r="68" s="24" customFormat="1" ht="37" customHeight="1" spans="1:8">
      <c r="A68" s="44"/>
      <c r="B68" s="47"/>
      <c r="C68" s="44" t="s">
        <v>74</v>
      </c>
      <c r="D68" s="45">
        <v>6</v>
      </c>
      <c r="E68" s="45">
        <v>305</v>
      </c>
      <c r="F68" s="45">
        <v>305</v>
      </c>
      <c r="G68" s="45"/>
      <c r="H68" s="45"/>
    </row>
    <row r="69" s="24" customFormat="1" ht="22" customHeight="1" spans="1:8">
      <c r="A69" s="44"/>
      <c r="B69" s="47"/>
      <c r="C69" s="44" t="s">
        <v>75</v>
      </c>
      <c r="D69" s="45">
        <v>3</v>
      </c>
      <c r="E69" s="45">
        <v>110</v>
      </c>
      <c r="F69" s="45">
        <v>110</v>
      </c>
      <c r="G69" s="45"/>
      <c r="H69" s="45"/>
    </row>
    <row r="70" s="24" customFormat="1" ht="22" customHeight="1" spans="1:8">
      <c r="A70" s="44"/>
      <c r="B70" s="47"/>
      <c r="C70" s="44" t="s">
        <v>76</v>
      </c>
      <c r="D70" s="45">
        <f>10+21</f>
        <v>31</v>
      </c>
      <c r="E70" s="45">
        <f>367.1+778</f>
        <v>1145.1</v>
      </c>
      <c r="F70" s="45">
        <f>367.1+778</f>
        <v>1145.1</v>
      </c>
      <c r="G70" s="45"/>
      <c r="H70" s="45"/>
    </row>
    <row r="71" s="24" customFormat="1" ht="22" customHeight="1" spans="1:8">
      <c r="A71" s="44"/>
      <c r="B71" s="47"/>
      <c r="C71" s="44" t="s">
        <v>77</v>
      </c>
      <c r="D71" s="45"/>
      <c r="E71" s="45"/>
      <c r="F71" s="45"/>
      <c r="G71" s="45"/>
      <c r="H71" s="45"/>
    </row>
    <row r="72" s="24" customFormat="1" ht="22" customHeight="1" spans="1:8">
      <c r="A72" s="44"/>
      <c r="B72" s="41" t="s">
        <v>78</v>
      </c>
      <c r="C72" s="39" t="s">
        <v>16</v>
      </c>
      <c r="D72" s="45">
        <f t="shared" ref="D72:G72" si="14">D76</f>
        <v>9</v>
      </c>
      <c r="E72" s="45">
        <f t="shared" si="14"/>
        <v>398</v>
      </c>
      <c r="F72" s="45">
        <f t="shared" si="14"/>
        <v>398</v>
      </c>
      <c r="G72" s="45">
        <f t="shared" si="14"/>
        <v>0</v>
      </c>
      <c r="H72" s="45"/>
    </row>
    <row r="73" s="24" customFormat="1" ht="24" customHeight="1" spans="1:8">
      <c r="A73" s="44"/>
      <c r="B73" s="43"/>
      <c r="C73" s="44" t="s">
        <v>79</v>
      </c>
      <c r="D73" s="45"/>
      <c r="E73" s="45"/>
      <c r="F73" s="45"/>
      <c r="G73" s="45"/>
      <c r="H73" s="45"/>
    </row>
    <row r="74" s="24" customFormat="1" ht="24" customHeight="1" spans="1:8">
      <c r="A74" s="44"/>
      <c r="B74" s="43"/>
      <c r="C74" s="44" t="s">
        <v>80</v>
      </c>
      <c r="D74" s="45"/>
      <c r="E74" s="45"/>
      <c r="F74" s="45"/>
      <c r="G74" s="45"/>
      <c r="H74" s="45"/>
    </row>
    <row r="75" s="24" customFormat="1" ht="37" customHeight="1" spans="1:8">
      <c r="A75" s="44"/>
      <c r="B75" s="43"/>
      <c r="C75" s="44" t="s">
        <v>81</v>
      </c>
      <c r="D75" s="45"/>
      <c r="E75" s="45"/>
      <c r="F75" s="45"/>
      <c r="G75" s="45"/>
      <c r="H75" s="45"/>
    </row>
    <row r="76" s="24" customFormat="1" ht="23" customHeight="1" spans="1:8">
      <c r="A76" s="44"/>
      <c r="B76" s="43"/>
      <c r="C76" s="44" t="s">
        <v>82</v>
      </c>
      <c r="D76" s="45">
        <v>9</v>
      </c>
      <c r="E76" s="45">
        <v>398</v>
      </c>
      <c r="F76" s="45">
        <v>398</v>
      </c>
      <c r="G76" s="45"/>
      <c r="H76" s="45"/>
    </row>
    <row r="77" s="24" customFormat="1" ht="37" customHeight="1" spans="1:8">
      <c r="A77" s="44"/>
      <c r="B77" s="43"/>
      <c r="C77" s="44" t="s">
        <v>83</v>
      </c>
      <c r="D77" s="45"/>
      <c r="E77" s="45"/>
      <c r="F77" s="45"/>
      <c r="G77" s="45"/>
      <c r="H77" s="45"/>
    </row>
    <row r="78" s="24" customFormat="1" ht="62" customHeight="1" spans="1:8">
      <c r="A78" s="44"/>
      <c r="B78" s="46"/>
      <c r="C78" s="44" t="s">
        <v>84</v>
      </c>
      <c r="D78" s="45"/>
      <c r="E78" s="45"/>
      <c r="F78" s="45"/>
      <c r="G78" s="45"/>
      <c r="H78" s="45"/>
    </row>
    <row r="79" s="24" customFormat="1" ht="23" customHeight="1" spans="1:8">
      <c r="A79" s="50" t="s">
        <v>64</v>
      </c>
      <c r="B79" s="47" t="s">
        <v>85</v>
      </c>
      <c r="C79" s="39" t="s">
        <v>16</v>
      </c>
      <c r="D79" s="45"/>
      <c r="E79" s="45"/>
      <c r="F79" s="45"/>
      <c r="G79" s="45"/>
      <c r="H79" s="45"/>
    </row>
    <row r="80" s="24" customFormat="1" ht="23" customHeight="1" spans="1:8">
      <c r="A80" s="51"/>
      <c r="B80" s="47"/>
      <c r="C80" s="44" t="s">
        <v>85</v>
      </c>
      <c r="D80" s="45"/>
      <c r="E80" s="45"/>
      <c r="F80" s="45"/>
      <c r="G80" s="45"/>
      <c r="H80" s="45"/>
    </row>
    <row r="81" s="24" customFormat="1" ht="23" customHeight="1" spans="1:8 16377:16384">
      <c r="A81" s="44" t="s">
        <v>86</v>
      </c>
      <c r="B81" s="39" t="s">
        <v>14</v>
      </c>
      <c r="C81" s="39"/>
      <c r="D81" s="45">
        <f t="shared" ref="D81:G81" si="15">D82</f>
        <v>11</v>
      </c>
      <c r="E81" s="45">
        <f t="shared" si="15"/>
        <v>730</v>
      </c>
      <c r="F81" s="45">
        <f t="shared" si="15"/>
        <v>730</v>
      </c>
      <c r="G81" s="45">
        <f t="shared" si="15"/>
        <v>0</v>
      </c>
      <c r="H81" s="45"/>
    </row>
    <row r="82" s="24" customFormat="1" ht="22" customHeight="1" spans="1:8 16377:16384">
      <c r="A82" s="44"/>
      <c r="B82" s="44" t="s">
        <v>86</v>
      </c>
      <c r="C82" s="39" t="s">
        <v>16</v>
      </c>
      <c r="D82" s="45">
        <f t="shared" ref="D82:G82" si="16">D84</f>
        <v>11</v>
      </c>
      <c r="E82" s="45">
        <f t="shared" si="16"/>
        <v>730</v>
      </c>
      <c r="F82" s="45">
        <f t="shared" si="16"/>
        <v>730</v>
      </c>
      <c r="G82" s="45">
        <f t="shared" si="16"/>
        <v>0</v>
      </c>
      <c r="H82" s="45"/>
    </row>
    <row r="83" s="24" customFormat="1" ht="22" customHeight="1" spans="1:8 16377:16384">
      <c r="A83" s="44"/>
      <c r="B83" s="44"/>
      <c r="C83" s="44" t="s">
        <v>87</v>
      </c>
      <c r="D83" s="45"/>
      <c r="E83" s="45"/>
      <c r="F83" s="45"/>
      <c r="G83" s="45"/>
      <c r="H83" s="45"/>
    </row>
    <row r="84" s="24" customFormat="1" ht="37" customHeight="1" spans="1:8 16377:16384">
      <c r="A84" s="44"/>
      <c r="B84" s="44"/>
      <c r="C84" s="44" t="s">
        <v>88</v>
      </c>
      <c r="D84" s="45">
        <v>11</v>
      </c>
      <c r="E84" s="45">
        <v>730</v>
      </c>
      <c r="F84" s="45">
        <v>730</v>
      </c>
      <c r="G84" s="45"/>
      <c r="H84" s="45"/>
    </row>
    <row r="85" s="24" customFormat="1" ht="34" customHeight="1" spans="1:8 16377:16384">
      <c r="A85" s="44"/>
      <c r="B85" s="44"/>
      <c r="C85" s="49" t="s">
        <v>89</v>
      </c>
      <c r="D85" s="45"/>
      <c r="E85" s="45"/>
      <c r="F85" s="45"/>
      <c r="G85" s="45"/>
      <c r="H85" s="45"/>
    </row>
    <row r="86" s="24" customFormat="1" ht="22" customHeight="1" spans="1:8 16377:16384">
      <c r="A86" s="52" t="s">
        <v>90</v>
      </c>
      <c r="B86" s="39" t="s">
        <v>14</v>
      </c>
      <c r="C86" s="39"/>
      <c r="D86" s="45">
        <f t="shared" ref="D86:F86" si="17">D87+D89</f>
        <v>2</v>
      </c>
      <c r="E86" s="45">
        <f t="shared" si="17"/>
        <v>350</v>
      </c>
      <c r="F86" s="45">
        <f t="shared" si="17"/>
        <v>350</v>
      </c>
      <c r="G86" s="45"/>
      <c r="H86" s="45"/>
    </row>
    <row r="87" s="24" customFormat="1" ht="22" customHeight="1" spans="1:8 16377:16384">
      <c r="A87" s="50"/>
      <c r="B87" s="47" t="s">
        <v>91</v>
      </c>
      <c r="C87" s="39" t="s">
        <v>16</v>
      </c>
      <c r="D87" s="45">
        <f t="shared" ref="D87:F87" si="18">D88</f>
        <v>1</v>
      </c>
      <c r="E87" s="45">
        <f t="shared" si="18"/>
        <v>150</v>
      </c>
      <c r="F87" s="45">
        <f t="shared" si="18"/>
        <v>150</v>
      </c>
      <c r="G87" s="45"/>
      <c r="H87" s="45"/>
    </row>
    <row r="88" s="24" customFormat="1" ht="22" customHeight="1" spans="1:8 16377:16384">
      <c r="A88" s="50"/>
      <c r="B88" s="47"/>
      <c r="C88" s="47" t="s">
        <v>92</v>
      </c>
      <c r="D88" s="45">
        <v>1</v>
      </c>
      <c r="E88" s="45">
        <v>150</v>
      </c>
      <c r="F88" s="45">
        <v>150</v>
      </c>
      <c r="G88" s="45"/>
      <c r="H88" s="45"/>
    </row>
    <row r="89" s="24" customFormat="1" ht="22" customHeight="1" spans="1:8 16377:16384">
      <c r="A89" s="50"/>
      <c r="B89" s="47" t="s">
        <v>93</v>
      </c>
      <c r="C89" s="39" t="s">
        <v>16</v>
      </c>
      <c r="D89" s="45">
        <f t="shared" ref="D89:F89" si="19">D90</f>
        <v>1</v>
      </c>
      <c r="E89" s="45">
        <f t="shared" si="19"/>
        <v>200</v>
      </c>
      <c r="F89" s="45">
        <f t="shared" si="19"/>
        <v>200</v>
      </c>
      <c r="G89" s="45"/>
      <c r="H89" s="45"/>
    </row>
    <row r="90" s="25" customFormat="1" ht="37" customHeight="1" spans="1:8 16377:16384">
      <c r="A90" s="50"/>
      <c r="B90" s="47"/>
      <c r="C90" s="44" t="s">
        <v>94</v>
      </c>
      <c r="D90" s="44">
        <v>1</v>
      </c>
      <c r="E90" s="44">
        <v>200</v>
      </c>
      <c r="F90" s="44">
        <v>200</v>
      </c>
      <c r="G90" s="44"/>
      <c r="H90" s="44"/>
      <c r="XEW90" s="53"/>
      <c r="XEX90" s="53"/>
      <c r="XEY90" s="53"/>
      <c r="XEZ90" s="53"/>
      <c r="XFA90" s="53"/>
      <c r="XFB90" s="53"/>
      <c r="XFC90" s="53"/>
      <c r="XFD90" s="53"/>
    </row>
    <row r="91" s="25" customFormat="1" ht="37" customHeight="1" spans="1:8 16377:16384">
      <c r="A91" s="50"/>
      <c r="B91" s="47"/>
      <c r="C91" s="44" t="s">
        <v>95</v>
      </c>
      <c r="D91" s="44"/>
      <c r="E91" s="44"/>
      <c r="F91" s="44"/>
      <c r="G91" s="44"/>
      <c r="H91" s="44"/>
      <c r="XEW91" s="53"/>
      <c r="XEX91" s="53"/>
      <c r="XEY91" s="53"/>
      <c r="XEZ91" s="53"/>
      <c r="XFA91" s="53"/>
      <c r="XFB91" s="53"/>
      <c r="XFC91" s="53"/>
      <c r="XFD91" s="53"/>
    </row>
    <row r="92" s="24" customFormat="1" ht="22" customHeight="1" spans="1:8 16377:16384">
      <c r="A92" s="50"/>
      <c r="B92" s="47"/>
      <c r="C92" s="44" t="s">
        <v>96</v>
      </c>
      <c r="D92" s="45"/>
      <c r="E92" s="45"/>
      <c r="F92" s="45"/>
      <c r="G92" s="45"/>
      <c r="H92" s="45"/>
    </row>
    <row r="93" s="24" customFormat="1" ht="22" customHeight="1" spans="1:8 16377:16384">
      <c r="A93" s="50"/>
      <c r="B93" s="47" t="s">
        <v>97</v>
      </c>
      <c r="C93" s="39" t="s">
        <v>16</v>
      </c>
      <c r="D93" s="45"/>
      <c r="E93" s="45"/>
      <c r="F93" s="45"/>
      <c r="G93" s="45"/>
      <c r="H93" s="45"/>
    </row>
    <row r="94" s="24" customFormat="1" ht="22" customHeight="1" spans="1:8 16377:16384">
      <c r="A94" s="50"/>
      <c r="B94" s="47"/>
      <c r="C94" s="44" t="s">
        <v>98</v>
      </c>
      <c r="D94" s="45"/>
      <c r="E94" s="45"/>
      <c r="F94" s="45"/>
      <c r="G94" s="45"/>
      <c r="H94" s="45"/>
    </row>
    <row r="95" s="24" customFormat="1" ht="22" customHeight="1" spans="1:8 16377:16384">
      <c r="A95" s="50"/>
      <c r="B95" s="47"/>
      <c r="C95" s="44" t="s">
        <v>99</v>
      </c>
      <c r="D95" s="45"/>
      <c r="E95" s="45"/>
      <c r="F95" s="45"/>
      <c r="G95" s="45"/>
      <c r="H95" s="45"/>
    </row>
    <row r="96" s="24" customFormat="1" ht="22" customHeight="1" spans="1:8 16377:16384">
      <c r="A96" s="50"/>
      <c r="B96" s="47"/>
      <c r="C96" s="44" t="s">
        <v>100</v>
      </c>
      <c r="D96" s="45"/>
      <c r="E96" s="45"/>
      <c r="F96" s="45"/>
      <c r="G96" s="45"/>
      <c r="H96" s="45"/>
    </row>
    <row r="97" s="24" customFormat="1" ht="22" customHeight="1" spans="1:8">
      <c r="A97" s="50"/>
      <c r="B97" s="47"/>
      <c r="C97" s="44" t="s">
        <v>101</v>
      </c>
      <c r="D97" s="45"/>
      <c r="E97" s="45"/>
      <c r="F97" s="45"/>
      <c r="G97" s="45"/>
      <c r="H97" s="45"/>
    </row>
    <row r="98" s="24" customFormat="1" ht="22" customHeight="1" spans="1:8">
      <c r="A98" s="50"/>
      <c r="B98" s="47"/>
      <c r="C98" s="44" t="s">
        <v>102</v>
      </c>
      <c r="D98" s="45"/>
      <c r="E98" s="45"/>
      <c r="F98" s="45"/>
      <c r="G98" s="45"/>
      <c r="H98" s="45"/>
    </row>
    <row r="99" s="24" customFormat="1" ht="38" customHeight="1" spans="1:8">
      <c r="A99" s="50"/>
      <c r="B99" s="47"/>
      <c r="C99" s="44" t="s">
        <v>103</v>
      </c>
      <c r="D99" s="45"/>
      <c r="E99" s="45"/>
      <c r="F99" s="45"/>
      <c r="G99" s="45"/>
      <c r="H99" s="45"/>
    </row>
    <row r="100" s="24" customFormat="1" ht="22" customHeight="1" spans="1:8">
      <c r="A100" s="50"/>
      <c r="B100" s="41" t="s">
        <v>104</v>
      </c>
      <c r="C100" s="39" t="s">
        <v>16</v>
      </c>
      <c r="D100" s="45"/>
      <c r="E100" s="45"/>
      <c r="F100" s="45"/>
      <c r="G100" s="45"/>
      <c r="H100" s="45"/>
    </row>
    <row r="101" s="24" customFormat="1" ht="22" customHeight="1" spans="1:8">
      <c r="A101" s="50"/>
      <c r="B101" s="46"/>
      <c r="C101" s="44" t="s">
        <v>105</v>
      </c>
      <c r="D101" s="45"/>
      <c r="E101" s="45"/>
      <c r="F101" s="45"/>
      <c r="G101" s="45"/>
      <c r="H101" s="45"/>
    </row>
    <row r="102" s="24" customFormat="1" ht="22" customHeight="1" spans="1:8">
      <c r="A102" s="50"/>
      <c r="B102" s="41" t="s">
        <v>104</v>
      </c>
      <c r="C102" s="44" t="s">
        <v>106</v>
      </c>
      <c r="D102" s="45"/>
      <c r="E102" s="45"/>
      <c r="F102" s="45"/>
      <c r="G102" s="45"/>
      <c r="H102" s="45"/>
    </row>
    <row r="103" s="24" customFormat="1" ht="22" customHeight="1" spans="1:8">
      <c r="A103" s="50"/>
      <c r="B103" s="43"/>
      <c r="C103" s="44" t="s">
        <v>107</v>
      </c>
      <c r="D103" s="45"/>
      <c r="E103" s="45"/>
      <c r="F103" s="45"/>
      <c r="G103" s="45"/>
      <c r="H103" s="45"/>
    </row>
    <row r="104" s="24" customFormat="1" ht="22" customHeight="1" spans="1:8">
      <c r="A104" s="50"/>
      <c r="B104" s="43"/>
      <c r="C104" s="44" t="s">
        <v>108</v>
      </c>
      <c r="D104" s="45"/>
      <c r="E104" s="45"/>
      <c r="F104" s="45"/>
      <c r="G104" s="45"/>
      <c r="H104" s="45"/>
    </row>
    <row r="105" s="24" customFormat="1" ht="22" customHeight="1" spans="1:8">
      <c r="A105" s="50"/>
      <c r="B105" s="43"/>
      <c r="C105" s="44" t="s">
        <v>109</v>
      </c>
      <c r="D105" s="45"/>
      <c r="E105" s="45"/>
      <c r="F105" s="45"/>
      <c r="G105" s="45"/>
      <c r="H105" s="45"/>
    </row>
    <row r="106" s="24" customFormat="1" ht="22" customHeight="1" spans="1:8">
      <c r="A106" s="51"/>
      <c r="B106" s="46"/>
      <c r="C106" s="44" t="s">
        <v>110</v>
      </c>
      <c r="D106" s="45"/>
      <c r="E106" s="45"/>
      <c r="F106" s="45"/>
      <c r="G106" s="45"/>
      <c r="H106" s="45"/>
    </row>
    <row r="107" s="24" customFormat="1" ht="22" customHeight="1" spans="1:8">
      <c r="A107" s="47" t="s">
        <v>111</v>
      </c>
      <c r="B107" s="39" t="s">
        <v>14</v>
      </c>
      <c r="C107" s="39"/>
      <c r="D107" s="45"/>
      <c r="E107" s="45"/>
      <c r="F107" s="45"/>
      <c r="G107" s="45"/>
      <c r="H107" s="45"/>
    </row>
    <row r="108" s="24" customFormat="1" ht="22" customHeight="1" spans="1:8">
      <c r="A108" s="47"/>
      <c r="B108" s="47" t="s">
        <v>112</v>
      </c>
      <c r="C108" s="39" t="s">
        <v>16</v>
      </c>
      <c r="D108" s="45"/>
      <c r="E108" s="45"/>
      <c r="F108" s="45"/>
      <c r="G108" s="45"/>
      <c r="H108" s="45"/>
    </row>
    <row r="109" s="24" customFormat="1" ht="22" customHeight="1" spans="1:8">
      <c r="A109" s="47"/>
      <c r="B109" s="47"/>
      <c r="C109" s="47" t="s">
        <v>113</v>
      </c>
      <c r="D109" s="45"/>
      <c r="E109" s="45"/>
      <c r="F109" s="45"/>
      <c r="G109" s="45"/>
      <c r="H109" s="45"/>
    </row>
    <row r="110" s="24" customFormat="1" ht="39" customHeight="1" spans="1:8">
      <c r="A110" s="47"/>
      <c r="B110" s="47"/>
      <c r="C110" s="47" t="s">
        <v>114</v>
      </c>
      <c r="D110" s="45"/>
      <c r="E110" s="45"/>
      <c r="F110" s="45"/>
      <c r="G110" s="45"/>
      <c r="H110" s="45"/>
    </row>
    <row r="111" s="24" customFormat="1" ht="22" customHeight="1" spans="1:8">
      <c r="A111" s="47"/>
      <c r="B111" s="47" t="s">
        <v>115</v>
      </c>
      <c r="C111" s="39" t="s">
        <v>16</v>
      </c>
      <c r="D111" s="45"/>
      <c r="E111" s="45"/>
      <c r="F111" s="45"/>
      <c r="G111" s="45"/>
      <c r="H111" s="45"/>
    </row>
    <row r="112" s="24" customFormat="1" ht="22" customHeight="1" spans="1:8">
      <c r="A112" s="47"/>
      <c r="B112" s="47"/>
      <c r="C112" s="47" t="s">
        <v>116</v>
      </c>
      <c r="D112" s="45"/>
      <c r="E112" s="45"/>
      <c r="F112" s="45"/>
      <c r="G112" s="45"/>
      <c r="H112" s="45"/>
    </row>
    <row r="113" s="24" customFormat="1" ht="22" customHeight="1" spans="1:8">
      <c r="A113" s="47"/>
      <c r="B113" s="47"/>
      <c r="C113" s="47" t="s">
        <v>117</v>
      </c>
      <c r="D113" s="45"/>
      <c r="E113" s="45"/>
      <c r="F113" s="45"/>
      <c r="G113" s="45"/>
      <c r="H113" s="45"/>
    </row>
    <row r="114" s="24" customFormat="1" ht="22" customHeight="1" spans="1:8">
      <c r="A114" s="47"/>
      <c r="B114" s="47"/>
      <c r="C114" s="47" t="s">
        <v>118</v>
      </c>
      <c r="D114" s="45"/>
      <c r="E114" s="45"/>
      <c r="F114" s="45"/>
      <c r="G114" s="45"/>
      <c r="H114" s="45"/>
    </row>
    <row r="115" s="24" customFormat="1" ht="22" customHeight="1" spans="1:8">
      <c r="A115" s="47"/>
      <c r="B115" s="47"/>
      <c r="C115" s="47" t="s">
        <v>119</v>
      </c>
      <c r="D115" s="45"/>
      <c r="E115" s="45"/>
      <c r="F115" s="45"/>
      <c r="G115" s="45"/>
      <c r="H115" s="45"/>
    </row>
    <row r="116" s="24" customFormat="1" ht="22" customHeight="1" spans="1:8">
      <c r="A116" s="47" t="s">
        <v>120</v>
      </c>
      <c r="B116" s="39" t="s">
        <v>14</v>
      </c>
      <c r="C116" s="39"/>
      <c r="D116" s="45">
        <f t="shared" ref="D116:G116" si="20">D117</f>
        <v>1</v>
      </c>
      <c r="E116" s="45">
        <f t="shared" si="20"/>
        <v>400</v>
      </c>
      <c r="F116" s="45">
        <f t="shared" si="20"/>
        <v>400</v>
      </c>
      <c r="G116" s="45">
        <f t="shared" si="20"/>
        <v>0</v>
      </c>
      <c r="H116" s="45"/>
    </row>
    <row r="117" s="24" customFormat="1" ht="22" customHeight="1" spans="1:8">
      <c r="A117" s="47"/>
      <c r="B117" s="47" t="s">
        <v>120</v>
      </c>
      <c r="C117" s="47" t="s">
        <v>120</v>
      </c>
      <c r="D117" s="45">
        <v>1</v>
      </c>
      <c r="E117" s="45">
        <v>400</v>
      </c>
      <c r="F117" s="45">
        <v>400</v>
      </c>
      <c r="G117" s="45"/>
      <c r="H117" s="45"/>
    </row>
    <row r="118" s="24" customFormat="1" ht="22" customHeight="1" spans="1:8">
      <c r="A118" s="45" t="s">
        <v>41</v>
      </c>
      <c r="B118" s="39" t="s">
        <v>14</v>
      </c>
      <c r="C118" s="39"/>
      <c r="D118" s="45"/>
      <c r="E118" s="45"/>
      <c r="F118" s="45"/>
      <c r="G118" s="45"/>
      <c r="H118" s="45"/>
    </row>
    <row r="119" s="24" customFormat="1" ht="22" customHeight="1" spans="1:8">
      <c r="A119" s="45"/>
      <c r="B119" s="44" t="s">
        <v>41</v>
      </c>
      <c r="C119" s="47" t="s">
        <v>121</v>
      </c>
      <c r="D119" s="45"/>
      <c r="E119" s="45"/>
      <c r="F119" s="45"/>
      <c r="G119" s="45"/>
      <c r="H119" s="45"/>
    </row>
    <row r="120" s="24" customFormat="1" ht="22" customHeight="1" spans="1:8">
      <c r="A120" s="45"/>
      <c r="B120" s="44"/>
      <c r="C120" s="45" t="s">
        <v>122</v>
      </c>
      <c r="D120" s="45"/>
      <c r="E120" s="45"/>
      <c r="F120" s="45"/>
      <c r="G120" s="45"/>
      <c r="H120" s="45"/>
    </row>
    <row r="121" s="24" customFormat="1" ht="22" customHeight="1" spans="1:8">
      <c r="A121" s="45"/>
      <c r="B121" s="44"/>
      <c r="C121" s="45" t="s">
        <v>41</v>
      </c>
      <c r="D121" s="45"/>
      <c r="E121" s="45"/>
      <c r="F121" s="45"/>
      <c r="G121" s="45"/>
      <c r="H121" s="45"/>
    </row>
    <row r="122" s="26" customFormat="1" ht="16" customHeight="1" spans="1:8">
      <c r="B122" s="25"/>
    </row>
    <row r="123" s="26" customFormat="1" spans="1:8">
      <c r="B123" s="25"/>
    </row>
    <row r="124" s="26" customFormat="1" spans="1:8">
      <c r="B124" s="25"/>
    </row>
    <row r="125" s="26" customFormat="1" spans="1:8">
      <c r="B125" s="25"/>
    </row>
    <row r="126" s="26" customFormat="1" spans="1:8">
      <c r="B126" s="25"/>
    </row>
    <row r="127" s="26" customFormat="1" spans="1:8">
      <c r="B127" s="25"/>
    </row>
    <row r="128" s="26" customFormat="1" spans="1:8">
      <c r="B128" s="25"/>
    </row>
  </sheetData>
  <mergeCells count="52">
    <mergeCell ref="A2:H2"/>
    <mergeCell ref="A3:D3"/>
    <mergeCell ref="G3:H3"/>
    <mergeCell ref="E4:G4"/>
    <mergeCell ref="A6:C6"/>
    <mergeCell ref="B7:C7"/>
    <mergeCell ref="B40:C40"/>
    <mergeCell ref="B57:C57"/>
    <mergeCell ref="B81:C81"/>
    <mergeCell ref="B86:C86"/>
    <mergeCell ref="B107:C107"/>
    <mergeCell ref="B116:C116"/>
    <mergeCell ref="B118:C118"/>
    <mergeCell ref="A4:A5"/>
    <mergeCell ref="A7:A27"/>
    <mergeCell ref="A28:A39"/>
    <mergeCell ref="A40:A56"/>
    <mergeCell ref="A57:A78"/>
    <mergeCell ref="A79:A80"/>
    <mergeCell ref="A81:A85"/>
    <mergeCell ref="A86:A106"/>
    <mergeCell ref="A107:A115"/>
    <mergeCell ref="A116:A117"/>
    <mergeCell ref="A118:A121"/>
    <mergeCell ref="B4:B5"/>
    <mergeCell ref="B8:B14"/>
    <mergeCell ref="B15:B19"/>
    <mergeCell ref="B20:B22"/>
    <mergeCell ref="B23:B27"/>
    <mergeCell ref="B28:B33"/>
    <mergeCell ref="B34:B39"/>
    <mergeCell ref="B41:B43"/>
    <mergeCell ref="B44:B47"/>
    <mergeCell ref="B48:B50"/>
    <mergeCell ref="B51:B54"/>
    <mergeCell ref="B55:B56"/>
    <mergeCell ref="B58:B66"/>
    <mergeCell ref="B67:B71"/>
    <mergeCell ref="B72:B78"/>
    <mergeCell ref="B79:B80"/>
    <mergeCell ref="B82:B85"/>
    <mergeCell ref="B87:B88"/>
    <mergeCell ref="B89:B92"/>
    <mergeCell ref="B93:B99"/>
    <mergeCell ref="B100:B101"/>
    <mergeCell ref="B102:B106"/>
    <mergeCell ref="B108:B110"/>
    <mergeCell ref="B111:B115"/>
    <mergeCell ref="B119:B121"/>
    <mergeCell ref="C4:C5"/>
    <mergeCell ref="D4:D5"/>
    <mergeCell ref="H4:H5"/>
  </mergeCells>
  <printOptions horizontalCentered="1"/>
  <pageMargins left="0.472222222222222" right="0.472222222222222" top="0.786805555555556" bottom="0.590277777777778" header="0.590277777777778" footer="0.393055555555556"/>
  <pageSetup paperSize="9" scale="99" firstPageNumber="4" fitToHeight="0" orientation="portrait" useFirstPageNumber="1" horizontalDpi="600"/>
  <headerFooter>
    <evenFooter>&amp;R- &amp;P -</evenFooter>
  </headerFooter>
  <rowBreaks count="4" manualBreakCount="4">
    <brk id="27" max="16383" man="1"/>
    <brk id="56" max="16383" man="1"/>
    <brk id="78" max="16383" man="1"/>
    <brk id="1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R364"/>
  <sheetViews>
    <sheetView tabSelected="1" workbookViewId="0">
      <selection activeCell="A5" sqref="$A5:$XFD5"/>
    </sheetView>
  </sheetViews>
  <sheetFormatPr defaultColWidth="9" defaultRowHeight="13.5"/>
  <cols>
    <col min="1" max="1" width="4.63333333333333" style="3" customWidth="1"/>
    <col min="2" max="3" width="9" style="3"/>
    <col min="4" max="4" width="15.75" style="3" customWidth="1"/>
    <col min="5" max="5" width="16.5" style="3" customWidth="1"/>
    <col min="6" max="6" width="21.8833333333333" style="3" customWidth="1"/>
    <col min="7" max="14" width="9" style="3"/>
    <col min="15" max="15" width="39.5" style="3" customWidth="1"/>
    <col min="16" max="18" width="9" style="3"/>
  </cols>
  <sheetData>
    <row r="1" ht="20.25" spans="1:18">
      <c r="A1" s="4" t="s">
        <v>123</v>
      </c>
      <c r="B1" s="4"/>
      <c r="C1" s="5"/>
      <c r="D1" s="5"/>
      <c r="E1" s="5"/>
      <c r="F1" s="5"/>
      <c r="G1" s="5"/>
      <c r="H1" s="5"/>
      <c r="I1" s="5"/>
      <c r="J1" s="5"/>
      <c r="K1" s="5"/>
      <c r="L1" s="5"/>
      <c r="M1" s="5"/>
      <c r="N1" s="5"/>
      <c r="O1" s="5"/>
      <c r="P1" s="5"/>
      <c r="Q1" s="5"/>
      <c r="R1" s="5"/>
    </row>
    <row r="2" ht="27" spans="1:18">
      <c r="A2" s="6" t="s">
        <v>124</v>
      </c>
      <c r="B2" s="6"/>
      <c r="C2" s="6"/>
      <c r="D2" s="6"/>
      <c r="E2" s="6"/>
      <c r="F2" s="6"/>
      <c r="G2" s="6"/>
      <c r="H2" s="6"/>
      <c r="I2" s="6"/>
      <c r="J2" s="6"/>
      <c r="K2" s="6"/>
      <c r="L2" s="6"/>
      <c r="M2" s="6"/>
      <c r="N2" s="6"/>
      <c r="O2" s="6"/>
      <c r="P2" s="6"/>
      <c r="Q2" s="6"/>
      <c r="R2" s="6"/>
    </row>
    <row r="3" spans="1:18">
      <c r="A3" s="7" t="s">
        <v>125</v>
      </c>
      <c r="B3" s="7" t="s">
        <v>3</v>
      </c>
      <c r="C3" s="8" t="s">
        <v>126</v>
      </c>
      <c r="D3" s="7" t="s">
        <v>5</v>
      </c>
      <c r="E3" s="9" t="s">
        <v>127</v>
      </c>
      <c r="F3" s="9" t="s">
        <v>128</v>
      </c>
      <c r="G3" s="10" t="s">
        <v>129</v>
      </c>
      <c r="H3" s="11"/>
      <c r="I3" s="10" t="s">
        <v>130</v>
      </c>
      <c r="J3" s="11"/>
      <c r="K3" s="11"/>
      <c r="L3" s="9" t="s">
        <v>131</v>
      </c>
      <c r="M3" s="9" t="s">
        <v>132</v>
      </c>
      <c r="N3" s="9" t="s">
        <v>133</v>
      </c>
      <c r="O3" s="9" t="s">
        <v>134</v>
      </c>
      <c r="P3" s="12" t="s">
        <v>135</v>
      </c>
      <c r="Q3" s="12" t="s">
        <v>136</v>
      </c>
      <c r="R3" s="9" t="s">
        <v>137</v>
      </c>
    </row>
    <row r="4" ht="24" spans="1:18">
      <c r="A4" s="7"/>
      <c r="B4" s="7"/>
      <c r="C4" s="13"/>
      <c r="D4" s="8"/>
      <c r="E4" s="9"/>
      <c r="F4" s="9"/>
      <c r="G4" s="9" t="s">
        <v>138</v>
      </c>
      <c r="H4" s="10" t="s">
        <v>139</v>
      </c>
      <c r="I4" s="9" t="s">
        <v>9</v>
      </c>
      <c r="J4" s="9" t="s">
        <v>10</v>
      </c>
      <c r="K4" s="9" t="s">
        <v>11</v>
      </c>
      <c r="L4" s="9"/>
      <c r="M4" s="9"/>
      <c r="N4" s="9"/>
      <c r="O4" s="9"/>
      <c r="P4" s="14"/>
      <c r="Q4" s="14"/>
      <c r="R4" s="9"/>
    </row>
    <row r="5" spans="1:18">
      <c r="A5" s="7"/>
      <c r="B5" s="7"/>
      <c r="C5" s="7" t="s">
        <v>9</v>
      </c>
      <c r="D5" s="7"/>
      <c r="E5" s="9"/>
      <c r="F5" s="9"/>
      <c r="G5" s="9"/>
      <c r="H5" s="10"/>
      <c r="I5" s="9">
        <f>SUM(I6:I400)</f>
        <v>40314.88</v>
      </c>
      <c r="J5" s="9">
        <f>SUM(J6:J400)</f>
        <v>39947.88</v>
      </c>
      <c r="K5" s="9">
        <f>SUM(K6:K339)</f>
        <v>367</v>
      </c>
      <c r="L5" s="9"/>
      <c r="M5" s="9"/>
      <c r="N5" s="9"/>
      <c r="O5" s="9"/>
      <c r="P5" s="14"/>
      <c r="Q5" s="14"/>
      <c r="R5" s="9"/>
    </row>
    <row r="6" ht="21" spans="1:18">
      <c r="A6" s="15">
        <v>1</v>
      </c>
      <c r="B6" s="16" t="s">
        <v>86</v>
      </c>
      <c r="C6" s="15" t="s">
        <v>86</v>
      </c>
      <c r="D6" s="15" t="s">
        <v>88</v>
      </c>
      <c r="E6" s="15" t="s">
        <v>140</v>
      </c>
      <c r="F6" s="15" t="s">
        <v>141</v>
      </c>
      <c r="G6" s="15" t="s">
        <v>142</v>
      </c>
      <c r="H6" s="15" t="s">
        <v>143</v>
      </c>
      <c r="I6" s="15">
        <v>50</v>
      </c>
      <c r="J6" s="15">
        <v>50</v>
      </c>
      <c r="K6" s="15">
        <v>0</v>
      </c>
      <c r="L6" s="15" t="s">
        <v>144</v>
      </c>
      <c r="M6" s="15">
        <v>894</v>
      </c>
      <c r="N6" s="15">
        <v>182</v>
      </c>
      <c r="O6" s="16" t="s">
        <v>145</v>
      </c>
      <c r="P6" s="15" t="s">
        <v>143</v>
      </c>
      <c r="Q6" s="15" t="s">
        <v>146</v>
      </c>
      <c r="R6" s="15" t="s">
        <v>147</v>
      </c>
    </row>
    <row r="7" ht="31.5" spans="1:18">
      <c r="A7" s="15">
        <v>2</v>
      </c>
      <c r="B7" s="16" t="s">
        <v>86</v>
      </c>
      <c r="C7" s="15" t="s">
        <v>86</v>
      </c>
      <c r="D7" s="15" t="s">
        <v>88</v>
      </c>
      <c r="E7" s="15" t="s">
        <v>148</v>
      </c>
      <c r="F7" s="15" t="s">
        <v>149</v>
      </c>
      <c r="G7" s="15" t="s">
        <v>142</v>
      </c>
      <c r="H7" s="15" t="s">
        <v>143</v>
      </c>
      <c r="I7" s="15">
        <v>75</v>
      </c>
      <c r="J7" s="15">
        <v>75</v>
      </c>
      <c r="K7" s="15">
        <v>0</v>
      </c>
      <c r="L7" s="15" t="s">
        <v>144</v>
      </c>
      <c r="M7" s="15">
        <v>1316</v>
      </c>
      <c r="N7" s="15">
        <v>182</v>
      </c>
      <c r="O7" s="16" t="s">
        <v>150</v>
      </c>
      <c r="P7" s="15" t="s">
        <v>143</v>
      </c>
      <c r="Q7" s="15" t="s">
        <v>146</v>
      </c>
      <c r="R7" s="15" t="s">
        <v>147</v>
      </c>
    </row>
    <row r="8" ht="31.5" spans="1:18">
      <c r="A8" s="15">
        <v>3</v>
      </c>
      <c r="B8" s="16" t="s">
        <v>86</v>
      </c>
      <c r="C8" s="15" t="s">
        <v>86</v>
      </c>
      <c r="D8" s="15" t="s">
        <v>88</v>
      </c>
      <c r="E8" s="15" t="s">
        <v>151</v>
      </c>
      <c r="F8" s="15" t="s">
        <v>152</v>
      </c>
      <c r="G8" s="15" t="s">
        <v>142</v>
      </c>
      <c r="H8" s="15" t="s">
        <v>143</v>
      </c>
      <c r="I8" s="15">
        <v>40</v>
      </c>
      <c r="J8" s="15">
        <v>40</v>
      </c>
      <c r="K8" s="15">
        <v>0</v>
      </c>
      <c r="L8" s="15" t="s">
        <v>144</v>
      </c>
      <c r="M8" s="15">
        <v>1316</v>
      </c>
      <c r="N8" s="15">
        <v>182</v>
      </c>
      <c r="O8" s="16" t="s">
        <v>153</v>
      </c>
      <c r="P8" s="15" t="s">
        <v>143</v>
      </c>
      <c r="Q8" s="15" t="s">
        <v>146</v>
      </c>
      <c r="R8" s="15" t="s">
        <v>147</v>
      </c>
    </row>
    <row r="9" ht="21" spans="1:18">
      <c r="A9" s="15">
        <v>4</v>
      </c>
      <c r="B9" s="16" t="s">
        <v>86</v>
      </c>
      <c r="C9" s="15" t="s">
        <v>86</v>
      </c>
      <c r="D9" s="15" t="s">
        <v>88</v>
      </c>
      <c r="E9" s="15" t="s">
        <v>154</v>
      </c>
      <c r="F9" s="15" t="s">
        <v>155</v>
      </c>
      <c r="G9" s="15" t="s">
        <v>142</v>
      </c>
      <c r="H9" s="15" t="s">
        <v>143</v>
      </c>
      <c r="I9" s="15">
        <v>30</v>
      </c>
      <c r="J9" s="15">
        <v>30</v>
      </c>
      <c r="K9" s="15">
        <v>0</v>
      </c>
      <c r="L9" s="15" t="s">
        <v>144</v>
      </c>
      <c r="M9" s="15">
        <v>182</v>
      </c>
      <c r="N9" s="15">
        <v>182</v>
      </c>
      <c r="O9" s="15" t="s">
        <v>156</v>
      </c>
      <c r="P9" s="15" t="s">
        <v>143</v>
      </c>
      <c r="Q9" s="15" t="s">
        <v>146</v>
      </c>
      <c r="R9" s="15" t="s">
        <v>147</v>
      </c>
    </row>
    <row r="10" ht="21" spans="1:18">
      <c r="A10" s="15">
        <v>5</v>
      </c>
      <c r="B10" s="16" t="s">
        <v>86</v>
      </c>
      <c r="C10" s="15" t="s">
        <v>86</v>
      </c>
      <c r="D10" s="15" t="s">
        <v>88</v>
      </c>
      <c r="E10" s="15" t="s">
        <v>157</v>
      </c>
      <c r="F10" s="15" t="s">
        <v>158</v>
      </c>
      <c r="G10" s="15" t="s">
        <v>142</v>
      </c>
      <c r="H10" s="15" t="s">
        <v>143</v>
      </c>
      <c r="I10" s="15">
        <v>85</v>
      </c>
      <c r="J10" s="15">
        <v>85</v>
      </c>
      <c r="K10" s="15">
        <v>0</v>
      </c>
      <c r="L10" s="15" t="s">
        <v>144</v>
      </c>
      <c r="M10" s="15">
        <v>1316</v>
      </c>
      <c r="N10" s="15">
        <v>182</v>
      </c>
      <c r="O10" s="15" t="s">
        <v>159</v>
      </c>
      <c r="P10" s="15" t="s">
        <v>143</v>
      </c>
      <c r="Q10" s="15" t="s">
        <v>146</v>
      </c>
      <c r="R10" s="15" t="s">
        <v>147</v>
      </c>
    </row>
    <row r="11" ht="31.5" spans="1:18">
      <c r="A11" s="15">
        <v>6</v>
      </c>
      <c r="B11" s="16" t="s">
        <v>86</v>
      </c>
      <c r="C11" s="15" t="s">
        <v>86</v>
      </c>
      <c r="D11" s="15" t="s">
        <v>88</v>
      </c>
      <c r="E11" s="15" t="s">
        <v>160</v>
      </c>
      <c r="F11" s="15" t="s">
        <v>161</v>
      </c>
      <c r="G11" s="15" t="s">
        <v>142</v>
      </c>
      <c r="H11" s="15" t="s">
        <v>143</v>
      </c>
      <c r="I11" s="15">
        <v>80</v>
      </c>
      <c r="J11" s="15">
        <v>80</v>
      </c>
      <c r="K11" s="15">
        <v>0</v>
      </c>
      <c r="L11" s="15" t="s">
        <v>144</v>
      </c>
      <c r="M11" s="15">
        <v>1316</v>
      </c>
      <c r="N11" s="15">
        <v>182</v>
      </c>
      <c r="O11" s="16" t="s">
        <v>150</v>
      </c>
      <c r="P11" s="15" t="s">
        <v>143</v>
      </c>
      <c r="Q11" s="15" t="s">
        <v>146</v>
      </c>
      <c r="R11" s="15" t="s">
        <v>147</v>
      </c>
    </row>
    <row r="12" ht="42" spans="1:18">
      <c r="A12" s="15">
        <v>7</v>
      </c>
      <c r="B12" s="16" t="s">
        <v>86</v>
      </c>
      <c r="C12" s="15" t="s">
        <v>86</v>
      </c>
      <c r="D12" s="15" t="s">
        <v>88</v>
      </c>
      <c r="E12" s="15" t="s">
        <v>162</v>
      </c>
      <c r="F12" s="15" t="s">
        <v>163</v>
      </c>
      <c r="G12" s="15" t="s">
        <v>164</v>
      </c>
      <c r="H12" s="15" t="s">
        <v>165</v>
      </c>
      <c r="I12" s="15">
        <v>10</v>
      </c>
      <c r="J12" s="15">
        <v>10</v>
      </c>
      <c r="K12" s="15"/>
      <c r="L12" s="15" t="s">
        <v>144</v>
      </c>
      <c r="M12" s="15"/>
      <c r="N12" s="15">
        <v>161</v>
      </c>
      <c r="O12" s="16" t="s">
        <v>166</v>
      </c>
      <c r="P12" s="15" t="s">
        <v>167</v>
      </c>
      <c r="Q12" s="15" t="s">
        <v>146</v>
      </c>
      <c r="R12" s="15" t="s">
        <v>147</v>
      </c>
    </row>
    <row r="13" ht="31.5" spans="1:18">
      <c r="A13" s="15">
        <v>8</v>
      </c>
      <c r="B13" s="16" t="s">
        <v>86</v>
      </c>
      <c r="C13" s="15" t="s">
        <v>86</v>
      </c>
      <c r="D13" s="15" t="s">
        <v>88</v>
      </c>
      <c r="E13" s="15" t="s">
        <v>168</v>
      </c>
      <c r="F13" s="15" t="s">
        <v>169</v>
      </c>
      <c r="G13" s="15" t="s">
        <v>164</v>
      </c>
      <c r="H13" s="15" t="s">
        <v>165</v>
      </c>
      <c r="I13" s="15">
        <v>200</v>
      </c>
      <c r="J13" s="15">
        <v>200</v>
      </c>
      <c r="K13" s="15"/>
      <c r="L13" s="15" t="s">
        <v>144</v>
      </c>
      <c r="M13" s="15"/>
      <c r="N13" s="15">
        <v>161</v>
      </c>
      <c r="O13" s="16" t="s">
        <v>170</v>
      </c>
      <c r="P13" s="15" t="s">
        <v>167</v>
      </c>
      <c r="Q13" s="15" t="s">
        <v>146</v>
      </c>
      <c r="R13" s="15" t="s">
        <v>147</v>
      </c>
    </row>
    <row r="14" ht="21" spans="1:18">
      <c r="A14" s="15">
        <v>9</v>
      </c>
      <c r="B14" s="16" t="s">
        <v>86</v>
      </c>
      <c r="C14" s="15" t="s">
        <v>86</v>
      </c>
      <c r="D14" s="15" t="s">
        <v>88</v>
      </c>
      <c r="E14" s="15" t="s">
        <v>171</v>
      </c>
      <c r="F14" s="15" t="s">
        <v>172</v>
      </c>
      <c r="G14" s="15" t="s">
        <v>164</v>
      </c>
      <c r="H14" s="15" t="s">
        <v>165</v>
      </c>
      <c r="I14" s="15">
        <v>120</v>
      </c>
      <c r="J14" s="15">
        <v>120</v>
      </c>
      <c r="K14" s="15"/>
      <c r="L14" s="15" t="s">
        <v>144</v>
      </c>
      <c r="M14" s="15"/>
      <c r="N14" s="15">
        <v>161</v>
      </c>
      <c r="O14" s="16" t="s">
        <v>173</v>
      </c>
      <c r="P14" s="15" t="s">
        <v>167</v>
      </c>
      <c r="Q14" s="15" t="s">
        <v>146</v>
      </c>
      <c r="R14" s="15" t="s">
        <v>147</v>
      </c>
    </row>
    <row r="15" ht="21" spans="1:18">
      <c r="A15" s="15">
        <v>10</v>
      </c>
      <c r="B15" s="16" t="s">
        <v>86</v>
      </c>
      <c r="C15" s="15" t="s">
        <v>86</v>
      </c>
      <c r="D15" s="15" t="s">
        <v>88</v>
      </c>
      <c r="E15" s="15" t="s">
        <v>174</v>
      </c>
      <c r="F15" s="15" t="s">
        <v>175</v>
      </c>
      <c r="G15" s="15" t="s">
        <v>176</v>
      </c>
      <c r="H15" s="15" t="s">
        <v>177</v>
      </c>
      <c r="I15" s="15">
        <v>20</v>
      </c>
      <c r="J15" s="15">
        <v>20</v>
      </c>
      <c r="K15" s="15">
        <v>0</v>
      </c>
      <c r="L15" s="15" t="s">
        <v>178</v>
      </c>
      <c r="M15" s="15">
        <v>9690</v>
      </c>
      <c r="N15" s="15">
        <v>505</v>
      </c>
      <c r="O15" s="16" t="s">
        <v>179</v>
      </c>
      <c r="P15" s="15" t="s">
        <v>177</v>
      </c>
      <c r="Q15" s="15" t="s">
        <v>146</v>
      </c>
      <c r="R15" s="15" t="s">
        <v>147</v>
      </c>
    </row>
    <row r="16" ht="31.5" spans="1:18">
      <c r="A16" s="15">
        <v>11</v>
      </c>
      <c r="B16" s="16" t="s">
        <v>86</v>
      </c>
      <c r="C16" s="15" t="s">
        <v>86</v>
      </c>
      <c r="D16" s="15" t="s">
        <v>88</v>
      </c>
      <c r="E16" s="15" t="s">
        <v>180</v>
      </c>
      <c r="F16" s="15" t="s">
        <v>181</v>
      </c>
      <c r="G16" s="15" t="s">
        <v>182</v>
      </c>
      <c r="H16" s="15" t="s">
        <v>183</v>
      </c>
      <c r="I16" s="15">
        <v>20</v>
      </c>
      <c r="J16" s="15">
        <v>20</v>
      </c>
      <c r="K16" s="15"/>
      <c r="L16" s="15" t="s">
        <v>178</v>
      </c>
      <c r="M16" s="15">
        <v>3982</v>
      </c>
      <c r="N16" s="15">
        <v>1100</v>
      </c>
      <c r="O16" s="16" t="s">
        <v>184</v>
      </c>
      <c r="P16" s="15" t="s">
        <v>182</v>
      </c>
      <c r="Q16" s="15" t="s">
        <v>146</v>
      </c>
      <c r="R16" s="15" t="s">
        <v>147</v>
      </c>
    </row>
    <row r="17" ht="21" spans="1:18">
      <c r="A17" s="15">
        <v>12</v>
      </c>
      <c r="B17" s="16" t="s">
        <v>90</v>
      </c>
      <c r="C17" s="15" t="s">
        <v>91</v>
      </c>
      <c r="D17" s="15" t="s">
        <v>92</v>
      </c>
      <c r="E17" s="15" t="s">
        <v>185</v>
      </c>
      <c r="F17" s="15" t="s">
        <v>186</v>
      </c>
      <c r="G17" s="15" t="s">
        <v>187</v>
      </c>
      <c r="H17" s="15" t="s">
        <v>188</v>
      </c>
      <c r="I17" s="15">
        <v>150</v>
      </c>
      <c r="J17" s="15">
        <v>150</v>
      </c>
      <c r="K17" s="15"/>
      <c r="L17" s="15" t="s">
        <v>178</v>
      </c>
      <c r="M17" s="15">
        <v>260</v>
      </c>
      <c r="N17" s="15">
        <v>260</v>
      </c>
      <c r="O17" s="16" t="s">
        <v>189</v>
      </c>
      <c r="P17" s="15" t="s">
        <v>190</v>
      </c>
      <c r="Q17" s="15" t="s">
        <v>190</v>
      </c>
      <c r="R17" s="15" t="s">
        <v>191</v>
      </c>
    </row>
    <row r="18" s="1" customFormat="1" ht="31.5" spans="1:18">
      <c r="A18" s="15">
        <v>13</v>
      </c>
      <c r="B18" s="16" t="s">
        <v>64</v>
      </c>
      <c r="C18" s="15" t="s">
        <v>65</v>
      </c>
      <c r="D18" s="15" t="s">
        <v>68</v>
      </c>
      <c r="E18" s="15" t="s">
        <v>192</v>
      </c>
      <c r="F18" s="15" t="s">
        <v>193</v>
      </c>
      <c r="G18" s="15" t="s">
        <v>194</v>
      </c>
      <c r="H18" s="15" t="s">
        <v>195</v>
      </c>
      <c r="I18" s="15">
        <v>10</v>
      </c>
      <c r="J18" s="15">
        <v>10</v>
      </c>
      <c r="K18" s="15"/>
      <c r="L18" s="15" t="s">
        <v>144</v>
      </c>
      <c r="M18" s="15">
        <v>53</v>
      </c>
      <c r="N18" s="15">
        <v>5</v>
      </c>
      <c r="O18" s="16" t="s">
        <v>196</v>
      </c>
      <c r="P18" s="15" t="s">
        <v>197</v>
      </c>
      <c r="Q18" s="15" t="s">
        <v>198</v>
      </c>
      <c r="R18" s="15" t="s">
        <v>147</v>
      </c>
    </row>
    <row r="19" s="1" customFormat="1" ht="31.5" spans="1:18">
      <c r="A19" s="15">
        <v>14</v>
      </c>
      <c r="B19" s="16" t="s">
        <v>64</v>
      </c>
      <c r="C19" s="15" t="s">
        <v>65</v>
      </c>
      <c r="D19" s="15" t="s">
        <v>68</v>
      </c>
      <c r="E19" s="15" t="s">
        <v>199</v>
      </c>
      <c r="F19" s="15" t="s">
        <v>200</v>
      </c>
      <c r="G19" s="15" t="s">
        <v>194</v>
      </c>
      <c r="H19" s="15" t="s">
        <v>201</v>
      </c>
      <c r="I19" s="15">
        <v>26</v>
      </c>
      <c r="J19" s="15">
        <v>26</v>
      </c>
      <c r="K19" s="15"/>
      <c r="L19" s="15" t="s">
        <v>178</v>
      </c>
      <c r="M19" s="15">
        <v>50</v>
      </c>
      <c r="N19" s="15">
        <v>3</v>
      </c>
      <c r="O19" s="16" t="s">
        <v>202</v>
      </c>
      <c r="P19" s="15" t="s">
        <v>197</v>
      </c>
      <c r="Q19" s="15" t="s">
        <v>198</v>
      </c>
      <c r="R19" s="15" t="s">
        <v>147</v>
      </c>
    </row>
    <row r="20" s="1" customFormat="1" ht="31.5" spans="1:18">
      <c r="A20" s="15">
        <v>15</v>
      </c>
      <c r="B20" s="16" t="s">
        <v>64</v>
      </c>
      <c r="C20" s="15" t="s">
        <v>65</v>
      </c>
      <c r="D20" s="15" t="s">
        <v>68</v>
      </c>
      <c r="E20" s="15" t="s">
        <v>203</v>
      </c>
      <c r="F20" s="15" t="s">
        <v>204</v>
      </c>
      <c r="G20" s="15" t="s">
        <v>194</v>
      </c>
      <c r="H20" s="15" t="s">
        <v>205</v>
      </c>
      <c r="I20" s="15">
        <v>48</v>
      </c>
      <c r="J20" s="15">
        <v>48</v>
      </c>
      <c r="K20" s="15"/>
      <c r="L20" s="15" t="s">
        <v>178</v>
      </c>
      <c r="M20" s="15">
        <v>50</v>
      </c>
      <c r="N20" s="15">
        <v>1</v>
      </c>
      <c r="O20" s="16" t="s">
        <v>206</v>
      </c>
      <c r="P20" s="15" t="s">
        <v>197</v>
      </c>
      <c r="Q20" s="15" t="s">
        <v>198</v>
      </c>
      <c r="R20" s="15" t="s">
        <v>147</v>
      </c>
    </row>
    <row r="21" s="1" customFormat="1" ht="31.5" spans="1:18">
      <c r="A21" s="15">
        <v>16</v>
      </c>
      <c r="B21" s="16" t="s">
        <v>64</v>
      </c>
      <c r="C21" s="15" t="s">
        <v>65</v>
      </c>
      <c r="D21" s="15" t="s">
        <v>68</v>
      </c>
      <c r="E21" s="15" t="s">
        <v>207</v>
      </c>
      <c r="F21" s="15" t="s">
        <v>208</v>
      </c>
      <c r="G21" s="15" t="s">
        <v>182</v>
      </c>
      <c r="H21" s="15" t="s">
        <v>209</v>
      </c>
      <c r="I21" s="15">
        <v>80</v>
      </c>
      <c r="J21" s="15">
        <v>80</v>
      </c>
      <c r="K21" s="15"/>
      <c r="L21" s="15" t="s">
        <v>178</v>
      </c>
      <c r="M21" s="15">
        <v>50</v>
      </c>
      <c r="N21" s="15">
        <v>4</v>
      </c>
      <c r="O21" s="16" t="s">
        <v>210</v>
      </c>
      <c r="P21" s="15" t="s">
        <v>197</v>
      </c>
      <c r="Q21" s="15" t="s">
        <v>198</v>
      </c>
      <c r="R21" s="15" t="s">
        <v>147</v>
      </c>
    </row>
    <row r="22" s="1" customFormat="1" ht="31.5" spans="1:18">
      <c r="A22" s="15">
        <v>17</v>
      </c>
      <c r="B22" s="16" t="s">
        <v>64</v>
      </c>
      <c r="C22" s="15" t="s">
        <v>65</v>
      </c>
      <c r="D22" s="15" t="s">
        <v>68</v>
      </c>
      <c r="E22" s="15" t="s">
        <v>211</v>
      </c>
      <c r="F22" s="15" t="s">
        <v>212</v>
      </c>
      <c r="G22" s="15" t="s">
        <v>182</v>
      </c>
      <c r="H22" s="15" t="s">
        <v>213</v>
      </c>
      <c r="I22" s="15">
        <v>65</v>
      </c>
      <c r="J22" s="15">
        <v>65</v>
      </c>
      <c r="K22" s="15"/>
      <c r="L22" s="15" t="s">
        <v>178</v>
      </c>
      <c r="M22" s="15">
        <v>813</v>
      </c>
      <c r="N22" s="15">
        <v>4</v>
      </c>
      <c r="O22" s="16" t="s">
        <v>214</v>
      </c>
      <c r="P22" s="15" t="s">
        <v>197</v>
      </c>
      <c r="Q22" s="15" t="s">
        <v>198</v>
      </c>
      <c r="R22" s="15" t="s">
        <v>147</v>
      </c>
    </row>
    <row r="23" s="1" customFormat="1" ht="31.5" spans="1:18">
      <c r="A23" s="15">
        <v>18</v>
      </c>
      <c r="B23" s="16" t="s">
        <v>64</v>
      </c>
      <c r="C23" s="15" t="s">
        <v>65</v>
      </c>
      <c r="D23" s="15" t="s">
        <v>68</v>
      </c>
      <c r="E23" s="15" t="s">
        <v>215</v>
      </c>
      <c r="F23" s="15" t="s">
        <v>216</v>
      </c>
      <c r="G23" s="15" t="s">
        <v>217</v>
      </c>
      <c r="H23" s="15" t="s">
        <v>218</v>
      </c>
      <c r="I23" s="15">
        <v>18.7</v>
      </c>
      <c r="J23" s="15">
        <v>18.7</v>
      </c>
      <c r="K23" s="15"/>
      <c r="L23" s="15" t="s">
        <v>178</v>
      </c>
      <c r="M23" s="15">
        <v>50</v>
      </c>
      <c r="N23" s="15">
        <v>4</v>
      </c>
      <c r="O23" s="16" t="s">
        <v>210</v>
      </c>
      <c r="P23" s="15" t="s">
        <v>197</v>
      </c>
      <c r="Q23" s="15" t="s">
        <v>198</v>
      </c>
      <c r="R23" s="15" t="s">
        <v>147</v>
      </c>
    </row>
    <row r="24" s="1" customFormat="1" ht="31.5" spans="1:18">
      <c r="A24" s="15">
        <v>19</v>
      </c>
      <c r="B24" s="16" t="s">
        <v>64</v>
      </c>
      <c r="C24" s="15" t="s">
        <v>65</v>
      </c>
      <c r="D24" s="15" t="s">
        <v>68</v>
      </c>
      <c r="E24" s="15" t="s">
        <v>219</v>
      </c>
      <c r="F24" s="15" t="s">
        <v>220</v>
      </c>
      <c r="G24" s="15" t="s">
        <v>221</v>
      </c>
      <c r="H24" s="15" t="s">
        <v>222</v>
      </c>
      <c r="I24" s="15">
        <v>55</v>
      </c>
      <c r="J24" s="15">
        <v>55</v>
      </c>
      <c r="K24" s="15"/>
      <c r="L24" s="15" t="s">
        <v>178</v>
      </c>
      <c r="M24" s="15">
        <v>50</v>
      </c>
      <c r="N24" s="15">
        <v>2</v>
      </c>
      <c r="O24" s="16" t="s">
        <v>223</v>
      </c>
      <c r="P24" s="15" t="s">
        <v>197</v>
      </c>
      <c r="Q24" s="15" t="s">
        <v>198</v>
      </c>
      <c r="R24" s="15" t="s">
        <v>147</v>
      </c>
    </row>
    <row r="25" s="1" customFormat="1" ht="31.5" spans="1:18">
      <c r="A25" s="15">
        <v>20</v>
      </c>
      <c r="B25" s="16" t="s">
        <v>64</v>
      </c>
      <c r="C25" s="15" t="s">
        <v>65</v>
      </c>
      <c r="D25" s="15" t="s">
        <v>68</v>
      </c>
      <c r="E25" s="15" t="s">
        <v>224</v>
      </c>
      <c r="F25" s="15" t="s">
        <v>225</v>
      </c>
      <c r="G25" s="15" t="s">
        <v>164</v>
      </c>
      <c r="H25" s="15" t="s">
        <v>226</v>
      </c>
      <c r="I25" s="15">
        <v>15</v>
      </c>
      <c r="J25" s="15">
        <v>15</v>
      </c>
      <c r="K25" s="15"/>
      <c r="L25" s="15" t="s">
        <v>178</v>
      </c>
      <c r="M25" s="15">
        <v>125</v>
      </c>
      <c r="N25" s="15">
        <v>5</v>
      </c>
      <c r="O25" s="16" t="s">
        <v>227</v>
      </c>
      <c r="P25" s="15" t="s">
        <v>197</v>
      </c>
      <c r="Q25" s="15" t="s">
        <v>198</v>
      </c>
      <c r="R25" s="15" t="s">
        <v>147</v>
      </c>
    </row>
    <row r="26" s="1" customFormat="1" ht="31.5" spans="1:18">
      <c r="A26" s="15">
        <v>21</v>
      </c>
      <c r="B26" s="16" t="s">
        <v>64</v>
      </c>
      <c r="C26" s="15" t="s">
        <v>65</v>
      </c>
      <c r="D26" s="15" t="s">
        <v>68</v>
      </c>
      <c r="E26" s="15" t="s">
        <v>228</v>
      </c>
      <c r="F26" s="15" t="s">
        <v>229</v>
      </c>
      <c r="G26" s="15" t="s">
        <v>164</v>
      </c>
      <c r="H26" s="15" t="s">
        <v>230</v>
      </c>
      <c r="I26" s="15">
        <v>100</v>
      </c>
      <c r="J26" s="15">
        <v>100</v>
      </c>
      <c r="K26" s="15"/>
      <c r="L26" s="15" t="s">
        <v>178</v>
      </c>
      <c r="M26" s="15">
        <v>115</v>
      </c>
      <c r="N26" s="15">
        <v>2</v>
      </c>
      <c r="O26" s="16" t="s">
        <v>231</v>
      </c>
      <c r="P26" s="15" t="s">
        <v>197</v>
      </c>
      <c r="Q26" s="15" t="s">
        <v>198</v>
      </c>
      <c r="R26" s="15" t="s">
        <v>147</v>
      </c>
    </row>
    <row r="27" s="1" customFormat="1" ht="31.5" spans="1:18">
      <c r="A27" s="15">
        <v>22</v>
      </c>
      <c r="B27" s="16" t="s">
        <v>64</v>
      </c>
      <c r="C27" s="15" t="s">
        <v>65</v>
      </c>
      <c r="D27" s="15" t="s">
        <v>68</v>
      </c>
      <c r="E27" s="15" t="s">
        <v>232</v>
      </c>
      <c r="F27" s="15" t="s">
        <v>233</v>
      </c>
      <c r="G27" s="15" t="s">
        <v>164</v>
      </c>
      <c r="H27" s="15" t="s">
        <v>234</v>
      </c>
      <c r="I27" s="15">
        <v>50</v>
      </c>
      <c r="J27" s="15">
        <v>50</v>
      </c>
      <c r="K27" s="15"/>
      <c r="L27" s="15" t="s">
        <v>178</v>
      </c>
      <c r="M27" s="15">
        <v>400</v>
      </c>
      <c r="N27" s="15">
        <v>5</v>
      </c>
      <c r="O27" s="16" t="s">
        <v>235</v>
      </c>
      <c r="P27" s="15" t="s">
        <v>197</v>
      </c>
      <c r="Q27" s="15" t="s">
        <v>198</v>
      </c>
      <c r="R27" s="15" t="s">
        <v>147</v>
      </c>
    </row>
    <row r="28" s="1" customFormat="1" ht="31.5" spans="1:18">
      <c r="A28" s="15">
        <v>23</v>
      </c>
      <c r="B28" s="16" t="s">
        <v>64</v>
      </c>
      <c r="C28" s="15" t="s">
        <v>65</v>
      </c>
      <c r="D28" s="15" t="s">
        <v>68</v>
      </c>
      <c r="E28" s="15" t="s">
        <v>236</v>
      </c>
      <c r="F28" s="15" t="s">
        <v>237</v>
      </c>
      <c r="G28" s="15" t="s">
        <v>164</v>
      </c>
      <c r="H28" s="15" t="s">
        <v>238</v>
      </c>
      <c r="I28" s="15">
        <v>60</v>
      </c>
      <c r="J28" s="15">
        <v>60</v>
      </c>
      <c r="K28" s="15"/>
      <c r="L28" s="15" t="s">
        <v>178</v>
      </c>
      <c r="M28" s="15">
        <v>296</v>
      </c>
      <c r="N28" s="15">
        <v>5</v>
      </c>
      <c r="O28" s="16" t="s">
        <v>239</v>
      </c>
      <c r="P28" s="15" t="s">
        <v>197</v>
      </c>
      <c r="Q28" s="15" t="s">
        <v>198</v>
      </c>
      <c r="R28" s="15" t="s">
        <v>147</v>
      </c>
    </row>
    <row r="29" s="1" customFormat="1" ht="31.5" spans="1:18">
      <c r="A29" s="15">
        <v>24</v>
      </c>
      <c r="B29" s="16" t="s">
        <v>64</v>
      </c>
      <c r="C29" s="15" t="s">
        <v>65</v>
      </c>
      <c r="D29" s="15" t="s">
        <v>68</v>
      </c>
      <c r="E29" s="15" t="s">
        <v>240</v>
      </c>
      <c r="F29" s="15" t="s">
        <v>241</v>
      </c>
      <c r="G29" s="15" t="s">
        <v>164</v>
      </c>
      <c r="H29" s="15" t="s">
        <v>242</v>
      </c>
      <c r="I29" s="15">
        <v>39</v>
      </c>
      <c r="J29" s="15">
        <v>39</v>
      </c>
      <c r="K29" s="15"/>
      <c r="L29" s="15" t="s">
        <v>178</v>
      </c>
      <c r="M29" s="15">
        <v>50</v>
      </c>
      <c r="N29" s="15">
        <v>5</v>
      </c>
      <c r="O29" s="16" t="s">
        <v>243</v>
      </c>
      <c r="P29" s="15" t="s">
        <v>197</v>
      </c>
      <c r="Q29" s="15" t="s">
        <v>198</v>
      </c>
      <c r="R29" s="15" t="s">
        <v>147</v>
      </c>
    </row>
    <row r="30" s="1" customFormat="1" ht="31.5" spans="1:18">
      <c r="A30" s="15">
        <v>25</v>
      </c>
      <c r="B30" s="16" t="s">
        <v>64</v>
      </c>
      <c r="C30" s="15" t="s">
        <v>65</v>
      </c>
      <c r="D30" s="15" t="s">
        <v>68</v>
      </c>
      <c r="E30" s="15" t="s">
        <v>244</v>
      </c>
      <c r="F30" s="15" t="s">
        <v>245</v>
      </c>
      <c r="G30" s="15" t="s">
        <v>164</v>
      </c>
      <c r="H30" s="15" t="s">
        <v>246</v>
      </c>
      <c r="I30" s="15">
        <v>56</v>
      </c>
      <c r="J30" s="15">
        <v>56</v>
      </c>
      <c r="K30" s="15"/>
      <c r="L30" s="15" t="s">
        <v>178</v>
      </c>
      <c r="M30" s="15">
        <v>86</v>
      </c>
      <c r="N30" s="15">
        <v>3</v>
      </c>
      <c r="O30" s="16" t="s">
        <v>247</v>
      </c>
      <c r="P30" s="15" t="s">
        <v>197</v>
      </c>
      <c r="Q30" s="15" t="s">
        <v>198</v>
      </c>
      <c r="R30" s="15" t="s">
        <v>147</v>
      </c>
    </row>
    <row r="31" s="1" customFormat="1" ht="31.5" spans="1:18">
      <c r="A31" s="15">
        <v>26</v>
      </c>
      <c r="B31" s="16" t="s">
        <v>64</v>
      </c>
      <c r="C31" s="15" t="s">
        <v>65</v>
      </c>
      <c r="D31" s="15" t="s">
        <v>68</v>
      </c>
      <c r="E31" s="15" t="s">
        <v>248</v>
      </c>
      <c r="F31" s="15" t="s">
        <v>249</v>
      </c>
      <c r="G31" s="15" t="s">
        <v>164</v>
      </c>
      <c r="H31" s="15" t="s">
        <v>250</v>
      </c>
      <c r="I31" s="15">
        <v>49</v>
      </c>
      <c r="J31" s="15">
        <v>49</v>
      </c>
      <c r="K31" s="15"/>
      <c r="L31" s="15" t="s">
        <v>178</v>
      </c>
      <c r="M31" s="15">
        <v>836</v>
      </c>
      <c r="N31" s="15">
        <v>3</v>
      </c>
      <c r="O31" s="16" t="s">
        <v>251</v>
      </c>
      <c r="P31" s="15" t="s">
        <v>197</v>
      </c>
      <c r="Q31" s="15" t="s">
        <v>198</v>
      </c>
      <c r="R31" s="15" t="s">
        <v>147</v>
      </c>
    </row>
    <row r="32" s="1" customFormat="1" ht="31.5" spans="1:18">
      <c r="A32" s="15">
        <v>27</v>
      </c>
      <c r="B32" s="16" t="s">
        <v>64</v>
      </c>
      <c r="C32" s="15" t="s">
        <v>65</v>
      </c>
      <c r="D32" s="15" t="s">
        <v>68</v>
      </c>
      <c r="E32" s="15" t="s">
        <v>252</v>
      </c>
      <c r="F32" s="15" t="s">
        <v>253</v>
      </c>
      <c r="G32" s="15" t="s">
        <v>164</v>
      </c>
      <c r="H32" s="15" t="s">
        <v>254</v>
      </c>
      <c r="I32" s="15">
        <v>49</v>
      </c>
      <c r="J32" s="15">
        <v>49</v>
      </c>
      <c r="K32" s="15"/>
      <c r="L32" s="15" t="s">
        <v>178</v>
      </c>
      <c r="M32" s="15">
        <v>235</v>
      </c>
      <c r="N32" s="15">
        <v>2</v>
      </c>
      <c r="O32" s="16" t="s">
        <v>255</v>
      </c>
      <c r="P32" s="15" t="s">
        <v>197</v>
      </c>
      <c r="Q32" s="15" t="s">
        <v>198</v>
      </c>
      <c r="R32" s="15" t="s">
        <v>147</v>
      </c>
    </row>
    <row r="33" s="1" customFormat="1" ht="31.5" spans="1:18">
      <c r="A33" s="15">
        <v>28</v>
      </c>
      <c r="B33" s="16" t="s">
        <v>64</v>
      </c>
      <c r="C33" s="15" t="s">
        <v>65</v>
      </c>
      <c r="D33" s="15" t="s">
        <v>68</v>
      </c>
      <c r="E33" s="15" t="s">
        <v>256</v>
      </c>
      <c r="F33" s="15" t="s">
        <v>257</v>
      </c>
      <c r="G33" s="15" t="s">
        <v>164</v>
      </c>
      <c r="H33" s="15" t="s">
        <v>258</v>
      </c>
      <c r="I33" s="15">
        <v>15</v>
      </c>
      <c r="J33" s="15">
        <v>15</v>
      </c>
      <c r="K33" s="15"/>
      <c r="L33" s="15" t="s">
        <v>178</v>
      </c>
      <c r="M33" s="15">
        <v>50</v>
      </c>
      <c r="N33" s="15">
        <v>4</v>
      </c>
      <c r="O33" s="16" t="s">
        <v>210</v>
      </c>
      <c r="P33" s="15" t="s">
        <v>197</v>
      </c>
      <c r="Q33" s="15" t="s">
        <v>198</v>
      </c>
      <c r="R33" s="15" t="s">
        <v>147</v>
      </c>
    </row>
    <row r="34" s="1" customFormat="1" ht="31.5" spans="1:18">
      <c r="A34" s="15">
        <v>29</v>
      </c>
      <c r="B34" s="16" t="s">
        <v>64</v>
      </c>
      <c r="C34" s="15" t="s">
        <v>65</v>
      </c>
      <c r="D34" s="15" t="s">
        <v>68</v>
      </c>
      <c r="E34" s="15" t="s">
        <v>259</v>
      </c>
      <c r="F34" s="15" t="s">
        <v>260</v>
      </c>
      <c r="G34" s="15" t="s">
        <v>261</v>
      </c>
      <c r="H34" s="15" t="s">
        <v>262</v>
      </c>
      <c r="I34" s="15">
        <v>20</v>
      </c>
      <c r="J34" s="15">
        <v>20</v>
      </c>
      <c r="K34" s="15"/>
      <c r="L34" s="15" t="s">
        <v>178</v>
      </c>
      <c r="M34" s="15">
        <v>68</v>
      </c>
      <c r="N34" s="15">
        <v>1</v>
      </c>
      <c r="O34" s="16" t="s">
        <v>263</v>
      </c>
      <c r="P34" s="15" t="s">
        <v>197</v>
      </c>
      <c r="Q34" s="15" t="s">
        <v>198</v>
      </c>
      <c r="R34" s="15" t="s">
        <v>147</v>
      </c>
    </row>
    <row r="35" s="1" customFormat="1" ht="31.5" spans="1:18">
      <c r="A35" s="15">
        <v>30</v>
      </c>
      <c r="B35" s="16" t="s">
        <v>64</v>
      </c>
      <c r="C35" s="15" t="s">
        <v>65</v>
      </c>
      <c r="D35" s="15" t="s">
        <v>68</v>
      </c>
      <c r="E35" s="15" t="s">
        <v>264</v>
      </c>
      <c r="F35" s="15" t="s">
        <v>265</v>
      </c>
      <c r="G35" s="15" t="s">
        <v>261</v>
      </c>
      <c r="H35" s="15" t="s">
        <v>266</v>
      </c>
      <c r="I35" s="15">
        <v>18</v>
      </c>
      <c r="J35" s="15">
        <v>18</v>
      </c>
      <c r="K35" s="15"/>
      <c r="L35" s="15" t="s">
        <v>178</v>
      </c>
      <c r="M35" s="15">
        <v>334</v>
      </c>
      <c r="N35" s="15">
        <v>9</v>
      </c>
      <c r="O35" s="16" t="s">
        <v>267</v>
      </c>
      <c r="P35" s="15" t="s">
        <v>197</v>
      </c>
      <c r="Q35" s="15" t="s">
        <v>198</v>
      </c>
      <c r="R35" s="15" t="s">
        <v>147</v>
      </c>
    </row>
    <row r="36" s="1" customFormat="1" ht="31.5" spans="1:18">
      <c r="A36" s="15">
        <v>31</v>
      </c>
      <c r="B36" s="16" t="s">
        <v>64</v>
      </c>
      <c r="C36" s="15" t="s">
        <v>65</v>
      </c>
      <c r="D36" s="15" t="s">
        <v>68</v>
      </c>
      <c r="E36" s="15" t="s">
        <v>268</v>
      </c>
      <c r="F36" s="15" t="s">
        <v>208</v>
      </c>
      <c r="G36" s="15" t="s">
        <v>261</v>
      </c>
      <c r="H36" s="15" t="s">
        <v>269</v>
      </c>
      <c r="I36" s="15">
        <v>60</v>
      </c>
      <c r="J36" s="15">
        <v>60</v>
      </c>
      <c r="K36" s="15"/>
      <c r="L36" s="15" t="s">
        <v>178</v>
      </c>
      <c r="M36" s="15">
        <v>54</v>
      </c>
      <c r="N36" s="15">
        <v>4</v>
      </c>
      <c r="O36" s="16" t="s">
        <v>270</v>
      </c>
      <c r="P36" s="15" t="s">
        <v>197</v>
      </c>
      <c r="Q36" s="15" t="s">
        <v>198</v>
      </c>
      <c r="R36" s="15" t="s">
        <v>147</v>
      </c>
    </row>
    <row r="37" s="1" customFormat="1" ht="31.5" spans="1:18">
      <c r="A37" s="15">
        <v>32</v>
      </c>
      <c r="B37" s="16" t="s">
        <v>64</v>
      </c>
      <c r="C37" s="15" t="s">
        <v>65</v>
      </c>
      <c r="D37" s="15" t="s">
        <v>68</v>
      </c>
      <c r="E37" s="15" t="s">
        <v>271</v>
      </c>
      <c r="F37" s="15" t="s">
        <v>272</v>
      </c>
      <c r="G37" s="15" t="s">
        <v>273</v>
      </c>
      <c r="H37" s="15" t="s">
        <v>274</v>
      </c>
      <c r="I37" s="15">
        <v>40</v>
      </c>
      <c r="J37" s="15">
        <v>40</v>
      </c>
      <c r="K37" s="15"/>
      <c r="L37" s="15" t="s">
        <v>178</v>
      </c>
      <c r="M37" s="15">
        <v>50</v>
      </c>
      <c r="N37" s="15">
        <v>1</v>
      </c>
      <c r="O37" s="16" t="s">
        <v>206</v>
      </c>
      <c r="P37" s="15" t="s">
        <v>197</v>
      </c>
      <c r="Q37" s="15" t="s">
        <v>198</v>
      </c>
      <c r="R37" s="15" t="s">
        <v>147</v>
      </c>
    </row>
    <row r="38" s="1" customFormat="1" ht="31.5" spans="1:18">
      <c r="A38" s="15">
        <v>33</v>
      </c>
      <c r="B38" s="16" t="s">
        <v>64</v>
      </c>
      <c r="C38" s="15" t="s">
        <v>65</v>
      </c>
      <c r="D38" s="15" t="s">
        <v>68</v>
      </c>
      <c r="E38" s="15" t="s">
        <v>275</v>
      </c>
      <c r="F38" s="15" t="s">
        <v>276</v>
      </c>
      <c r="G38" s="15" t="s">
        <v>273</v>
      </c>
      <c r="H38" s="15" t="s">
        <v>277</v>
      </c>
      <c r="I38" s="15">
        <v>50</v>
      </c>
      <c r="J38" s="15">
        <v>50</v>
      </c>
      <c r="K38" s="15"/>
      <c r="L38" s="15" t="s">
        <v>178</v>
      </c>
      <c r="M38" s="15">
        <v>50</v>
      </c>
      <c r="N38" s="15">
        <v>2</v>
      </c>
      <c r="O38" s="16" t="s">
        <v>223</v>
      </c>
      <c r="P38" s="15" t="s">
        <v>197</v>
      </c>
      <c r="Q38" s="15" t="s">
        <v>198</v>
      </c>
      <c r="R38" s="15" t="s">
        <v>147</v>
      </c>
    </row>
    <row r="39" s="1" customFormat="1" ht="31.5" spans="1:18">
      <c r="A39" s="15">
        <v>34</v>
      </c>
      <c r="B39" s="16" t="s">
        <v>64</v>
      </c>
      <c r="C39" s="15" t="s">
        <v>65</v>
      </c>
      <c r="D39" s="15" t="s">
        <v>68</v>
      </c>
      <c r="E39" s="15" t="s">
        <v>278</v>
      </c>
      <c r="F39" s="15" t="s">
        <v>279</v>
      </c>
      <c r="G39" s="15" t="s">
        <v>280</v>
      </c>
      <c r="H39" s="15" t="s">
        <v>281</v>
      </c>
      <c r="I39" s="15">
        <v>50</v>
      </c>
      <c r="J39" s="15">
        <v>50</v>
      </c>
      <c r="K39" s="15"/>
      <c r="L39" s="15" t="s">
        <v>178</v>
      </c>
      <c r="M39" s="15">
        <v>50</v>
      </c>
      <c r="N39" s="15">
        <v>2</v>
      </c>
      <c r="O39" s="16" t="s">
        <v>223</v>
      </c>
      <c r="P39" s="15" t="s">
        <v>197</v>
      </c>
      <c r="Q39" s="15" t="s">
        <v>198</v>
      </c>
      <c r="R39" s="15" t="s">
        <v>147</v>
      </c>
    </row>
    <row r="40" s="1" customFormat="1" ht="31.5" spans="1:18">
      <c r="A40" s="15">
        <v>35</v>
      </c>
      <c r="B40" s="16" t="s">
        <v>64</v>
      </c>
      <c r="C40" s="15" t="s">
        <v>65</v>
      </c>
      <c r="D40" s="15" t="s">
        <v>68</v>
      </c>
      <c r="E40" s="15" t="s">
        <v>282</v>
      </c>
      <c r="F40" s="15" t="s">
        <v>283</v>
      </c>
      <c r="G40" s="15" t="s">
        <v>280</v>
      </c>
      <c r="H40" s="15" t="s">
        <v>284</v>
      </c>
      <c r="I40" s="15">
        <v>30</v>
      </c>
      <c r="J40" s="15">
        <v>30</v>
      </c>
      <c r="K40" s="15"/>
      <c r="L40" s="15" t="s">
        <v>178</v>
      </c>
      <c r="M40" s="15">
        <v>87</v>
      </c>
      <c r="N40" s="15">
        <v>4</v>
      </c>
      <c r="O40" s="16" t="s">
        <v>285</v>
      </c>
      <c r="P40" s="15" t="s">
        <v>197</v>
      </c>
      <c r="Q40" s="15" t="s">
        <v>198</v>
      </c>
      <c r="R40" s="15" t="s">
        <v>147</v>
      </c>
    </row>
    <row r="41" s="1" customFormat="1" ht="31.5" spans="1:18">
      <c r="A41" s="15">
        <v>36</v>
      </c>
      <c r="B41" s="16" t="s">
        <v>64</v>
      </c>
      <c r="C41" s="15" t="s">
        <v>65</v>
      </c>
      <c r="D41" s="15" t="s">
        <v>68</v>
      </c>
      <c r="E41" s="15" t="s">
        <v>286</v>
      </c>
      <c r="F41" s="15" t="s">
        <v>257</v>
      </c>
      <c r="G41" s="15" t="s">
        <v>287</v>
      </c>
      <c r="H41" s="15" t="s">
        <v>288</v>
      </c>
      <c r="I41" s="15">
        <v>50</v>
      </c>
      <c r="J41" s="15">
        <v>50</v>
      </c>
      <c r="K41" s="15"/>
      <c r="L41" s="15" t="s">
        <v>144</v>
      </c>
      <c r="M41" s="15">
        <v>53</v>
      </c>
      <c r="N41" s="15">
        <v>6</v>
      </c>
      <c r="O41" s="16" t="s">
        <v>289</v>
      </c>
      <c r="P41" s="15" t="s">
        <v>197</v>
      </c>
      <c r="Q41" s="15" t="s">
        <v>198</v>
      </c>
      <c r="R41" s="15" t="s">
        <v>147</v>
      </c>
    </row>
    <row r="42" s="1" customFormat="1" ht="31.5" spans="1:18">
      <c r="A42" s="15">
        <v>37</v>
      </c>
      <c r="B42" s="16" t="s">
        <v>64</v>
      </c>
      <c r="C42" s="15" t="s">
        <v>65</v>
      </c>
      <c r="D42" s="15" t="s">
        <v>68</v>
      </c>
      <c r="E42" s="15" t="s">
        <v>290</v>
      </c>
      <c r="F42" s="15" t="s">
        <v>291</v>
      </c>
      <c r="G42" s="15" t="s">
        <v>287</v>
      </c>
      <c r="H42" s="15" t="s">
        <v>292</v>
      </c>
      <c r="I42" s="15">
        <v>70</v>
      </c>
      <c r="J42" s="15">
        <v>70</v>
      </c>
      <c r="K42" s="15"/>
      <c r="L42" s="15" t="s">
        <v>144</v>
      </c>
      <c r="M42" s="15">
        <v>50</v>
      </c>
      <c r="N42" s="15">
        <v>6</v>
      </c>
      <c r="O42" s="16" t="s">
        <v>293</v>
      </c>
      <c r="P42" s="15" t="s">
        <v>197</v>
      </c>
      <c r="Q42" s="15" t="s">
        <v>198</v>
      </c>
      <c r="R42" s="15" t="s">
        <v>147</v>
      </c>
    </row>
    <row r="43" s="1" customFormat="1" ht="31.5" spans="1:18">
      <c r="A43" s="15">
        <v>38</v>
      </c>
      <c r="B43" s="16" t="s">
        <v>64</v>
      </c>
      <c r="C43" s="15" t="s">
        <v>65</v>
      </c>
      <c r="D43" s="15" t="s">
        <v>68</v>
      </c>
      <c r="E43" s="15" t="s">
        <v>294</v>
      </c>
      <c r="F43" s="15" t="s">
        <v>295</v>
      </c>
      <c r="G43" s="15" t="s">
        <v>296</v>
      </c>
      <c r="H43" s="15" t="s">
        <v>297</v>
      </c>
      <c r="I43" s="15">
        <v>30</v>
      </c>
      <c r="J43" s="15">
        <v>30</v>
      </c>
      <c r="K43" s="15"/>
      <c r="L43" s="15" t="s">
        <v>144</v>
      </c>
      <c r="M43" s="15">
        <v>50</v>
      </c>
      <c r="N43" s="15">
        <v>1</v>
      </c>
      <c r="O43" s="16" t="s">
        <v>206</v>
      </c>
      <c r="P43" s="15" t="s">
        <v>197</v>
      </c>
      <c r="Q43" s="15" t="s">
        <v>198</v>
      </c>
      <c r="R43" s="15" t="s">
        <v>147</v>
      </c>
    </row>
    <row r="44" s="1" customFormat="1" ht="31.5" spans="1:18">
      <c r="A44" s="15">
        <v>39</v>
      </c>
      <c r="B44" s="16" t="s">
        <v>64</v>
      </c>
      <c r="C44" s="15" t="s">
        <v>65</v>
      </c>
      <c r="D44" s="15" t="s">
        <v>68</v>
      </c>
      <c r="E44" s="15" t="s">
        <v>298</v>
      </c>
      <c r="F44" s="15" t="s">
        <v>299</v>
      </c>
      <c r="G44" s="15" t="s">
        <v>296</v>
      </c>
      <c r="H44" s="15" t="s">
        <v>300</v>
      </c>
      <c r="I44" s="15">
        <v>49.5</v>
      </c>
      <c r="J44" s="15">
        <v>49.5</v>
      </c>
      <c r="K44" s="15"/>
      <c r="L44" s="15" t="s">
        <v>144</v>
      </c>
      <c r="M44" s="15">
        <v>286</v>
      </c>
      <c r="N44" s="15">
        <v>5</v>
      </c>
      <c r="O44" s="16" t="s">
        <v>301</v>
      </c>
      <c r="P44" s="15" t="s">
        <v>197</v>
      </c>
      <c r="Q44" s="15" t="s">
        <v>198</v>
      </c>
      <c r="R44" s="15" t="s">
        <v>147</v>
      </c>
    </row>
    <row r="45" s="1" customFormat="1" ht="31.5" spans="1:18">
      <c r="A45" s="15">
        <v>40</v>
      </c>
      <c r="B45" s="16" t="s">
        <v>64</v>
      </c>
      <c r="C45" s="15" t="s">
        <v>65</v>
      </c>
      <c r="D45" s="15" t="s">
        <v>68</v>
      </c>
      <c r="E45" s="15" t="s">
        <v>302</v>
      </c>
      <c r="F45" s="15" t="s">
        <v>260</v>
      </c>
      <c r="G45" s="15" t="s">
        <v>296</v>
      </c>
      <c r="H45" s="15" t="s">
        <v>303</v>
      </c>
      <c r="I45" s="15">
        <v>35</v>
      </c>
      <c r="J45" s="15">
        <v>35</v>
      </c>
      <c r="K45" s="15"/>
      <c r="L45" s="15" t="s">
        <v>144</v>
      </c>
      <c r="M45" s="15">
        <v>50</v>
      </c>
      <c r="N45" s="15">
        <v>2</v>
      </c>
      <c r="O45" s="16" t="s">
        <v>223</v>
      </c>
      <c r="P45" s="15" t="s">
        <v>197</v>
      </c>
      <c r="Q45" s="15" t="s">
        <v>198</v>
      </c>
      <c r="R45" s="15" t="s">
        <v>147</v>
      </c>
    </row>
    <row r="46" s="1" customFormat="1" ht="31.5" spans="1:18">
      <c r="A46" s="15">
        <v>41</v>
      </c>
      <c r="B46" s="16" t="s">
        <v>64</v>
      </c>
      <c r="C46" s="15" t="s">
        <v>65</v>
      </c>
      <c r="D46" s="15" t="s">
        <v>68</v>
      </c>
      <c r="E46" s="15" t="s">
        <v>304</v>
      </c>
      <c r="F46" s="15" t="s">
        <v>299</v>
      </c>
      <c r="G46" s="15" t="s">
        <v>296</v>
      </c>
      <c r="H46" s="15" t="s">
        <v>305</v>
      </c>
      <c r="I46" s="15">
        <v>12</v>
      </c>
      <c r="J46" s="15">
        <v>12</v>
      </c>
      <c r="K46" s="15"/>
      <c r="L46" s="15" t="s">
        <v>144</v>
      </c>
      <c r="M46" s="15">
        <v>50</v>
      </c>
      <c r="N46" s="15">
        <v>4</v>
      </c>
      <c r="O46" s="16" t="s">
        <v>210</v>
      </c>
      <c r="P46" s="15" t="s">
        <v>197</v>
      </c>
      <c r="Q46" s="15" t="s">
        <v>198</v>
      </c>
      <c r="R46" s="15" t="s">
        <v>147</v>
      </c>
    </row>
    <row r="47" s="1" customFormat="1" ht="31.5" spans="1:18">
      <c r="A47" s="15">
        <v>42</v>
      </c>
      <c r="B47" s="16" t="s">
        <v>64</v>
      </c>
      <c r="C47" s="15" t="s">
        <v>65</v>
      </c>
      <c r="D47" s="15" t="s">
        <v>68</v>
      </c>
      <c r="E47" s="15" t="s">
        <v>306</v>
      </c>
      <c r="F47" s="15" t="s">
        <v>307</v>
      </c>
      <c r="G47" s="15" t="s">
        <v>296</v>
      </c>
      <c r="H47" s="15" t="s">
        <v>308</v>
      </c>
      <c r="I47" s="15">
        <v>16</v>
      </c>
      <c r="J47" s="15">
        <v>16</v>
      </c>
      <c r="K47" s="15"/>
      <c r="L47" s="15" t="s">
        <v>144</v>
      </c>
      <c r="M47" s="15">
        <v>50</v>
      </c>
      <c r="N47" s="15">
        <v>5</v>
      </c>
      <c r="O47" s="16" t="s">
        <v>243</v>
      </c>
      <c r="P47" s="15" t="s">
        <v>197</v>
      </c>
      <c r="Q47" s="15" t="s">
        <v>198</v>
      </c>
      <c r="R47" s="15" t="s">
        <v>147</v>
      </c>
    </row>
    <row r="48" s="1" customFormat="1" ht="31.5" spans="1:18">
      <c r="A48" s="15">
        <v>43</v>
      </c>
      <c r="B48" s="16" t="s">
        <v>64</v>
      </c>
      <c r="C48" s="15" t="s">
        <v>65</v>
      </c>
      <c r="D48" s="15" t="s">
        <v>68</v>
      </c>
      <c r="E48" s="15" t="s">
        <v>309</v>
      </c>
      <c r="F48" s="15" t="s">
        <v>310</v>
      </c>
      <c r="G48" s="15" t="s">
        <v>296</v>
      </c>
      <c r="H48" s="15" t="s">
        <v>311</v>
      </c>
      <c r="I48" s="15">
        <v>55</v>
      </c>
      <c r="J48" s="15">
        <v>55</v>
      </c>
      <c r="K48" s="15"/>
      <c r="L48" s="15" t="s">
        <v>144</v>
      </c>
      <c r="M48" s="15">
        <v>50</v>
      </c>
      <c r="N48" s="15">
        <v>3</v>
      </c>
      <c r="O48" s="16" t="s">
        <v>202</v>
      </c>
      <c r="P48" s="15" t="s">
        <v>197</v>
      </c>
      <c r="Q48" s="15" t="s">
        <v>198</v>
      </c>
      <c r="R48" s="15" t="s">
        <v>147</v>
      </c>
    </row>
    <row r="49" s="1" customFormat="1" ht="31.5" spans="1:18">
      <c r="A49" s="15">
        <v>44</v>
      </c>
      <c r="B49" s="16" t="s">
        <v>64</v>
      </c>
      <c r="C49" s="15" t="s">
        <v>65</v>
      </c>
      <c r="D49" s="15" t="s">
        <v>68</v>
      </c>
      <c r="E49" s="15" t="s">
        <v>312</v>
      </c>
      <c r="F49" s="15" t="s">
        <v>313</v>
      </c>
      <c r="G49" s="15" t="s">
        <v>314</v>
      </c>
      <c r="H49" s="15" t="s">
        <v>315</v>
      </c>
      <c r="I49" s="15">
        <v>20</v>
      </c>
      <c r="J49" s="15">
        <v>20</v>
      </c>
      <c r="K49" s="15"/>
      <c r="L49" s="15" t="s">
        <v>178</v>
      </c>
      <c r="M49" s="15">
        <v>85</v>
      </c>
      <c r="N49" s="15">
        <v>5</v>
      </c>
      <c r="O49" s="16" t="s">
        <v>316</v>
      </c>
      <c r="P49" s="15" t="s">
        <v>197</v>
      </c>
      <c r="Q49" s="15" t="s">
        <v>198</v>
      </c>
      <c r="R49" s="15" t="s">
        <v>147</v>
      </c>
    </row>
    <row r="50" s="1" customFormat="1" ht="31.5" spans="1:18">
      <c r="A50" s="15">
        <v>45</v>
      </c>
      <c r="B50" s="16" t="s">
        <v>64</v>
      </c>
      <c r="C50" s="15" t="s">
        <v>65</v>
      </c>
      <c r="D50" s="15" t="s">
        <v>68</v>
      </c>
      <c r="E50" s="15" t="s">
        <v>317</v>
      </c>
      <c r="F50" s="15" t="s">
        <v>318</v>
      </c>
      <c r="G50" s="15" t="s">
        <v>314</v>
      </c>
      <c r="H50" s="15" t="s">
        <v>319</v>
      </c>
      <c r="I50" s="15">
        <v>20</v>
      </c>
      <c r="J50" s="15">
        <v>20</v>
      </c>
      <c r="K50" s="15"/>
      <c r="L50" s="15" t="s">
        <v>144</v>
      </c>
      <c r="M50" s="15">
        <v>65</v>
      </c>
      <c r="N50" s="15">
        <v>6</v>
      </c>
      <c r="O50" s="16" t="s">
        <v>320</v>
      </c>
      <c r="P50" s="15" t="s">
        <v>197</v>
      </c>
      <c r="Q50" s="15" t="s">
        <v>198</v>
      </c>
      <c r="R50" s="15" t="s">
        <v>147</v>
      </c>
    </row>
    <row r="51" s="1" customFormat="1" ht="31.5" spans="1:18">
      <c r="A51" s="15">
        <v>46</v>
      </c>
      <c r="B51" s="16" t="s">
        <v>64</v>
      </c>
      <c r="C51" s="15" t="s">
        <v>65</v>
      </c>
      <c r="D51" s="15" t="s">
        <v>68</v>
      </c>
      <c r="E51" s="15" t="s">
        <v>321</v>
      </c>
      <c r="F51" s="15" t="s">
        <v>299</v>
      </c>
      <c r="G51" s="15" t="s">
        <v>314</v>
      </c>
      <c r="H51" s="15" t="s">
        <v>322</v>
      </c>
      <c r="I51" s="15">
        <v>10</v>
      </c>
      <c r="J51" s="15">
        <v>10</v>
      </c>
      <c r="K51" s="15"/>
      <c r="L51" s="15" t="s">
        <v>178</v>
      </c>
      <c r="M51" s="15">
        <v>60</v>
      </c>
      <c r="N51" s="15">
        <v>2</v>
      </c>
      <c r="O51" s="16" t="s">
        <v>323</v>
      </c>
      <c r="P51" s="15" t="s">
        <v>197</v>
      </c>
      <c r="Q51" s="15" t="s">
        <v>198</v>
      </c>
      <c r="R51" s="15" t="s">
        <v>147</v>
      </c>
    </row>
    <row r="52" s="1" customFormat="1" ht="31.5" spans="1:18">
      <c r="A52" s="15">
        <v>47</v>
      </c>
      <c r="B52" s="16" t="s">
        <v>64</v>
      </c>
      <c r="C52" s="15" t="s">
        <v>65</v>
      </c>
      <c r="D52" s="15" t="s">
        <v>68</v>
      </c>
      <c r="E52" s="15" t="s">
        <v>324</v>
      </c>
      <c r="F52" s="15" t="s">
        <v>295</v>
      </c>
      <c r="G52" s="15" t="s">
        <v>314</v>
      </c>
      <c r="H52" s="15" t="s">
        <v>325</v>
      </c>
      <c r="I52" s="15">
        <v>25</v>
      </c>
      <c r="J52" s="15">
        <v>25</v>
      </c>
      <c r="K52" s="15"/>
      <c r="L52" s="15" t="s">
        <v>178</v>
      </c>
      <c r="M52" s="15">
        <v>110</v>
      </c>
      <c r="N52" s="15">
        <v>5</v>
      </c>
      <c r="O52" s="16" t="s">
        <v>326</v>
      </c>
      <c r="P52" s="15" t="s">
        <v>197</v>
      </c>
      <c r="Q52" s="15" t="s">
        <v>198</v>
      </c>
      <c r="R52" s="15" t="s">
        <v>147</v>
      </c>
    </row>
    <row r="53" s="1" customFormat="1" ht="31.5" spans="1:18">
      <c r="A53" s="15">
        <v>48</v>
      </c>
      <c r="B53" s="16" t="s">
        <v>64</v>
      </c>
      <c r="C53" s="15" t="s">
        <v>65</v>
      </c>
      <c r="D53" s="15" t="s">
        <v>68</v>
      </c>
      <c r="E53" s="15" t="s">
        <v>327</v>
      </c>
      <c r="F53" s="15" t="s">
        <v>328</v>
      </c>
      <c r="G53" s="15" t="s">
        <v>329</v>
      </c>
      <c r="H53" s="15" t="s">
        <v>330</v>
      </c>
      <c r="I53" s="15">
        <v>50</v>
      </c>
      <c r="J53" s="15">
        <v>50</v>
      </c>
      <c r="K53" s="15"/>
      <c r="L53" s="15" t="s">
        <v>144</v>
      </c>
      <c r="M53" s="15">
        <v>50</v>
      </c>
      <c r="N53" s="15">
        <v>5</v>
      </c>
      <c r="O53" s="16" t="s">
        <v>243</v>
      </c>
      <c r="P53" s="15" t="s">
        <v>197</v>
      </c>
      <c r="Q53" s="15" t="s">
        <v>198</v>
      </c>
      <c r="R53" s="15" t="s">
        <v>147</v>
      </c>
    </row>
    <row r="54" s="1" customFormat="1" ht="31.5" spans="1:18">
      <c r="A54" s="15">
        <v>49</v>
      </c>
      <c r="B54" s="16" t="s">
        <v>64</v>
      </c>
      <c r="C54" s="15" t="s">
        <v>65</v>
      </c>
      <c r="D54" s="15" t="s">
        <v>68</v>
      </c>
      <c r="E54" s="15" t="s">
        <v>331</v>
      </c>
      <c r="F54" s="15" t="s">
        <v>332</v>
      </c>
      <c r="G54" s="15" t="s">
        <v>329</v>
      </c>
      <c r="H54" s="15" t="s">
        <v>333</v>
      </c>
      <c r="I54" s="15">
        <v>30</v>
      </c>
      <c r="J54" s="15">
        <v>30</v>
      </c>
      <c r="K54" s="15"/>
      <c r="L54" s="15" t="s">
        <v>144</v>
      </c>
      <c r="M54" s="15">
        <v>365</v>
      </c>
      <c r="N54" s="15">
        <v>2</v>
      </c>
      <c r="O54" s="16" t="s">
        <v>334</v>
      </c>
      <c r="P54" s="15" t="s">
        <v>197</v>
      </c>
      <c r="Q54" s="15" t="s">
        <v>198</v>
      </c>
      <c r="R54" s="15" t="s">
        <v>147</v>
      </c>
    </row>
    <row r="55" s="1" customFormat="1" ht="31.5" spans="1:18">
      <c r="A55" s="15">
        <v>50</v>
      </c>
      <c r="B55" s="16" t="s">
        <v>64</v>
      </c>
      <c r="C55" s="15" t="s">
        <v>65</v>
      </c>
      <c r="D55" s="15" t="s">
        <v>68</v>
      </c>
      <c r="E55" s="15" t="s">
        <v>335</v>
      </c>
      <c r="F55" s="15" t="s">
        <v>336</v>
      </c>
      <c r="G55" s="15" t="s">
        <v>337</v>
      </c>
      <c r="H55" s="15" t="s">
        <v>338</v>
      </c>
      <c r="I55" s="15">
        <v>15</v>
      </c>
      <c r="J55" s="15">
        <v>15</v>
      </c>
      <c r="K55" s="15"/>
      <c r="L55" s="15" t="s">
        <v>178</v>
      </c>
      <c r="M55" s="15">
        <v>50</v>
      </c>
      <c r="N55" s="15">
        <v>3</v>
      </c>
      <c r="O55" s="16" t="s">
        <v>202</v>
      </c>
      <c r="P55" s="15" t="s">
        <v>197</v>
      </c>
      <c r="Q55" s="15" t="s">
        <v>198</v>
      </c>
      <c r="R55" s="15" t="s">
        <v>147</v>
      </c>
    </row>
    <row r="56" s="1" customFormat="1" ht="31.5" spans="1:18">
      <c r="A56" s="15">
        <v>51</v>
      </c>
      <c r="B56" s="16" t="s">
        <v>64</v>
      </c>
      <c r="C56" s="15" t="s">
        <v>65</v>
      </c>
      <c r="D56" s="15" t="s">
        <v>68</v>
      </c>
      <c r="E56" s="15" t="s">
        <v>339</v>
      </c>
      <c r="F56" s="15" t="s">
        <v>328</v>
      </c>
      <c r="G56" s="15" t="s">
        <v>340</v>
      </c>
      <c r="H56" s="15" t="s">
        <v>341</v>
      </c>
      <c r="I56" s="15">
        <v>15</v>
      </c>
      <c r="J56" s="15">
        <v>15</v>
      </c>
      <c r="K56" s="15"/>
      <c r="L56" s="15" t="s">
        <v>178</v>
      </c>
      <c r="M56" s="15">
        <v>278</v>
      </c>
      <c r="N56" s="15">
        <v>5</v>
      </c>
      <c r="O56" s="16" t="s">
        <v>342</v>
      </c>
      <c r="P56" s="15" t="s">
        <v>197</v>
      </c>
      <c r="Q56" s="15" t="s">
        <v>198</v>
      </c>
      <c r="R56" s="15" t="s">
        <v>147</v>
      </c>
    </row>
    <row r="57" s="1" customFormat="1" ht="31.5" spans="1:18">
      <c r="A57" s="15">
        <v>52</v>
      </c>
      <c r="B57" s="16" t="s">
        <v>64</v>
      </c>
      <c r="C57" s="15" t="s">
        <v>65</v>
      </c>
      <c r="D57" s="15" t="s">
        <v>68</v>
      </c>
      <c r="E57" s="15" t="s">
        <v>339</v>
      </c>
      <c r="F57" s="15" t="s">
        <v>343</v>
      </c>
      <c r="G57" s="15" t="s">
        <v>340</v>
      </c>
      <c r="H57" s="15" t="s">
        <v>341</v>
      </c>
      <c r="I57" s="15">
        <v>59</v>
      </c>
      <c r="J57" s="15">
        <v>59</v>
      </c>
      <c r="K57" s="15"/>
      <c r="L57" s="15" t="s">
        <v>178</v>
      </c>
      <c r="M57" s="15">
        <v>278</v>
      </c>
      <c r="N57" s="15">
        <v>5</v>
      </c>
      <c r="O57" s="16" t="s">
        <v>342</v>
      </c>
      <c r="P57" s="15" t="s">
        <v>197</v>
      </c>
      <c r="Q57" s="15" t="s">
        <v>198</v>
      </c>
      <c r="R57" s="15" t="s">
        <v>147</v>
      </c>
    </row>
    <row r="58" s="1" customFormat="1" ht="31.5" spans="1:18">
      <c r="A58" s="15">
        <v>53</v>
      </c>
      <c r="B58" s="16" t="s">
        <v>64</v>
      </c>
      <c r="C58" s="15" t="s">
        <v>65</v>
      </c>
      <c r="D58" s="15" t="s">
        <v>68</v>
      </c>
      <c r="E58" s="15" t="s">
        <v>344</v>
      </c>
      <c r="F58" s="15" t="s">
        <v>345</v>
      </c>
      <c r="G58" s="15" t="s">
        <v>346</v>
      </c>
      <c r="H58" s="15" t="s">
        <v>347</v>
      </c>
      <c r="I58" s="15">
        <v>60</v>
      </c>
      <c r="J58" s="15">
        <v>60</v>
      </c>
      <c r="K58" s="15"/>
      <c r="L58" s="15" t="s">
        <v>178</v>
      </c>
      <c r="M58" s="15">
        <v>368</v>
      </c>
      <c r="N58" s="15">
        <v>5</v>
      </c>
      <c r="O58" s="16" t="s">
        <v>348</v>
      </c>
      <c r="P58" s="15" t="s">
        <v>197</v>
      </c>
      <c r="Q58" s="15" t="s">
        <v>198</v>
      </c>
      <c r="R58" s="15" t="s">
        <v>147</v>
      </c>
    </row>
    <row r="59" s="1" customFormat="1" ht="31.5" spans="1:18">
      <c r="A59" s="15">
        <v>54</v>
      </c>
      <c r="B59" s="16" t="s">
        <v>64</v>
      </c>
      <c r="C59" s="15" t="s">
        <v>65</v>
      </c>
      <c r="D59" s="15" t="s">
        <v>68</v>
      </c>
      <c r="E59" s="15" t="s">
        <v>349</v>
      </c>
      <c r="F59" s="15" t="s">
        <v>328</v>
      </c>
      <c r="G59" s="15" t="s">
        <v>346</v>
      </c>
      <c r="H59" s="15" t="s">
        <v>350</v>
      </c>
      <c r="I59" s="15">
        <v>20</v>
      </c>
      <c r="J59" s="15">
        <v>20</v>
      </c>
      <c r="K59" s="15"/>
      <c r="L59" s="15" t="s">
        <v>178</v>
      </c>
      <c r="M59" s="15">
        <v>50</v>
      </c>
      <c r="N59" s="15">
        <v>1</v>
      </c>
      <c r="O59" s="16" t="s">
        <v>206</v>
      </c>
      <c r="P59" s="15" t="s">
        <v>197</v>
      </c>
      <c r="Q59" s="15" t="s">
        <v>198</v>
      </c>
      <c r="R59" s="15" t="s">
        <v>147</v>
      </c>
    </row>
    <row r="60" s="1" customFormat="1" ht="31.5" spans="1:18">
      <c r="A60" s="15">
        <v>55</v>
      </c>
      <c r="B60" s="16" t="s">
        <v>64</v>
      </c>
      <c r="C60" s="15" t="s">
        <v>65</v>
      </c>
      <c r="D60" s="15" t="s">
        <v>68</v>
      </c>
      <c r="E60" s="15" t="s">
        <v>351</v>
      </c>
      <c r="F60" s="15" t="s">
        <v>352</v>
      </c>
      <c r="G60" s="15" t="s">
        <v>346</v>
      </c>
      <c r="H60" s="15" t="s">
        <v>242</v>
      </c>
      <c r="I60" s="15">
        <v>30</v>
      </c>
      <c r="J60" s="15">
        <v>30</v>
      </c>
      <c r="K60" s="15"/>
      <c r="L60" s="15" t="s">
        <v>144</v>
      </c>
      <c r="M60" s="15">
        <v>168</v>
      </c>
      <c r="N60" s="15">
        <v>5</v>
      </c>
      <c r="O60" s="16" t="s">
        <v>353</v>
      </c>
      <c r="P60" s="15" t="s">
        <v>197</v>
      </c>
      <c r="Q60" s="15" t="s">
        <v>198</v>
      </c>
      <c r="R60" s="15" t="s">
        <v>147</v>
      </c>
    </row>
    <row r="61" s="1" customFormat="1" ht="31.5" spans="1:18">
      <c r="A61" s="15">
        <v>56</v>
      </c>
      <c r="B61" s="16" t="s">
        <v>64</v>
      </c>
      <c r="C61" s="15" t="s">
        <v>65</v>
      </c>
      <c r="D61" s="15" t="s">
        <v>68</v>
      </c>
      <c r="E61" s="15" t="s">
        <v>354</v>
      </c>
      <c r="F61" s="15" t="s">
        <v>355</v>
      </c>
      <c r="G61" s="15" t="s">
        <v>346</v>
      </c>
      <c r="H61" s="15" t="s">
        <v>356</v>
      </c>
      <c r="I61" s="15">
        <v>35</v>
      </c>
      <c r="J61" s="15">
        <v>35</v>
      </c>
      <c r="K61" s="15"/>
      <c r="L61" s="15" t="s">
        <v>178</v>
      </c>
      <c r="M61" s="15">
        <v>80</v>
      </c>
      <c r="N61" s="15">
        <v>6</v>
      </c>
      <c r="O61" s="16" t="s">
        <v>357</v>
      </c>
      <c r="P61" s="15" t="s">
        <v>197</v>
      </c>
      <c r="Q61" s="15" t="s">
        <v>198</v>
      </c>
      <c r="R61" s="15" t="s">
        <v>147</v>
      </c>
    </row>
    <row r="62" s="1" customFormat="1" ht="31.5" spans="1:18">
      <c r="A62" s="15">
        <v>57</v>
      </c>
      <c r="B62" s="16" t="s">
        <v>64</v>
      </c>
      <c r="C62" s="15" t="s">
        <v>65</v>
      </c>
      <c r="D62" s="15" t="s">
        <v>68</v>
      </c>
      <c r="E62" s="15" t="s">
        <v>358</v>
      </c>
      <c r="F62" s="15" t="s">
        <v>328</v>
      </c>
      <c r="G62" s="15" t="s">
        <v>346</v>
      </c>
      <c r="H62" s="15" t="s">
        <v>359</v>
      </c>
      <c r="I62" s="15">
        <v>40</v>
      </c>
      <c r="J62" s="15">
        <v>40</v>
      </c>
      <c r="K62" s="15"/>
      <c r="L62" s="15" t="s">
        <v>144</v>
      </c>
      <c r="M62" s="15">
        <v>57</v>
      </c>
      <c r="N62" s="15">
        <v>6</v>
      </c>
      <c r="O62" s="16" t="s">
        <v>360</v>
      </c>
      <c r="P62" s="15" t="s">
        <v>197</v>
      </c>
      <c r="Q62" s="15" t="s">
        <v>198</v>
      </c>
      <c r="R62" s="15" t="s">
        <v>147</v>
      </c>
    </row>
    <row r="63" s="1" customFormat="1" ht="31.5" spans="1:18">
      <c r="A63" s="15">
        <v>58</v>
      </c>
      <c r="B63" s="16" t="s">
        <v>64</v>
      </c>
      <c r="C63" s="15" t="s">
        <v>65</v>
      </c>
      <c r="D63" s="15" t="s">
        <v>68</v>
      </c>
      <c r="E63" s="15" t="s">
        <v>361</v>
      </c>
      <c r="F63" s="15" t="s">
        <v>362</v>
      </c>
      <c r="G63" s="15" t="s">
        <v>346</v>
      </c>
      <c r="H63" s="15" t="s">
        <v>363</v>
      </c>
      <c r="I63" s="15">
        <v>49.8</v>
      </c>
      <c r="J63" s="15">
        <v>49.8</v>
      </c>
      <c r="K63" s="15"/>
      <c r="L63" s="15" t="s">
        <v>144</v>
      </c>
      <c r="M63" s="15">
        <v>130</v>
      </c>
      <c r="N63" s="15">
        <v>5</v>
      </c>
      <c r="O63" s="16" t="s">
        <v>364</v>
      </c>
      <c r="P63" s="15" t="s">
        <v>197</v>
      </c>
      <c r="Q63" s="15" t="s">
        <v>198</v>
      </c>
      <c r="R63" s="15" t="s">
        <v>147</v>
      </c>
    </row>
    <row r="64" s="1" customFormat="1" ht="31.5" spans="1:18">
      <c r="A64" s="15">
        <v>59</v>
      </c>
      <c r="B64" s="16" t="s">
        <v>64</v>
      </c>
      <c r="C64" s="15" t="s">
        <v>65</v>
      </c>
      <c r="D64" s="15" t="s">
        <v>68</v>
      </c>
      <c r="E64" s="15" t="s">
        <v>365</v>
      </c>
      <c r="F64" s="15" t="s">
        <v>366</v>
      </c>
      <c r="G64" s="15" t="s">
        <v>346</v>
      </c>
      <c r="H64" s="15" t="s">
        <v>367</v>
      </c>
      <c r="I64" s="15">
        <v>63</v>
      </c>
      <c r="J64" s="15">
        <v>63</v>
      </c>
      <c r="K64" s="15"/>
      <c r="L64" s="15" t="s">
        <v>144</v>
      </c>
      <c r="M64" s="15">
        <v>65</v>
      </c>
      <c r="N64" s="15">
        <v>10</v>
      </c>
      <c r="O64" s="16" t="s">
        <v>368</v>
      </c>
      <c r="P64" s="15" t="s">
        <v>197</v>
      </c>
      <c r="Q64" s="15" t="s">
        <v>198</v>
      </c>
      <c r="R64" s="15" t="s">
        <v>147</v>
      </c>
    </row>
    <row r="65" s="1" customFormat="1" ht="31.5" spans="1:18">
      <c r="A65" s="15">
        <v>60</v>
      </c>
      <c r="B65" s="16" t="s">
        <v>64</v>
      </c>
      <c r="C65" s="15" t="s">
        <v>65</v>
      </c>
      <c r="D65" s="15" t="s">
        <v>68</v>
      </c>
      <c r="E65" s="15" t="s">
        <v>369</v>
      </c>
      <c r="F65" s="15" t="s">
        <v>370</v>
      </c>
      <c r="G65" s="15" t="s">
        <v>371</v>
      </c>
      <c r="H65" s="15" t="s">
        <v>372</v>
      </c>
      <c r="I65" s="15">
        <v>25</v>
      </c>
      <c r="J65" s="15">
        <v>25</v>
      </c>
      <c r="K65" s="15"/>
      <c r="L65" s="15" t="s">
        <v>144</v>
      </c>
      <c r="M65" s="15">
        <v>50</v>
      </c>
      <c r="N65" s="15">
        <v>1</v>
      </c>
      <c r="O65" s="16" t="s">
        <v>206</v>
      </c>
      <c r="P65" s="15" t="s">
        <v>197</v>
      </c>
      <c r="Q65" s="15" t="s">
        <v>198</v>
      </c>
      <c r="R65" s="15" t="s">
        <v>147</v>
      </c>
    </row>
    <row r="66" s="1" customFormat="1" ht="31.5" spans="1:18">
      <c r="A66" s="15">
        <v>61</v>
      </c>
      <c r="B66" s="16" t="s">
        <v>64</v>
      </c>
      <c r="C66" s="15" t="s">
        <v>65</v>
      </c>
      <c r="D66" s="15" t="s">
        <v>68</v>
      </c>
      <c r="E66" s="15" t="s">
        <v>373</v>
      </c>
      <c r="F66" s="15" t="s">
        <v>374</v>
      </c>
      <c r="G66" s="15" t="s">
        <v>371</v>
      </c>
      <c r="H66" s="15" t="s">
        <v>375</v>
      </c>
      <c r="I66" s="15">
        <v>40</v>
      </c>
      <c r="J66" s="15">
        <v>40</v>
      </c>
      <c r="K66" s="15"/>
      <c r="L66" s="15" t="s">
        <v>178</v>
      </c>
      <c r="M66" s="15">
        <v>50</v>
      </c>
      <c r="N66" s="15">
        <v>2</v>
      </c>
      <c r="O66" s="16" t="s">
        <v>223</v>
      </c>
      <c r="P66" s="15" t="s">
        <v>197</v>
      </c>
      <c r="Q66" s="15" t="s">
        <v>198</v>
      </c>
      <c r="R66" s="15" t="s">
        <v>147</v>
      </c>
    </row>
    <row r="67" s="1" customFormat="1" ht="31.5" spans="1:18">
      <c r="A67" s="15">
        <v>62</v>
      </c>
      <c r="B67" s="16" t="s">
        <v>64</v>
      </c>
      <c r="C67" s="15" t="s">
        <v>65</v>
      </c>
      <c r="D67" s="15" t="s">
        <v>68</v>
      </c>
      <c r="E67" s="15" t="s">
        <v>376</v>
      </c>
      <c r="F67" s="15" t="s">
        <v>377</v>
      </c>
      <c r="G67" s="15" t="s">
        <v>371</v>
      </c>
      <c r="H67" s="15" t="s">
        <v>378</v>
      </c>
      <c r="I67" s="15">
        <v>68</v>
      </c>
      <c r="J67" s="15">
        <v>68</v>
      </c>
      <c r="K67" s="15"/>
      <c r="L67" s="15" t="s">
        <v>144</v>
      </c>
      <c r="M67" s="15">
        <v>57</v>
      </c>
      <c r="N67" s="15">
        <v>4</v>
      </c>
      <c r="O67" s="16" t="s">
        <v>379</v>
      </c>
      <c r="P67" s="15" t="s">
        <v>197</v>
      </c>
      <c r="Q67" s="15" t="s">
        <v>198</v>
      </c>
      <c r="R67" s="15" t="s">
        <v>147</v>
      </c>
    </row>
    <row r="68" s="1" customFormat="1" ht="31.5" spans="1:18">
      <c r="A68" s="15">
        <v>63</v>
      </c>
      <c r="B68" s="16" t="s">
        <v>64</v>
      </c>
      <c r="C68" s="15" t="s">
        <v>65</v>
      </c>
      <c r="D68" s="15" t="s">
        <v>68</v>
      </c>
      <c r="E68" s="15" t="s">
        <v>380</v>
      </c>
      <c r="F68" s="15" t="s">
        <v>200</v>
      </c>
      <c r="G68" s="15" t="s">
        <v>371</v>
      </c>
      <c r="H68" s="15" t="s">
        <v>381</v>
      </c>
      <c r="I68" s="15">
        <v>40</v>
      </c>
      <c r="J68" s="15">
        <v>40</v>
      </c>
      <c r="K68" s="15"/>
      <c r="L68" s="15" t="s">
        <v>178</v>
      </c>
      <c r="M68" s="15">
        <v>50</v>
      </c>
      <c r="N68" s="15">
        <v>1</v>
      </c>
      <c r="O68" s="16" t="s">
        <v>206</v>
      </c>
      <c r="P68" s="15" t="s">
        <v>197</v>
      </c>
      <c r="Q68" s="15" t="s">
        <v>198</v>
      </c>
      <c r="R68" s="15" t="s">
        <v>147</v>
      </c>
    </row>
    <row r="69" s="1" customFormat="1" ht="31.5" spans="1:18">
      <c r="A69" s="15">
        <v>64</v>
      </c>
      <c r="B69" s="16" t="s">
        <v>64</v>
      </c>
      <c r="C69" s="15" t="s">
        <v>65</v>
      </c>
      <c r="D69" s="15" t="s">
        <v>68</v>
      </c>
      <c r="E69" s="15" t="s">
        <v>382</v>
      </c>
      <c r="F69" s="15" t="s">
        <v>383</v>
      </c>
      <c r="G69" s="15" t="s">
        <v>371</v>
      </c>
      <c r="H69" s="15" t="s">
        <v>384</v>
      </c>
      <c r="I69" s="15">
        <v>48.6</v>
      </c>
      <c r="J69" s="15">
        <v>48.6</v>
      </c>
      <c r="K69" s="15"/>
      <c r="L69" s="15" t="s">
        <v>144</v>
      </c>
      <c r="M69" s="15">
        <v>306</v>
      </c>
      <c r="N69" s="15">
        <v>10</v>
      </c>
      <c r="O69" s="16" t="s">
        <v>385</v>
      </c>
      <c r="P69" s="15" t="s">
        <v>197</v>
      </c>
      <c r="Q69" s="15" t="s">
        <v>198</v>
      </c>
      <c r="R69" s="15" t="s">
        <v>147</v>
      </c>
    </row>
    <row r="70" s="1" customFormat="1" ht="31.5" spans="1:18">
      <c r="A70" s="15">
        <v>65</v>
      </c>
      <c r="B70" s="16" t="s">
        <v>64</v>
      </c>
      <c r="C70" s="15" t="s">
        <v>65</v>
      </c>
      <c r="D70" s="15" t="s">
        <v>68</v>
      </c>
      <c r="E70" s="15" t="s">
        <v>386</v>
      </c>
      <c r="F70" s="15" t="s">
        <v>387</v>
      </c>
      <c r="G70" s="15" t="s">
        <v>388</v>
      </c>
      <c r="H70" s="15" t="s">
        <v>389</v>
      </c>
      <c r="I70" s="15">
        <v>80</v>
      </c>
      <c r="J70" s="15">
        <v>80</v>
      </c>
      <c r="K70" s="15"/>
      <c r="L70" s="15" t="s">
        <v>144</v>
      </c>
      <c r="M70" s="15">
        <v>307</v>
      </c>
      <c r="N70" s="15">
        <v>8</v>
      </c>
      <c r="O70" s="16" t="s">
        <v>390</v>
      </c>
      <c r="P70" s="15" t="s">
        <v>197</v>
      </c>
      <c r="Q70" s="15" t="s">
        <v>198</v>
      </c>
      <c r="R70" s="15" t="s">
        <v>147</v>
      </c>
    </row>
    <row r="71" s="1" customFormat="1" ht="31.5" spans="1:18">
      <c r="A71" s="15">
        <v>66</v>
      </c>
      <c r="B71" s="16" t="s">
        <v>64</v>
      </c>
      <c r="C71" s="15" t="s">
        <v>65</v>
      </c>
      <c r="D71" s="15" t="s">
        <v>68</v>
      </c>
      <c r="E71" s="15" t="s">
        <v>391</v>
      </c>
      <c r="F71" s="15" t="s">
        <v>355</v>
      </c>
      <c r="G71" s="15" t="s">
        <v>388</v>
      </c>
      <c r="H71" s="15" t="s">
        <v>392</v>
      </c>
      <c r="I71" s="15">
        <v>28</v>
      </c>
      <c r="J71" s="15">
        <v>28</v>
      </c>
      <c r="K71" s="15"/>
      <c r="L71" s="15" t="s">
        <v>178</v>
      </c>
      <c r="M71" s="15">
        <v>72</v>
      </c>
      <c r="N71" s="15">
        <v>6</v>
      </c>
      <c r="O71" s="16" t="s">
        <v>393</v>
      </c>
      <c r="P71" s="15" t="s">
        <v>197</v>
      </c>
      <c r="Q71" s="15" t="s">
        <v>198</v>
      </c>
      <c r="R71" s="15" t="s">
        <v>147</v>
      </c>
    </row>
    <row r="72" s="1" customFormat="1" ht="31.5" spans="1:18">
      <c r="A72" s="15">
        <v>67</v>
      </c>
      <c r="B72" s="16" t="s">
        <v>64</v>
      </c>
      <c r="C72" s="15" t="s">
        <v>65</v>
      </c>
      <c r="D72" s="15" t="s">
        <v>68</v>
      </c>
      <c r="E72" s="15" t="s">
        <v>394</v>
      </c>
      <c r="F72" s="15" t="s">
        <v>395</v>
      </c>
      <c r="G72" s="15" t="s">
        <v>388</v>
      </c>
      <c r="H72" s="15" t="s">
        <v>396</v>
      </c>
      <c r="I72" s="15">
        <v>12</v>
      </c>
      <c r="J72" s="15">
        <v>12</v>
      </c>
      <c r="K72" s="15"/>
      <c r="L72" s="15" t="s">
        <v>144</v>
      </c>
      <c r="M72" s="15">
        <v>69</v>
      </c>
      <c r="N72" s="15">
        <v>4</v>
      </c>
      <c r="O72" s="16" t="s">
        <v>397</v>
      </c>
      <c r="P72" s="15" t="s">
        <v>197</v>
      </c>
      <c r="Q72" s="15" t="s">
        <v>198</v>
      </c>
      <c r="R72" s="15" t="s">
        <v>147</v>
      </c>
    </row>
    <row r="73" s="1" customFormat="1" ht="31.5" spans="1:18">
      <c r="A73" s="15">
        <v>68</v>
      </c>
      <c r="B73" s="16" t="s">
        <v>64</v>
      </c>
      <c r="C73" s="15" t="s">
        <v>65</v>
      </c>
      <c r="D73" s="15" t="s">
        <v>68</v>
      </c>
      <c r="E73" s="15" t="s">
        <v>398</v>
      </c>
      <c r="F73" s="15" t="s">
        <v>355</v>
      </c>
      <c r="G73" s="15" t="s">
        <v>388</v>
      </c>
      <c r="H73" s="15" t="s">
        <v>399</v>
      </c>
      <c r="I73" s="15">
        <v>50</v>
      </c>
      <c r="J73" s="15">
        <v>50</v>
      </c>
      <c r="K73" s="15"/>
      <c r="L73" s="15" t="s">
        <v>144</v>
      </c>
      <c r="M73" s="15">
        <v>278</v>
      </c>
      <c r="N73" s="15">
        <v>16</v>
      </c>
      <c r="O73" s="16" t="s">
        <v>400</v>
      </c>
      <c r="P73" s="15" t="s">
        <v>401</v>
      </c>
      <c r="Q73" s="15" t="s">
        <v>402</v>
      </c>
      <c r="R73" s="15" t="s">
        <v>147</v>
      </c>
    </row>
    <row r="74" s="1" customFormat="1" ht="31.5" spans="1:18">
      <c r="A74" s="15">
        <v>69</v>
      </c>
      <c r="B74" s="16" t="s">
        <v>64</v>
      </c>
      <c r="C74" s="15" t="s">
        <v>65</v>
      </c>
      <c r="D74" s="15" t="s">
        <v>68</v>
      </c>
      <c r="E74" s="15" t="s">
        <v>403</v>
      </c>
      <c r="F74" s="15" t="s">
        <v>404</v>
      </c>
      <c r="G74" s="15" t="s">
        <v>388</v>
      </c>
      <c r="H74" s="15" t="s">
        <v>405</v>
      </c>
      <c r="I74" s="15">
        <v>38</v>
      </c>
      <c r="J74" s="15">
        <v>38</v>
      </c>
      <c r="K74" s="15"/>
      <c r="L74" s="15" t="s">
        <v>144</v>
      </c>
      <c r="M74" s="15">
        <v>89</v>
      </c>
      <c r="N74" s="15">
        <v>7</v>
      </c>
      <c r="O74" s="16" t="s">
        <v>406</v>
      </c>
      <c r="P74" s="15" t="s">
        <v>197</v>
      </c>
      <c r="Q74" s="15" t="s">
        <v>198</v>
      </c>
      <c r="R74" s="15" t="s">
        <v>147</v>
      </c>
    </row>
    <row r="75" s="1" customFormat="1" ht="31.5" spans="1:18">
      <c r="A75" s="15">
        <v>70</v>
      </c>
      <c r="B75" s="16" t="s">
        <v>64</v>
      </c>
      <c r="C75" s="15" t="s">
        <v>65</v>
      </c>
      <c r="D75" s="15" t="s">
        <v>68</v>
      </c>
      <c r="E75" s="15" t="s">
        <v>407</v>
      </c>
      <c r="F75" s="15" t="s">
        <v>408</v>
      </c>
      <c r="G75" s="15" t="s">
        <v>409</v>
      </c>
      <c r="H75" s="15" t="s">
        <v>410</v>
      </c>
      <c r="I75" s="15">
        <v>30</v>
      </c>
      <c r="J75" s="15">
        <v>30</v>
      </c>
      <c r="K75" s="15"/>
      <c r="L75" s="15" t="s">
        <v>178</v>
      </c>
      <c r="M75" s="15">
        <v>50</v>
      </c>
      <c r="N75" s="15">
        <v>1</v>
      </c>
      <c r="O75" s="16" t="s">
        <v>206</v>
      </c>
      <c r="P75" s="15" t="s">
        <v>197</v>
      </c>
      <c r="Q75" s="15" t="s">
        <v>198</v>
      </c>
      <c r="R75" s="15" t="s">
        <v>147</v>
      </c>
    </row>
    <row r="76" s="1" customFormat="1" ht="31.5" spans="1:18">
      <c r="A76" s="15">
        <v>71</v>
      </c>
      <c r="B76" s="16" t="s">
        <v>64</v>
      </c>
      <c r="C76" s="15" t="s">
        <v>65</v>
      </c>
      <c r="D76" s="15" t="s">
        <v>68</v>
      </c>
      <c r="E76" s="15" t="s">
        <v>411</v>
      </c>
      <c r="F76" s="15" t="s">
        <v>412</v>
      </c>
      <c r="G76" s="15" t="s">
        <v>409</v>
      </c>
      <c r="H76" s="15" t="s">
        <v>413</v>
      </c>
      <c r="I76" s="15">
        <v>25</v>
      </c>
      <c r="J76" s="15">
        <v>25</v>
      </c>
      <c r="K76" s="15"/>
      <c r="L76" s="15" t="s">
        <v>178</v>
      </c>
      <c r="M76" s="15">
        <v>50</v>
      </c>
      <c r="N76" s="15">
        <v>1</v>
      </c>
      <c r="O76" s="16" t="s">
        <v>206</v>
      </c>
      <c r="P76" s="15" t="s">
        <v>197</v>
      </c>
      <c r="Q76" s="15" t="s">
        <v>198</v>
      </c>
      <c r="R76" s="15" t="s">
        <v>147</v>
      </c>
    </row>
    <row r="77" s="1" customFormat="1" ht="31.5" spans="1:18">
      <c r="A77" s="15">
        <v>72</v>
      </c>
      <c r="B77" s="16" t="s">
        <v>64</v>
      </c>
      <c r="C77" s="15" t="s">
        <v>65</v>
      </c>
      <c r="D77" s="15" t="s">
        <v>68</v>
      </c>
      <c r="E77" s="15" t="s">
        <v>414</v>
      </c>
      <c r="F77" s="15" t="s">
        <v>415</v>
      </c>
      <c r="G77" s="15" t="s">
        <v>409</v>
      </c>
      <c r="H77" s="15" t="s">
        <v>416</v>
      </c>
      <c r="I77" s="15">
        <v>16</v>
      </c>
      <c r="J77" s="15">
        <v>16</v>
      </c>
      <c r="K77" s="15"/>
      <c r="L77" s="15" t="s">
        <v>178</v>
      </c>
      <c r="M77" s="15">
        <v>50</v>
      </c>
      <c r="N77" s="15">
        <v>3</v>
      </c>
      <c r="O77" s="16" t="s">
        <v>202</v>
      </c>
      <c r="P77" s="15" t="s">
        <v>197</v>
      </c>
      <c r="Q77" s="15" t="s">
        <v>198</v>
      </c>
      <c r="R77" s="15" t="s">
        <v>147</v>
      </c>
    </row>
    <row r="78" s="1" customFormat="1" ht="31.5" spans="1:18">
      <c r="A78" s="15">
        <v>73</v>
      </c>
      <c r="B78" s="16" t="s">
        <v>64</v>
      </c>
      <c r="C78" s="15" t="s">
        <v>65</v>
      </c>
      <c r="D78" s="15" t="s">
        <v>68</v>
      </c>
      <c r="E78" s="15" t="s">
        <v>414</v>
      </c>
      <c r="F78" s="15" t="s">
        <v>200</v>
      </c>
      <c r="G78" s="15" t="s">
        <v>409</v>
      </c>
      <c r="H78" s="15" t="s">
        <v>416</v>
      </c>
      <c r="I78" s="15">
        <v>26</v>
      </c>
      <c r="J78" s="15">
        <v>26</v>
      </c>
      <c r="K78" s="15"/>
      <c r="L78" s="15" t="s">
        <v>178</v>
      </c>
      <c r="M78" s="15">
        <v>50</v>
      </c>
      <c r="N78" s="15">
        <v>1</v>
      </c>
      <c r="O78" s="16" t="s">
        <v>206</v>
      </c>
      <c r="P78" s="15" t="s">
        <v>197</v>
      </c>
      <c r="Q78" s="15" t="s">
        <v>198</v>
      </c>
      <c r="R78" s="15" t="s">
        <v>147</v>
      </c>
    </row>
    <row r="79" s="1" customFormat="1" ht="31.5" spans="1:18">
      <c r="A79" s="15">
        <v>74</v>
      </c>
      <c r="B79" s="16" t="s">
        <v>64</v>
      </c>
      <c r="C79" s="15" t="s">
        <v>65</v>
      </c>
      <c r="D79" s="15" t="s">
        <v>68</v>
      </c>
      <c r="E79" s="15" t="s">
        <v>417</v>
      </c>
      <c r="F79" s="15" t="s">
        <v>418</v>
      </c>
      <c r="G79" s="15" t="s">
        <v>409</v>
      </c>
      <c r="H79" s="15" t="s">
        <v>419</v>
      </c>
      <c r="I79" s="15">
        <v>20</v>
      </c>
      <c r="J79" s="15">
        <v>20</v>
      </c>
      <c r="K79" s="15"/>
      <c r="L79" s="15" t="s">
        <v>178</v>
      </c>
      <c r="M79" s="15">
        <v>50</v>
      </c>
      <c r="N79" s="15">
        <v>3</v>
      </c>
      <c r="O79" s="16" t="s">
        <v>202</v>
      </c>
      <c r="P79" s="15" t="s">
        <v>197</v>
      </c>
      <c r="Q79" s="15" t="s">
        <v>198</v>
      </c>
      <c r="R79" s="15" t="s">
        <v>147</v>
      </c>
    </row>
    <row r="80" s="1" customFormat="1" ht="31.5" spans="1:18">
      <c r="A80" s="15">
        <v>75</v>
      </c>
      <c r="B80" s="16" t="s">
        <v>64</v>
      </c>
      <c r="C80" s="15" t="s">
        <v>65</v>
      </c>
      <c r="D80" s="15" t="s">
        <v>68</v>
      </c>
      <c r="E80" s="15" t="s">
        <v>420</v>
      </c>
      <c r="F80" s="15" t="s">
        <v>421</v>
      </c>
      <c r="G80" s="15" t="s">
        <v>409</v>
      </c>
      <c r="H80" s="15" t="s">
        <v>422</v>
      </c>
      <c r="I80" s="15">
        <v>26</v>
      </c>
      <c r="J80" s="15">
        <v>26</v>
      </c>
      <c r="K80" s="15"/>
      <c r="L80" s="15" t="s">
        <v>178</v>
      </c>
      <c r="M80" s="15">
        <v>60</v>
      </c>
      <c r="N80" s="15">
        <v>1</v>
      </c>
      <c r="O80" s="16" t="s">
        <v>423</v>
      </c>
      <c r="P80" s="15" t="s">
        <v>197</v>
      </c>
      <c r="Q80" s="15" t="s">
        <v>198</v>
      </c>
      <c r="R80" s="15" t="s">
        <v>147</v>
      </c>
    </row>
    <row r="81" s="1" customFormat="1" ht="31.5" spans="1:18">
      <c r="A81" s="15">
        <v>76</v>
      </c>
      <c r="B81" s="16" t="s">
        <v>64</v>
      </c>
      <c r="C81" s="15" t="s">
        <v>65</v>
      </c>
      <c r="D81" s="15" t="s">
        <v>68</v>
      </c>
      <c r="E81" s="15" t="s">
        <v>424</v>
      </c>
      <c r="F81" s="15" t="s">
        <v>425</v>
      </c>
      <c r="G81" s="15" t="s">
        <v>409</v>
      </c>
      <c r="H81" s="15" t="s">
        <v>426</v>
      </c>
      <c r="I81" s="15">
        <v>13</v>
      </c>
      <c r="J81" s="15">
        <v>13</v>
      </c>
      <c r="K81" s="15"/>
      <c r="L81" s="15" t="s">
        <v>178</v>
      </c>
      <c r="M81" s="15">
        <v>50</v>
      </c>
      <c r="N81" s="15">
        <v>3</v>
      </c>
      <c r="O81" s="16" t="s">
        <v>202</v>
      </c>
      <c r="P81" s="15" t="s">
        <v>197</v>
      </c>
      <c r="Q81" s="15" t="s">
        <v>198</v>
      </c>
      <c r="R81" s="15" t="s">
        <v>147</v>
      </c>
    </row>
    <row r="82" s="1" customFormat="1" ht="31.5" spans="1:18">
      <c r="A82" s="15">
        <v>77</v>
      </c>
      <c r="B82" s="16" t="s">
        <v>64</v>
      </c>
      <c r="C82" s="15" t="s">
        <v>65</v>
      </c>
      <c r="D82" s="15" t="s">
        <v>68</v>
      </c>
      <c r="E82" s="15" t="s">
        <v>427</v>
      </c>
      <c r="F82" s="15" t="s">
        <v>428</v>
      </c>
      <c r="G82" s="15" t="s">
        <v>429</v>
      </c>
      <c r="H82" s="15" t="s">
        <v>430</v>
      </c>
      <c r="I82" s="15">
        <v>73</v>
      </c>
      <c r="J82" s="15">
        <v>73</v>
      </c>
      <c r="K82" s="15"/>
      <c r="L82" s="15" t="s">
        <v>144</v>
      </c>
      <c r="M82" s="15">
        <v>73</v>
      </c>
      <c r="N82" s="15">
        <v>6</v>
      </c>
      <c r="O82" s="16" t="s">
        <v>431</v>
      </c>
      <c r="P82" s="15" t="s">
        <v>197</v>
      </c>
      <c r="Q82" s="15" t="s">
        <v>198</v>
      </c>
      <c r="R82" s="15" t="s">
        <v>147</v>
      </c>
    </row>
    <row r="83" s="1" customFormat="1" ht="31.5" spans="1:18">
      <c r="A83" s="15">
        <v>78</v>
      </c>
      <c r="B83" s="16" t="s">
        <v>64</v>
      </c>
      <c r="C83" s="15" t="s">
        <v>65</v>
      </c>
      <c r="D83" s="15" t="s">
        <v>68</v>
      </c>
      <c r="E83" s="15" t="s">
        <v>432</v>
      </c>
      <c r="F83" s="17" t="s">
        <v>433</v>
      </c>
      <c r="G83" s="15" t="s">
        <v>429</v>
      </c>
      <c r="H83" s="15" t="s">
        <v>434</v>
      </c>
      <c r="I83" s="15">
        <v>55</v>
      </c>
      <c r="J83" s="15">
        <v>55</v>
      </c>
      <c r="K83" s="15"/>
      <c r="L83" s="15" t="s">
        <v>144</v>
      </c>
      <c r="M83" s="15">
        <v>142</v>
      </c>
      <c r="N83" s="15">
        <v>9</v>
      </c>
      <c r="O83" s="16" t="s">
        <v>435</v>
      </c>
      <c r="P83" s="15" t="s">
        <v>197</v>
      </c>
      <c r="Q83" s="15" t="s">
        <v>198</v>
      </c>
      <c r="R83" s="15" t="s">
        <v>147</v>
      </c>
    </row>
    <row r="84" s="1" customFormat="1" ht="31.5" spans="1:18">
      <c r="A84" s="15">
        <v>79</v>
      </c>
      <c r="B84" s="16" t="s">
        <v>64</v>
      </c>
      <c r="C84" s="15" t="s">
        <v>65</v>
      </c>
      <c r="D84" s="15" t="s">
        <v>68</v>
      </c>
      <c r="E84" s="15" t="s">
        <v>436</v>
      </c>
      <c r="F84" s="15" t="s">
        <v>318</v>
      </c>
      <c r="G84" s="15" t="s">
        <v>429</v>
      </c>
      <c r="H84" s="15" t="s">
        <v>437</v>
      </c>
      <c r="I84" s="15">
        <v>16</v>
      </c>
      <c r="J84" s="15">
        <v>16</v>
      </c>
      <c r="K84" s="15"/>
      <c r="L84" s="15" t="s">
        <v>144</v>
      </c>
      <c r="M84" s="15">
        <v>50</v>
      </c>
      <c r="N84" s="15">
        <v>3</v>
      </c>
      <c r="O84" s="16" t="s">
        <v>202</v>
      </c>
      <c r="P84" s="15" t="s">
        <v>197</v>
      </c>
      <c r="Q84" s="15" t="s">
        <v>198</v>
      </c>
      <c r="R84" s="15" t="s">
        <v>147</v>
      </c>
    </row>
    <row r="85" s="1" customFormat="1" ht="31.5" spans="1:18">
      <c r="A85" s="15">
        <v>80</v>
      </c>
      <c r="B85" s="16" t="s">
        <v>64</v>
      </c>
      <c r="C85" s="15" t="s">
        <v>65</v>
      </c>
      <c r="D85" s="15" t="s">
        <v>68</v>
      </c>
      <c r="E85" s="15" t="s">
        <v>438</v>
      </c>
      <c r="F85" s="15" t="s">
        <v>439</v>
      </c>
      <c r="G85" s="15" t="s">
        <v>440</v>
      </c>
      <c r="H85" s="15" t="s">
        <v>441</v>
      </c>
      <c r="I85" s="15">
        <v>45</v>
      </c>
      <c r="J85" s="15">
        <v>45</v>
      </c>
      <c r="K85" s="15"/>
      <c r="L85" s="15" t="s">
        <v>178</v>
      </c>
      <c r="M85" s="15">
        <v>307</v>
      </c>
      <c r="N85" s="15">
        <v>4</v>
      </c>
      <c r="O85" s="16" t="s">
        <v>442</v>
      </c>
      <c r="P85" s="15" t="s">
        <v>197</v>
      </c>
      <c r="Q85" s="15" t="s">
        <v>198</v>
      </c>
      <c r="R85" s="15" t="s">
        <v>147</v>
      </c>
    </row>
    <row r="86" s="1" customFormat="1" ht="31.5" spans="1:18">
      <c r="A86" s="15">
        <v>81</v>
      </c>
      <c r="B86" s="16" t="s">
        <v>64</v>
      </c>
      <c r="C86" s="15" t="s">
        <v>65</v>
      </c>
      <c r="D86" s="15" t="s">
        <v>68</v>
      </c>
      <c r="E86" s="15" t="s">
        <v>443</v>
      </c>
      <c r="F86" s="15" t="s">
        <v>444</v>
      </c>
      <c r="G86" s="15" t="s">
        <v>440</v>
      </c>
      <c r="H86" s="15" t="s">
        <v>445</v>
      </c>
      <c r="I86" s="15">
        <v>30</v>
      </c>
      <c r="J86" s="15">
        <v>30</v>
      </c>
      <c r="K86" s="15"/>
      <c r="L86" s="15" t="s">
        <v>178</v>
      </c>
      <c r="M86" s="15">
        <v>110</v>
      </c>
      <c r="N86" s="15">
        <v>2</v>
      </c>
      <c r="O86" s="16" t="s">
        <v>446</v>
      </c>
      <c r="P86" s="15" t="s">
        <v>197</v>
      </c>
      <c r="Q86" s="15" t="s">
        <v>198</v>
      </c>
      <c r="R86" s="15" t="s">
        <v>147</v>
      </c>
    </row>
    <row r="87" s="1" customFormat="1" ht="31.5" spans="1:18">
      <c r="A87" s="15">
        <v>82</v>
      </c>
      <c r="B87" s="16" t="s">
        <v>64</v>
      </c>
      <c r="C87" s="15" t="s">
        <v>65</v>
      </c>
      <c r="D87" s="15" t="s">
        <v>68</v>
      </c>
      <c r="E87" s="15" t="s">
        <v>447</v>
      </c>
      <c r="F87" s="15" t="s">
        <v>448</v>
      </c>
      <c r="G87" s="15" t="s">
        <v>440</v>
      </c>
      <c r="H87" s="15" t="s">
        <v>449</v>
      </c>
      <c r="I87" s="15">
        <v>60</v>
      </c>
      <c r="J87" s="15">
        <v>60</v>
      </c>
      <c r="K87" s="15"/>
      <c r="L87" s="15" t="s">
        <v>144</v>
      </c>
      <c r="M87" s="15">
        <v>50</v>
      </c>
      <c r="N87" s="15">
        <v>1</v>
      </c>
      <c r="O87" s="16" t="s">
        <v>206</v>
      </c>
      <c r="P87" s="15" t="s">
        <v>197</v>
      </c>
      <c r="Q87" s="15" t="s">
        <v>198</v>
      </c>
      <c r="R87" s="15" t="s">
        <v>147</v>
      </c>
    </row>
    <row r="88" s="1" customFormat="1" ht="31.5" spans="1:18">
      <c r="A88" s="15">
        <v>83</v>
      </c>
      <c r="B88" s="16" t="s">
        <v>64</v>
      </c>
      <c r="C88" s="15" t="s">
        <v>65</v>
      </c>
      <c r="D88" s="15" t="s">
        <v>68</v>
      </c>
      <c r="E88" s="15" t="s">
        <v>450</v>
      </c>
      <c r="F88" s="15" t="s">
        <v>451</v>
      </c>
      <c r="G88" s="15" t="s">
        <v>314</v>
      </c>
      <c r="H88" s="15" t="s">
        <v>452</v>
      </c>
      <c r="I88" s="15">
        <v>96.08</v>
      </c>
      <c r="J88" s="15">
        <v>96.08</v>
      </c>
      <c r="K88" s="15"/>
      <c r="L88" s="15" t="s">
        <v>144</v>
      </c>
      <c r="M88" s="15">
        <v>560</v>
      </c>
      <c r="N88" s="15">
        <v>2</v>
      </c>
      <c r="O88" s="16" t="s">
        <v>453</v>
      </c>
      <c r="P88" s="15" t="s">
        <v>197</v>
      </c>
      <c r="Q88" s="15" t="s">
        <v>198</v>
      </c>
      <c r="R88" s="15" t="s">
        <v>147</v>
      </c>
    </row>
    <row r="89" s="1" customFormat="1" ht="31.5" spans="1:18">
      <c r="A89" s="15">
        <v>84</v>
      </c>
      <c r="B89" s="16" t="s">
        <v>64</v>
      </c>
      <c r="C89" s="15" t="s">
        <v>65</v>
      </c>
      <c r="D89" s="15" t="s">
        <v>68</v>
      </c>
      <c r="E89" s="15" t="s">
        <v>454</v>
      </c>
      <c r="F89" s="15" t="s">
        <v>455</v>
      </c>
      <c r="G89" s="15" t="s">
        <v>388</v>
      </c>
      <c r="H89" s="15" t="s">
        <v>456</v>
      </c>
      <c r="I89" s="15">
        <v>45</v>
      </c>
      <c r="J89" s="15">
        <v>45</v>
      </c>
      <c r="K89" s="15"/>
      <c r="L89" s="15" t="s">
        <v>144</v>
      </c>
      <c r="M89" s="15">
        <v>53</v>
      </c>
      <c r="N89" s="15">
        <v>9</v>
      </c>
      <c r="O89" s="16" t="s">
        <v>457</v>
      </c>
      <c r="P89" s="15" t="s">
        <v>197</v>
      </c>
      <c r="Q89" s="15" t="s">
        <v>198</v>
      </c>
      <c r="R89" s="15" t="s">
        <v>147</v>
      </c>
    </row>
    <row r="90" s="1" customFormat="1" ht="31.5" spans="1:18">
      <c r="A90" s="15">
        <v>85</v>
      </c>
      <c r="B90" s="16" t="s">
        <v>64</v>
      </c>
      <c r="C90" s="15" t="s">
        <v>65</v>
      </c>
      <c r="D90" s="15" t="s">
        <v>68</v>
      </c>
      <c r="E90" s="15" t="s">
        <v>458</v>
      </c>
      <c r="F90" s="15" t="s">
        <v>459</v>
      </c>
      <c r="G90" s="15" t="s">
        <v>388</v>
      </c>
      <c r="H90" s="15" t="s">
        <v>460</v>
      </c>
      <c r="I90" s="15">
        <v>20</v>
      </c>
      <c r="J90" s="15">
        <v>20</v>
      </c>
      <c r="K90" s="15"/>
      <c r="L90" s="15" t="s">
        <v>144</v>
      </c>
      <c r="M90" s="15">
        <v>50</v>
      </c>
      <c r="N90" s="15">
        <v>2</v>
      </c>
      <c r="O90" s="16" t="s">
        <v>223</v>
      </c>
      <c r="P90" s="15" t="s">
        <v>197</v>
      </c>
      <c r="Q90" s="15" t="s">
        <v>198</v>
      </c>
      <c r="R90" s="15" t="s">
        <v>147</v>
      </c>
    </row>
    <row r="91" s="1" customFormat="1" ht="31.5" spans="1:18">
      <c r="A91" s="15">
        <v>86</v>
      </c>
      <c r="B91" s="16" t="s">
        <v>64</v>
      </c>
      <c r="C91" s="15" t="s">
        <v>65</v>
      </c>
      <c r="D91" s="15" t="s">
        <v>68</v>
      </c>
      <c r="E91" s="15" t="s">
        <v>461</v>
      </c>
      <c r="F91" s="15" t="s">
        <v>462</v>
      </c>
      <c r="G91" s="15" t="s">
        <v>142</v>
      </c>
      <c r="H91" s="15" t="s">
        <v>463</v>
      </c>
      <c r="I91" s="15">
        <v>75</v>
      </c>
      <c r="J91" s="15">
        <v>75</v>
      </c>
      <c r="K91" s="15"/>
      <c r="L91" s="15" t="s">
        <v>178</v>
      </c>
      <c r="M91" s="15">
        <v>292</v>
      </c>
      <c r="N91" s="15">
        <v>8</v>
      </c>
      <c r="O91" s="16" t="s">
        <v>464</v>
      </c>
      <c r="P91" s="15" t="s">
        <v>197</v>
      </c>
      <c r="Q91" s="15" t="s">
        <v>198</v>
      </c>
      <c r="R91" s="15" t="s">
        <v>147</v>
      </c>
    </row>
    <row r="92" s="1" customFormat="1" ht="31.5" spans="1:18">
      <c r="A92" s="15">
        <v>87</v>
      </c>
      <c r="B92" s="16" t="s">
        <v>64</v>
      </c>
      <c r="C92" s="15" t="s">
        <v>65</v>
      </c>
      <c r="D92" s="15" t="s">
        <v>68</v>
      </c>
      <c r="E92" s="15" t="s">
        <v>465</v>
      </c>
      <c r="F92" s="15" t="s">
        <v>466</v>
      </c>
      <c r="G92" s="15" t="s">
        <v>142</v>
      </c>
      <c r="H92" s="15" t="s">
        <v>467</v>
      </c>
      <c r="I92" s="15">
        <v>60</v>
      </c>
      <c r="J92" s="15">
        <v>60</v>
      </c>
      <c r="K92" s="15"/>
      <c r="L92" s="15" t="s">
        <v>144</v>
      </c>
      <c r="M92" s="15">
        <v>181</v>
      </c>
      <c r="N92" s="15">
        <v>9</v>
      </c>
      <c r="O92" s="16" t="s">
        <v>468</v>
      </c>
      <c r="P92" s="15" t="s">
        <v>197</v>
      </c>
      <c r="Q92" s="15" t="s">
        <v>198</v>
      </c>
      <c r="R92" s="15" t="s">
        <v>147</v>
      </c>
    </row>
    <row r="93" s="1" customFormat="1" ht="31.5" spans="1:18">
      <c r="A93" s="15">
        <v>88</v>
      </c>
      <c r="B93" s="16" t="s">
        <v>64</v>
      </c>
      <c r="C93" s="15" t="s">
        <v>65</v>
      </c>
      <c r="D93" s="15" t="s">
        <v>68</v>
      </c>
      <c r="E93" s="15" t="s">
        <v>469</v>
      </c>
      <c r="F93" s="15" t="s">
        <v>470</v>
      </c>
      <c r="G93" s="15" t="s">
        <v>142</v>
      </c>
      <c r="H93" s="15" t="s">
        <v>471</v>
      </c>
      <c r="I93" s="15">
        <v>20</v>
      </c>
      <c r="J93" s="15">
        <v>20</v>
      </c>
      <c r="K93" s="15"/>
      <c r="L93" s="15" t="s">
        <v>178</v>
      </c>
      <c r="M93" s="15">
        <v>561</v>
      </c>
      <c r="N93" s="15">
        <v>10</v>
      </c>
      <c r="O93" s="16" t="s">
        <v>472</v>
      </c>
      <c r="P93" s="15" t="s">
        <v>197</v>
      </c>
      <c r="Q93" s="15" t="s">
        <v>198</v>
      </c>
      <c r="R93" s="15" t="s">
        <v>147</v>
      </c>
    </row>
    <row r="94" s="1" customFormat="1" ht="31.5" spans="1:18">
      <c r="A94" s="15">
        <v>89</v>
      </c>
      <c r="B94" s="16" t="s">
        <v>64</v>
      </c>
      <c r="C94" s="15" t="s">
        <v>65</v>
      </c>
      <c r="D94" s="15" t="s">
        <v>68</v>
      </c>
      <c r="E94" s="15" t="s">
        <v>473</v>
      </c>
      <c r="F94" s="15" t="s">
        <v>474</v>
      </c>
      <c r="G94" s="15" t="s">
        <v>142</v>
      </c>
      <c r="H94" s="15" t="s">
        <v>475</v>
      </c>
      <c r="I94" s="15">
        <v>26</v>
      </c>
      <c r="J94" s="15">
        <v>26</v>
      </c>
      <c r="K94" s="15"/>
      <c r="L94" s="15" t="s">
        <v>178</v>
      </c>
      <c r="M94" s="15">
        <v>325</v>
      </c>
      <c r="N94" s="15">
        <v>6</v>
      </c>
      <c r="O94" s="16" t="s">
        <v>476</v>
      </c>
      <c r="P94" s="15" t="s">
        <v>197</v>
      </c>
      <c r="Q94" s="15" t="s">
        <v>198</v>
      </c>
      <c r="R94" s="15" t="s">
        <v>147</v>
      </c>
    </row>
    <row r="95" s="1" customFormat="1" ht="31.5" spans="1:18">
      <c r="A95" s="15">
        <v>90</v>
      </c>
      <c r="B95" s="16" t="s">
        <v>64</v>
      </c>
      <c r="C95" s="15" t="s">
        <v>65</v>
      </c>
      <c r="D95" s="15" t="s">
        <v>68</v>
      </c>
      <c r="E95" s="15" t="s">
        <v>477</v>
      </c>
      <c r="F95" s="15" t="s">
        <v>478</v>
      </c>
      <c r="G95" s="15" t="s">
        <v>142</v>
      </c>
      <c r="H95" s="15" t="s">
        <v>479</v>
      </c>
      <c r="I95" s="15">
        <v>15</v>
      </c>
      <c r="J95" s="15">
        <v>15</v>
      </c>
      <c r="K95" s="15"/>
      <c r="L95" s="15" t="s">
        <v>144</v>
      </c>
      <c r="M95" s="15">
        <v>185</v>
      </c>
      <c r="N95" s="15">
        <v>6</v>
      </c>
      <c r="O95" s="16" t="s">
        <v>480</v>
      </c>
      <c r="P95" s="15" t="s">
        <v>197</v>
      </c>
      <c r="Q95" s="15" t="s">
        <v>198</v>
      </c>
      <c r="R95" s="15" t="s">
        <v>147</v>
      </c>
    </row>
    <row r="96" s="1" customFormat="1" ht="31.5" spans="1:18">
      <c r="A96" s="15">
        <v>91</v>
      </c>
      <c r="B96" s="16" t="s">
        <v>64</v>
      </c>
      <c r="C96" s="15" t="s">
        <v>65</v>
      </c>
      <c r="D96" s="15" t="s">
        <v>68</v>
      </c>
      <c r="E96" s="15" t="s">
        <v>481</v>
      </c>
      <c r="F96" s="15" t="s">
        <v>482</v>
      </c>
      <c r="G96" s="15" t="s">
        <v>483</v>
      </c>
      <c r="H96" s="15" t="s">
        <v>484</v>
      </c>
      <c r="I96" s="15">
        <v>390.87</v>
      </c>
      <c r="J96" s="15">
        <v>390.87</v>
      </c>
      <c r="K96" s="15"/>
      <c r="L96" s="15" t="s">
        <v>178</v>
      </c>
      <c r="M96" s="15">
        <v>2430</v>
      </c>
      <c r="N96" s="15">
        <v>32</v>
      </c>
      <c r="O96" s="16" t="s">
        <v>485</v>
      </c>
      <c r="P96" s="15" t="s">
        <v>197</v>
      </c>
      <c r="Q96" s="15" t="s">
        <v>198</v>
      </c>
      <c r="R96" s="15" t="s">
        <v>147</v>
      </c>
    </row>
    <row r="97" s="1" customFormat="1" ht="31.5" spans="1:18">
      <c r="A97" s="15">
        <v>92</v>
      </c>
      <c r="B97" s="16" t="s">
        <v>64</v>
      </c>
      <c r="C97" s="15" t="s">
        <v>65</v>
      </c>
      <c r="D97" s="15" t="s">
        <v>68</v>
      </c>
      <c r="E97" s="15" t="s">
        <v>486</v>
      </c>
      <c r="F97" s="15" t="s">
        <v>487</v>
      </c>
      <c r="G97" s="15" t="s">
        <v>488</v>
      </c>
      <c r="H97" s="15" t="s">
        <v>489</v>
      </c>
      <c r="I97" s="15">
        <v>148</v>
      </c>
      <c r="J97" s="15">
        <v>148</v>
      </c>
      <c r="K97" s="15"/>
      <c r="L97" s="15" t="s">
        <v>178</v>
      </c>
      <c r="M97" s="15">
        <v>1680</v>
      </c>
      <c r="N97" s="15">
        <v>21</v>
      </c>
      <c r="O97" s="16" t="s">
        <v>490</v>
      </c>
      <c r="P97" s="15" t="s">
        <v>197</v>
      </c>
      <c r="Q97" s="15" t="s">
        <v>198</v>
      </c>
      <c r="R97" s="15" t="s">
        <v>147</v>
      </c>
    </row>
    <row r="98" s="1" customFormat="1" ht="31.5" spans="1:18">
      <c r="A98" s="15">
        <v>93</v>
      </c>
      <c r="B98" s="16" t="s">
        <v>64</v>
      </c>
      <c r="C98" s="15" t="s">
        <v>65</v>
      </c>
      <c r="D98" s="15" t="s">
        <v>68</v>
      </c>
      <c r="E98" s="15" t="s">
        <v>491</v>
      </c>
      <c r="F98" s="15" t="s">
        <v>492</v>
      </c>
      <c r="G98" s="15" t="s">
        <v>488</v>
      </c>
      <c r="H98" s="15" t="s">
        <v>489</v>
      </c>
      <c r="I98" s="15">
        <v>155</v>
      </c>
      <c r="J98" s="15">
        <v>155</v>
      </c>
      <c r="K98" s="15"/>
      <c r="L98" s="15" t="s">
        <v>178</v>
      </c>
      <c r="M98" s="15">
        <v>2280</v>
      </c>
      <c r="N98" s="15">
        <v>18</v>
      </c>
      <c r="O98" s="16" t="s">
        <v>493</v>
      </c>
      <c r="P98" s="15" t="s">
        <v>197</v>
      </c>
      <c r="Q98" s="15" t="s">
        <v>198</v>
      </c>
      <c r="R98" s="15" t="s">
        <v>147</v>
      </c>
    </row>
    <row r="99" s="1" customFormat="1" ht="31.5" spans="1:18">
      <c r="A99" s="15">
        <v>94</v>
      </c>
      <c r="B99" s="16" t="s">
        <v>64</v>
      </c>
      <c r="C99" s="15" t="s">
        <v>65</v>
      </c>
      <c r="D99" s="15" t="s">
        <v>68</v>
      </c>
      <c r="E99" s="15" t="s">
        <v>494</v>
      </c>
      <c r="F99" s="15" t="s">
        <v>495</v>
      </c>
      <c r="G99" s="15" t="s">
        <v>488</v>
      </c>
      <c r="H99" s="15" t="s">
        <v>489</v>
      </c>
      <c r="I99" s="15">
        <v>147.95</v>
      </c>
      <c r="J99" s="15">
        <v>147.95</v>
      </c>
      <c r="K99" s="15"/>
      <c r="L99" s="15" t="s">
        <v>178</v>
      </c>
      <c r="M99" s="15">
        <v>1740</v>
      </c>
      <c r="N99" s="15">
        <v>15</v>
      </c>
      <c r="O99" s="16" t="s">
        <v>496</v>
      </c>
      <c r="P99" s="15" t="s">
        <v>197</v>
      </c>
      <c r="Q99" s="15" t="s">
        <v>198</v>
      </c>
      <c r="R99" s="15" t="s">
        <v>147</v>
      </c>
    </row>
    <row r="100" s="1" customFormat="1" ht="31.5" spans="1:18">
      <c r="A100" s="15">
        <v>95</v>
      </c>
      <c r="B100" s="16" t="s">
        <v>64</v>
      </c>
      <c r="C100" s="15" t="s">
        <v>65</v>
      </c>
      <c r="D100" s="15" t="s">
        <v>68</v>
      </c>
      <c r="E100" s="15" t="s">
        <v>497</v>
      </c>
      <c r="F100" s="15" t="s">
        <v>498</v>
      </c>
      <c r="G100" s="15" t="s">
        <v>488</v>
      </c>
      <c r="H100" s="15" t="s">
        <v>489</v>
      </c>
      <c r="I100" s="15">
        <v>142</v>
      </c>
      <c r="J100" s="15">
        <v>142</v>
      </c>
      <c r="K100" s="15"/>
      <c r="L100" s="15" t="s">
        <v>178</v>
      </c>
      <c r="M100" s="15">
        <v>3600</v>
      </c>
      <c r="N100" s="15">
        <v>42</v>
      </c>
      <c r="O100" s="16" t="s">
        <v>499</v>
      </c>
      <c r="P100" s="15" t="s">
        <v>197</v>
      </c>
      <c r="Q100" s="15" t="s">
        <v>198</v>
      </c>
      <c r="R100" s="15" t="s">
        <v>147</v>
      </c>
    </row>
    <row r="101" s="1" customFormat="1" ht="31.5" spans="1:18">
      <c r="A101" s="15">
        <v>96</v>
      </c>
      <c r="B101" s="16" t="s">
        <v>64</v>
      </c>
      <c r="C101" s="15" t="s">
        <v>65</v>
      </c>
      <c r="D101" s="15" t="s">
        <v>68</v>
      </c>
      <c r="E101" s="15" t="s">
        <v>500</v>
      </c>
      <c r="F101" s="15" t="s">
        <v>501</v>
      </c>
      <c r="G101" s="15" t="s">
        <v>502</v>
      </c>
      <c r="H101" s="15" t="s">
        <v>503</v>
      </c>
      <c r="I101" s="15">
        <v>40</v>
      </c>
      <c r="J101" s="15">
        <v>40</v>
      </c>
      <c r="K101" s="15"/>
      <c r="L101" s="15" t="s">
        <v>144</v>
      </c>
      <c r="M101" s="15">
        <v>42</v>
      </c>
      <c r="N101" s="15">
        <v>3</v>
      </c>
      <c r="O101" s="16" t="s">
        <v>504</v>
      </c>
      <c r="P101" s="15" t="s">
        <v>197</v>
      </c>
      <c r="Q101" s="15" t="s">
        <v>198</v>
      </c>
      <c r="R101" s="15" t="s">
        <v>147</v>
      </c>
    </row>
    <row r="102" s="1" customFormat="1" ht="31.5" spans="1:18">
      <c r="A102" s="15">
        <v>97</v>
      </c>
      <c r="B102" s="16" t="s">
        <v>64</v>
      </c>
      <c r="C102" s="15" t="s">
        <v>65</v>
      </c>
      <c r="D102" s="15" t="s">
        <v>68</v>
      </c>
      <c r="E102" s="15" t="s">
        <v>500</v>
      </c>
      <c r="F102" s="15" t="s">
        <v>328</v>
      </c>
      <c r="G102" s="15" t="s">
        <v>502</v>
      </c>
      <c r="H102" s="15" t="s">
        <v>503</v>
      </c>
      <c r="I102" s="15">
        <v>12</v>
      </c>
      <c r="J102" s="15">
        <v>12</v>
      </c>
      <c r="K102" s="15"/>
      <c r="L102" s="15" t="s">
        <v>144</v>
      </c>
      <c r="M102" s="15">
        <v>42</v>
      </c>
      <c r="N102" s="15">
        <v>3</v>
      </c>
      <c r="O102" s="16" t="s">
        <v>504</v>
      </c>
      <c r="P102" s="15" t="s">
        <v>197</v>
      </c>
      <c r="Q102" s="15" t="s">
        <v>198</v>
      </c>
      <c r="R102" s="15" t="s">
        <v>147</v>
      </c>
    </row>
    <row r="103" s="1" customFormat="1" ht="31.5" spans="1:18">
      <c r="A103" s="15">
        <v>98</v>
      </c>
      <c r="B103" s="16" t="s">
        <v>64</v>
      </c>
      <c r="C103" s="15" t="s">
        <v>65</v>
      </c>
      <c r="D103" s="15" t="s">
        <v>68</v>
      </c>
      <c r="E103" s="15" t="s">
        <v>505</v>
      </c>
      <c r="F103" s="15" t="s">
        <v>506</v>
      </c>
      <c r="G103" s="15" t="s">
        <v>314</v>
      </c>
      <c r="H103" s="15" t="s">
        <v>314</v>
      </c>
      <c r="I103" s="15">
        <v>460</v>
      </c>
      <c r="J103" s="15">
        <v>460</v>
      </c>
      <c r="K103" s="15"/>
      <c r="L103" s="15" t="s">
        <v>178</v>
      </c>
      <c r="M103" s="15">
        <v>650</v>
      </c>
      <c r="N103" s="15">
        <v>16</v>
      </c>
      <c r="O103" s="16" t="s">
        <v>507</v>
      </c>
      <c r="P103" s="15" t="s">
        <v>197</v>
      </c>
      <c r="Q103" s="15" t="s">
        <v>198</v>
      </c>
      <c r="R103" s="15"/>
    </row>
    <row r="104" s="1" customFormat="1" ht="31.5" spans="1:18">
      <c r="A104" s="15">
        <v>99</v>
      </c>
      <c r="B104" s="16" t="s">
        <v>64</v>
      </c>
      <c r="C104" s="15" t="s">
        <v>65</v>
      </c>
      <c r="D104" s="15" t="s">
        <v>68</v>
      </c>
      <c r="E104" s="15" t="s">
        <v>508</v>
      </c>
      <c r="F104" s="15" t="s">
        <v>509</v>
      </c>
      <c r="G104" s="15" t="s">
        <v>440</v>
      </c>
      <c r="H104" s="15" t="s">
        <v>440</v>
      </c>
      <c r="I104" s="15">
        <v>440</v>
      </c>
      <c r="J104" s="15">
        <v>440</v>
      </c>
      <c r="K104" s="15"/>
      <c r="L104" s="15" t="s">
        <v>178</v>
      </c>
      <c r="M104" s="15">
        <v>450</v>
      </c>
      <c r="N104" s="15">
        <v>15</v>
      </c>
      <c r="O104" s="16" t="s">
        <v>510</v>
      </c>
      <c r="P104" s="15" t="s">
        <v>197</v>
      </c>
      <c r="Q104" s="15" t="s">
        <v>198</v>
      </c>
      <c r="R104" s="15"/>
    </row>
    <row r="105" ht="31.5" spans="1:18">
      <c r="A105" s="15">
        <v>100</v>
      </c>
      <c r="B105" s="16" t="s">
        <v>64</v>
      </c>
      <c r="C105" s="15" t="s">
        <v>65</v>
      </c>
      <c r="D105" s="15" t="s">
        <v>66</v>
      </c>
      <c r="E105" s="15" t="s">
        <v>511</v>
      </c>
      <c r="F105" s="15" t="s">
        <v>512</v>
      </c>
      <c r="G105" s="15" t="s">
        <v>371</v>
      </c>
      <c r="H105" s="15" t="s">
        <v>513</v>
      </c>
      <c r="I105" s="15">
        <v>15</v>
      </c>
      <c r="J105" s="15">
        <v>15</v>
      </c>
      <c r="K105" s="15">
        <v>0</v>
      </c>
      <c r="L105" s="15" t="s">
        <v>144</v>
      </c>
      <c r="M105" s="15">
        <v>285</v>
      </c>
      <c r="N105" s="15">
        <v>20</v>
      </c>
      <c r="O105" s="16" t="s">
        <v>514</v>
      </c>
      <c r="P105" s="15" t="s">
        <v>515</v>
      </c>
      <c r="Q105" s="15" t="s">
        <v>516</v>
      </c>
      <c r="R105" s="15" t="s">
        <v>517</v>
      </c>
    </row>
    <row r="106" ht="31.5" spans="1:18">
      <c r="A106" s="15">
        <v>101</v>
      </c>
      <c r="B106" s="16" t="s">
        <v>13</v>
      </c>
      <c r="C106" s="15" t="s">
        <v>15</v>
      </c>
      <c r="D106" s="15" t="s">
        <v>18</v>
      </c>
      <c r="E106" s="15" t="s">
        <v>518</v>
      </c>
      <c r="F106" s="15" t="s">
        <v>519</v>
      </c>
      <c r="G106" s="15" t="s">
        <v>371</v>
      </c>
      <c r="H106" s="15" t="s">
        <v>513</v>
      </c>
      <c r="I106" s="15">
        <v>10</v>
      </c>
      <c r="J106" s="15">
        <v>10</v>
      </c>
      <c r="K106" s="15">
        <v>0</v>
      </c>
      <c r="L106" s="15" t="s">
        <v>144</v>
      </c>
      <c r="M106" s="15">
        <v>285</v>
      </c>
      <c r="N106" s="15">
        <v>20</v>
      </c>
      <c r="O106" s="16" t="s">
        <v>520</v>
      </c>
      <c r="P106" s="15" t="s">
        <v>515</v>
      </c>
      <c r="Q106" s="15" t="s">
        <v>516</v>
      </c>
      <c r="R106" s="15" t="s">
        <v>517</v>
      </c>
    </row>
    <row r="107" ht="31.5" spans="1:18">
      <c r="A107" s="15">
        <v>102</v>
      </c>
      <c r="B107" s="16" t="s">
        <v>64</v>
      </c>
      <c r="C107" s="15" t="s">
        <v>65</v>
      </c>
      <c r="D107" s="15" t="s">
        <v>66</v>
      </c>
      <c r="E107" s="15" t="s">
        <v>521</v>
      </c>
      <c r="F107" s="15" t="s">
        <v>522</v>
      </c>
      <c r="G107" s="15" t="s">
        <v>371</v>
      </c>
      <c r="H107" s="15" t="s">
        <v>513</v>
      </c>
      <c r="I107" s="15">
        <v>140</v>
      </c>
      <c r="J107" s="15">
        <v>140</v>
      </c>
      <c r="K107" s="15">
        <v>0</v>
      </c>
      <c r="L107" s="15" t="s">
        <v>144</v>
      </c>
      <c r="M107" s="15">
        <v>285</v>
      </c>
      <c r="N107" s="15">
        <v>20</v>
      </c>
      <c r="O107" s="16" t="s">
        <v>514</v>
      </c>
      <c r="P107" s="15" t="s">
        <v>515</v>
      </c>
      <c r="Q107" s="15" t="s">
        <v>516</v>
      </c>
      <c r="R107" s="15" t="s">
        <v>517</v>
      </c>
    </row>
    <row r="108" ht="31.5" spans="1:18">
      <c r="A108" s="15">
        <v>103</v>
      </c>
      <c r="B108" s="16" t="s">
        <v>64</v>
      </c>
      <c r="C108" s="15" t="s">
        <v>65</v>
      </c>
      <c r="D108" s="15" t="s">
        <v>66</v>
      </c>
      <c r="E108" s="15" t="s">
        <v>523</v>
      </c>
      <c r="F108" s="15" t="s">
        <v>524</v>
      </c>
      <c r="G108" s="15" t="s">
        <v>371</v>
      </c>
      <c r="H108" s="15" t="s">
        <v>525</v>
      </c>
      <c r="I108" s="15">
        <v>100</v>
      </c>
      <c r="J108" s="15">
        <v>100</v>
      </c>
      <c r="K108" s="15">
        <v>0</v>
      </c>
      <c r="L108" s="15" t="s">
        <v>144</v>
      </c>
      <c r="M108" s="15">
        <v>83</v>
      </c>
      <c r="N108" s="15">
        <v>12</v>
      </c>
      <c r="O108" s="16" t="s">
        <v>526</v>
      </c>
      <c r="P108" s="15" t="s">
        <v>515</v>
      </c>
      <c r="Q108" s="15" t="s">
        <v>516</v>
      </c>
      <c r="R108" s="15" t="s">
        <v>517</v>
      </c>
    </row>
    <row r="109" ht="31.5" spans="1:18">
      <c r="A109" s="15">
        <v>104</v>
      </c>
      <c r="B109" s="16" t="s">
        <v>13</v>
      </c>
      <c r="C109" s="15" t="s">
        <v>23</v>
      </c>
      <c r="D109" s="15" t="s">
        <v>25</v>
      </c>
      <c r="E109" s="15" t="s">
        <v>527</v>
      </c>
      <c r="F109" s="15" t="s">
        <v>528</v>
      </c>
      <c r="G109" s="15" t="s">
        <v>371</v>
      </c>
      <c r="H109" s="15" t="s">
        <v>372</v>
      </c>
      <c r="I109" s="15">
        <v>20</v>
      </c>
      <c r="J109" s="15">
        <v>20</v>
      </c>
      <c r="K109" s="15">
        <v>0</v>
      </c>
      <c r="L109" s="15" t="s">
        <v>144</v>
      </c>
      <c r="M109" s="15">
        <v>270</v>
      </c>
      <c r="N109" s="15">
        <v>11</v>
      </c>
      <c r="O109" s="16" t="s">
        <v>529</v>
      </c>
      <c r="P109" s="15" t="s">
        <v>515</v>
      </c>
      <c r="Q109" s="15" t="s">
        <v>516</v>
      </c>
      <c r="R109" s="15" t="s">
        <v>517</v>
      </c>
    </row>
    <row r="110" ht="42" spans="1:18">
      <c r="A110" s="15">
        <v>105</v>
      </c>
      <c r="B110" s="16" t="s">
        <v>13</v>
      </c>
      <c r="C110" s="15" t="s">
        <v>23</v>
      </c>
      <c r="D110" s="15" t="s">
        <v>25</v>
      </c>
      <c r="E110" s="15" t="s">
        <v>530</v>
      </c>
      <c r="F110" s="15" t="s">
        <v>531</v>
      </c>
      <c r="G110" s="15" t="s">
        <v>371</v>
      </c>
      <c r="H110" s="15" t="s">
        <v>375</v>
      </c>
      <c r="I110" s="15">
        <v>30</v>
      </c>
      <c r="J110" s="15">
        <v>30</v>
      </c>
      <c r="K110" s="15">
        <v>0</v>
      </c>
      <c r="L110" s="15" t="s">
        <v>178</v>
      </c>
      <c r="M110" s="15">
        <v>120</v>
      </c>
      <c r="N110" s="15">
        <v>11</v>
      </c>
      <c r="O110" s="16" t="s">
        <v>532</v>
      </c>
      <c r="P110" s="15" t="s">
        <v>515</v>
      </c>
      <c r="Q110" s="15" t="s">
        <v>516</v>
      </c>
      <c r="R110" s="15" t="s">
        <v>517</v>
      </c>
    </row>
    <row r="111" ht="31.5" spans="1:18">
      <c r="A111" s="15">
        <v>106</v>
      </c>
      <c r="B111" s="16" t="s">
        <v>64</v>
      </c>
      <c r="C111" s="15" t="s">
        <v>65</v>
      </c>
      <c r="D111" s="15" t="s">
        <v>66</v>
      </c>
      <c r="E111" s="15" t="s">
        <v>533</v>
      </c>
      <c r="F111" s="15" t="s">
        <v>524</v>
      </c>
      <c r="G111" s="15" t="s">
        <v>371</v>
      </c>
      <c r="H111" s="15" t="s">
        <v>375</v>
      </c>
      <c r="I111" s="15">
        <v>100</v>
      </c>
      <c r="J111" s="15">
        <v>100</v>
      </c>
      <c r="K111" s="15">
        <v>0</v>
      </c>
      <c r="L111" s="15" t="s">
        <v>178</v>
      </c>
      <c r="M111" s="15">
        <v>37</v>
      </c>
      <c r="N111" s="15">
        <v>5</v>
      </c>
      <c r="O111" s="16" t="s">
        <v>534</v>
      </c>
      <c r="P111" s="15" t="s">
        <v>515</v>
      </c>
      <c r="Q111" s="15" t="s">
        <v>516</v>
      </c>
      <c r="R111" s="15" t="s">
        <v>517</v>
      </c>
    </row>
    <row r="112" ht="31.5" spans="1:18">
      <c r="A112" s="15">
        <v>107</v>
      </c>
      <c r="B112" s="16" t="s">
        <v>64</v>
      </c>
      <c r="C112" s="15" t="s">
        <v>65</v>
      </c>
      <c r="D112" s="15" t="s">
        <v>66</v>
      </c>
      <c r="E112" s="15" t="s">
        <v>535</v>
      </c>
      <c r="F112" s="15" t="s">
        <v>536</v>
      </c>
      <c r="G112" s="15" t="s">
        <v>371</v>
      </c>
      <c r="H112" s="15" t="s">
        <v>378</v>
      </c>
      <c r="I112" s="15">
        <v>135</v>
      </c>
      <c r="J112" s="15">
        <v>110</v>
      </c>
      <c r="K112" s="15">
        <v>25</v>
      </c>
      <c r="L112" s="15" t="s">
        <v>144</v>
      </c>
      <c r="M112" s="15">
        <v>135</v>
      </c>
      <c r="N112" s="15">
        <v>13</v>
      </c>
      <c r="O112" s="16" t="s">
        <v>537</v>
      </c>
      <c r="P112" s="15" t="s">
        <v>515</v>
      </c>
      <c r="Q112" s="15" t="s">
        <v>516</v>
      </c>
      <c r="R112" s="15" t="s">
        <v>517</v>
      </c>
    </row>
    <row r="113" ht="31.5" spans="1:18">
      <c r="A113" s="15">
        <v>108</v>
      </c>
      <c r="B113" s="16" t="s">
        <v>64</v>
      </c>
      <c r="C113" s="15" t="s">
        <v>65</v>
      </c>
      <c r="D113" s="15" t="s">
        <v>66</v>
      </c>
      <c r="E113" s="15" t="s">
        <v>538</v>
      </c>
      <c r="F113" s="15" t="s">
        <v>539</v>
      </c>
      <c r="G113" s="15" t="s">
        <v>371</v>
      </c>
      <c r="H113" s="15" t="s">
        <v>381</v>
      </c>
      <c r="I113" s="15">
        <v>30</v>
      </c>
      <c r="J113" s="15">
        <v>30</v>
      </c>
      <c r="K113" s="15">
        <v>0</v>
      </c>
      <c r="L113" s="15" t="s">
        <v>178</v>
      </c>
      <c r="M113" s="15">
        <v>40</v>
      </c>
      <c r="N113" s="15">
        <v>3</v>
      </c>
      <c r="O113" s="16" t="s">
        <v>540</v>
      </c>
      <c r="P113" s="15" t="s">
        <v>515</v>
      </c>
      <c r="Q113" s="15" t="s">
        <v>516</v>
      </c>
      <c r="R113" s="15" t="s">
        <v>517</v>
      </c>
    </row>
    <row r="114" ht="21" spans="1:18">
      <c r="A114" s="15">
        <v>109</v>
      </c>
      <c r="B114" s="16" t="s">
        <v>64</v>
      </c>
      <c r="C114" s="15" t="s">
        <v>78</v>
      </c>
      <c r="D114" s="15" t="s">
        <v>82</v>
      </c>
      <c r="E114" s="15" t="s">
        <v>541</v>
      </c>
      <c r="F114" s="15" t="s">
        <v>542</v>
      </c>
      <c r="G114" s="15" t="s">
        <v>371</v>
      </c>
      <c r="H114" s="15" t="s">
        <v>381</v>
      </c>
      <c r="I114" s="15">
        <v>34</v>
      </c>
      <c r="J114" s="15">
        <v>34</v>
      </c>
      <c r="K114" s="15">
        <v>0</v>
      </c>
      <c r="L114" s="15" t="s">
        <v>178</v>
      </c>
      <c r="M114" s="15">
        <v>108</v>
      </c>
      <c r="N114" s="15">
        <v>6</v>
      </c>
      <c r="O114" s="16" t="s">
        <v>543</v>
      </c>
      <c r="P114" s="15" t="s">
        <v>515</v>
      </c>
      <c r="Q114" s="15" t="s">
        <v>516</v>
      </c>
      <c r="R114" s="15" t="s">
        <v>517</v>
      </c>
    </row>
    <row r="115" ht="31.5" spans="1:18">
      <c r="A115" s="15">
        <v>110</v>
      </c>
      <c r="B115" s="16" t="s">
        <v>64</v>
      </c>
      <c r="C115" s="15" t="s">
        <v>65</v>
      </c>
      <c r="D115" s="15" t="s">
        <v>66</v>
      </c>
      <c r="E115" s="15" t="s">
        <v>544</v>
      </c>
      <c r="F115" s="15" t="s">
        <v>545</v>
      </c>
      <c r="G115" s="15" t="s">
        <v>371</v>
      </c>
      <c r="H115" s="15" t="s">
        <v>384</v>
      </c>
      <c r="I115" s="15">
        <v>45</v>
      </c>
      <c r="J115" s="15">
        <v>45</v>
      </c>
      <c r="K115" s="15">
        <v>0</v>
      </c>
      <c r="L115" s="15" t="s">
        <v>144</v>
      </c>
      <c r="M115" s="15">
        <v>306</v>
      </c>
      <c r="N115" s="15">
        <v>8</v>
      </c>
      <c r="O115" s="16" t="s">
        <v>546</v>
      </c>
      <c r="P115" s="15" t="s">
        <v>515</v>
      </c>
      <c r="Q115" s="15" t="s">
        <v>516</v>
      </c>
      <c r="R115" s="15" t="s">
        <v>517</v>
      </c>
    </row>
    <row r="116" s="1" customFormat="1" ht="31.5" spans="1:18">
      <c r="A116" s="18">
        <v>111</v>
      </c>
      <c r="B116" s="19" t="s">
        <v>64</v>
      </c>
      <c r="C116" s="18" t="s">
        <v>65</v>
      </c>
      <c r="D116" s="18" t="s">
        <v>69</v>
      </c>
      <c r="E116" s="18" t="s">
        <v>547</v>
      </c>
      <c r="F116" s="18" t="s">
        <v>548</v>
      </c>
      <c r="G116" s="18" t="s">
        <v>164</v>
      </c>
      <c r="H116" s="18" t="s">
        <v>549</v>
      </c>
      <c r="I116" s="18">
        <v>30</v>
      </c>
      <c r="J116" s="18">
        <v>30</v>
      </c>
      <c r="K116" s="18"/>
      <c r="L116" s="18" t="s">
        <v>178</v>
      </c>
      <c r="M116" s="18">
        <v>80</v>
      </c>
      <c r="N116" s="18">
        <v>5</v>
      </c>
      <c r="O116" s="19" t="s">
        <v>550</v>
      </c>
      <c r="P116" s="18" t="s">
        <v>551</v>
      </c>
      <c r="Q116" s="18" t="s">
        <v>516</v>
      </c>
      <c r="R116" s="18" t="s">
        <v>517</v>
      </c>
    </row>
    <row r="117" s="1" customFormat="1" ht="31.5" spans="1:18">
      <c r="A117" s="18">
        <v>112</v>
      </c>
      <c r="B117" s="19" t="s">
        <v>64</v>
      </c>
      <c r="C117" s="18" t="s">
        <v>65</v>
      </c>
      <c r="D117" s="18" t="s">
        <v>67</v>
      </c>
      <c r="E117" s="18" t="s">
        <v>552</v>
      </c>
      <c r="F117" s="18" t="s">
        <v>553</v>
      </c>
      <c r="G117" s="18" t="s">
        <v>164</v>
      </c>
      <c r="H117" s="18" t="s">
        <v>549</v>
      </c>
      <c r="I117" s="18">
        <v>210</v>
      </c>
      <c r="J117" s="18">
        <v>210</v>
      </c>
      <c r="K117" s="18"/>
      <c r="L117" s="18" t="s">
        <v>178</v>
      </c>
      <c r="M117" s="18">
        <v>220</v>
      </c>
      <c r="N117" s="18">
        <v>6</v>
      </c>
      <c r="O117" s="19" t="s">
        <v>554</v>
      </c>
      <c r="P117" s="18" t="s">
        <v>551</v>
      </c>
      <c r="Q117" s="18" t="s">
        <v>516</v>
      </c>
      <c r="R117" s="18" t="s">
        <v>517</v>
      </c>
    </row>
    <row r="118" s="1" customFormat="1" ht="31.5" spans="1:18">
      <c r="A118" s="18">
        <v>113</v>
      </c>
      <c r="B118" s="19" t="s">
        <v>64</v>
      </c>
      <c r="C118" s="18" t="s">
        <v>65</v>
      </c>
      <c r="D118" s="18" t="s">
        <v>67</v>
      </c>
      <c r="E118" s="18" t="s">
        <v>555</v>
      </c>
      <c r="F118" s="18" t="s">
        <v>556</v>
      </c>
      <c r="G118" s="18" t="s">
        <v>164</v>
      </c>
      <c r="H118" s="18" t="s">
        <v>557</v>
      </c>
      <c r="I118" s="18">
        <v>110</v>
      </c>
      <c r="J118" s="18">
        <v>110</v>
      </c>
      <c r="K118" s="18"/>
      <c r="L118" s="18" t="s">
        <v>178</v>
      </c>
      <c r="M118" s="18">
        <v>401</v>
      </c>
      <c r="N118" s="18">
        <v>11</v>
      </c>
      <c r="O118" s="19" t="s">
        <v>558</v>
      </c>
      <c r="P118" s="18" t="s">
        <v>551</v>
      </c>
      <c r="Q118" s="18" t="s">
        <v>516</v>
      </c>
      <c r="R118" s="18" t="s">
        <v>517</v>
      </c>
    </row>
    <row r="119" ht="21" spans="1:18">
      <c r="A119" s="15">
        <v>114</v>
      </c>
      <c r="B119" s="16" t="s">
        <v>64</v>
      </c>
      <c r="C119" s="15" t="s">
        <v>78</v>
      </c>
      <c r="D119" s="15" t="s">
        <v>82</v>
      </c>
      <c r="E119" s="15" t="s">
        <v>559</v>
      </c>
      <c r="F119" s="15" t="s">
        <v>560</v>
      </c>
      <c r="G119" s="15" t="s">
        <v>164</v>
      </c>
      <c r="H119" s="15" t="s">
        <v>557</v>
      </c>
      <c r="I119" s="15">
        <v>20</v>
      </c>
      <c r="J119" s="15">
        <v>20</v>
      </c>
      <c r="K119" s="15"/>
      <c r="L119" s="15" t="s">
        <v>178</v>
      </c>
      <c r="M119" s="15">
        <v>522</v>
      </c>
      <c r="N119" s="15">
        <v>11</v>
      </c>
      <c r="O119" s="16" t="s">
        <v>561</v>
      </c>
      <c r="P119" s="15" t="s">
        <v>551</v>
      </c>
      <c r="Q119" s="15" t="s">
        <v>516</v>
      </c>
      <c r="R119" s="15" t="s">
        <v>517</v>
      </c>
    </row>
    <row r="120" ht="21" spans="1:18">
      <c r="A120" s="15">
        <v>115</v>
      </c>
      <c r="B120" s="16" t="s">
        <v>64</v>
      </c>
      <c r="C120" s="15" t="s">
        <v>78</v>
      </c>
      <c r="D120" s="15" t="s">
        <v>82</v>
      </c>
      <c r="E120" s="15" t="s">
        <v>562</v>
      </c>
      <c r="F120" s="15" t="s">
        <v>563</v>
      </c>
      <c r="G120" s="15" t="s">
        <v>164</v>
      </c>
      <c r="H120" s="15" t="s">
        <v>564</v>
      </c>
      <c r="I120" s="15">
        <v>56</v>
      </c>
      <c r="J120" s="15">
        <v>56</v>
      </c>
      <c r="K120" s="15"/>
      <c r="L120" s="15" t="s">
        <v>144</v>
      </c>
      <c r="M120" s="15">
        <v>288</v>
      </c>
      <c r="N120" s="15">
        <v>11</v>
      </c>
      <c r="O120" s="16" t="s">
        <v>565</v>
      </c>
      <c r="P120" s="15" t="s">
        <v>551</v>
      </c>
      <c r="Q120" s="15" t="s">
        <v>516</v>
      </c>
      <c r="R120" s="15" t="s">
        <v>517</v>
      </c>
    </row>
    <row r="121" s="1" customFormat="1" ht="31.5" spans="1:18">
      <c r="A121" s="18">
        <v>116</v>
      </c>
      <c r="B121" s="19" t="s">
        <v>64</v>
      </c>
      <c r="C121" s="18" t="s">
        <v>65</v>
      </c>
      <c r="D121" s="18" t="s">
        <v>67</v>
      </c>
      <c r="E121" s="18" t="s">
        <v>566</v>
      </c>
      <c r="F121" s="18" t="s">
        <v>567</v>
      </c>
      <c r="G121" s="18" t="s">
        <v>164</v>
      </c>
      <c r="H121" s="18" t="s">
        <v>564</v>
      </c>
      <c r="I121" s="18">
        <v>350</v>
      </c>
      <c r="J121" s="18">
        <v>350</v>
      </c>
      <c r="K121" s="18"/>
      <c r="L121" s="18" t="s">
        <v>144</v>
      </c>
      <c r="M121" s="18">
        <v>508</v>
      </c>
      <c r="N121" s="18">
        <v>25</v>
      </c>
      <c r="O121" s="19" t="s">
        <v>568</v>
      </c>
      <c r="P121" s="18" t="s">
        <v>551</v>
      </c>
      <c r="Q121" s="18" t="s">
        <v>516</v>
      </c>
      <c r="R121" s="18" t="s">
        <v>517</v>
      </c>
    </row>
    <row r="122" ht="31.5" spans="1:18">
      <c r="A122" s="15">
        <v>117</v>
      </c>
      <c r="B122" s="16" t="s">
        <v>13</v>
      </c>
      <c r="C122" s="15" t="s">
        <v>15</v>
      </c>
      <c r="D122" s="15" t="s">
        <v>17</v>
      </c>
      <c r="E122" s="15" t="s">
        <v>569</v>
      </c>
      <c r="F122" s="15" t="s">
        <v>570</v>
      </c>
      <c r="G122" s="15" t="s">
        <v>164</v>
      </c>
      <c r="H122" s="15" t="s">
        <v>564</v>
      </c>
      <c r="I122" s="15">
        <v>100</v>
      </c>
      <c r="J122" s="15">
        <v>100</v>
      </c>
      <c r="K122" s="15"/>
      <c r="L122" s="15" t="s">
        <v>144</v>
      </c>
      <c r="M122" s="15">
        <v>508</v>
      </c>
      <c r="N122" s="15">
        <v>25</v>
      </c>
      <c r="O122" s="16" t="s">
        <v>571</v>
      </c>
      <c r="P122" s="15" t="s">
        <v>551</v>
      </c>
      <c r="Q122" s="15" t="s">
        <v>516</v>
      </c>
      <c r="R122" s="15" t="s">
        <v>517</v>
      </c>
    </row>
    <row r="123" s="1" customFormat="1" ht="31.5" spans="1:18">
      <c r="A123" s="18">
        <v>118</v>
      </c>
      <c r="B123" s="19" t="s">
        <v>64</v>
      </c>
      <c r="C123" s="18" t="s">
        <v>65</v>
      </c>
      <c r="D123" s="18" t="s">
        <v>69</v>
      </c>
      <c r="E123" s="18" t="s">
        <v>572</v>
      </c>
      <c r="F123" s="18" t="s">
        <v>573</v>
      </c>
      <c r="G123" s="18" t="s">
        <v>164</v>
      </c>
      <c r="H123" s="18" t="s">
        <v>238</v>
      </c>
      <c r="I123" s="18">
        <v>40</v>
      </c>
      <c r="J123" s="18">
        <v>40</v>
      </c>
      <c r="K123" s="18"/>
      <c r="L123" s="18" t="s">
        <v>178</v>
      </c>
      <c r="M123" s="18">
        <v>713</v>
      </c>
      <c r="N123" s="18">
        <v>23</v>
      </c>
      <c r="O123" s="19" t="s">
        <v>574</v>
      </c>
      <c r="P123" s="18" t="s">
        <v>551</v>
      </c>
      <c r="Q123" s="18" t="s">
        <v>516</v>
      </c>
      <c r="R123" s="18" t="s">
        <v>517</v>
      </c>
    </row>
    <row r="124" s="1" customFormat="1" ht="31.5" spans="1:18">
      <c r="A124" s="18">
        <v>119</v>
      </c>
      <c r="B124" s="19" t="s">
        <v>64</v>
      </c>
      <c r="C124" s="18" t="s">
        <v>65</v>
      </c>
      <c r="D124" s="18" t="s">
        <v>67</v>
      </c>
      <c r="E124" s="18" t="s">
        <v>575</v>
      </c>
      <c r="F124" s="18" t="s">
        <v>576</v>
      </c>
      <c r="G124" s="18" t="s">
        <v>164</v>
      </c>
      <c r="H124" s="18" t="s">
        <v>238</v>
      </c>
      <c r="I124" s="18">
        <v>50</v>
      </c>
      <c r="J124" s="18">
        <v>50</v>
      </c>
      <c r="K124" s="18"/>
      <c r="L124" s="18" t="s">
        <v>178</v>
      </c>
      <c r="M124" s="18">
        <v>713</v>
      </c>
      <c r="N124" s="18">
        <v>23</v>
      </c>
      <c r="O124" s="19" t="s">
        <v>577</v>
      </c>
      <c r="P124" s="18" t="s">
        <v>551</v>
      </c>
      <c r="Q124" s="18" t="s">
        <v>516</v>
      </c>
      <c r="R124" s="18" t="s">
        <v>517</v>
      </c>
    </row>
    <row r="125" s="1" customFormat="1" ht="31.5" spans="1:18">
      <c r="A125" s="18">
        <v>120</v>
      </c>
      <c r="B125" s="19" t="s">
        <v>64</v>
      </c>
      <c r="C125" s="18" t="s">
        <v>65</v>
      </c>
      <c r="D125" s="18" t="s">
        <v>69</v>
      </c>
      <c r="E125" s="18" t="s">
        <v>578</v>
      </c>
      <c r="F125" s="18" t="s">
        <v>579</v>
      </c>
      <c r="G125" s="18" t="s">
        <v>164</v>
      </c>
      <c r="H125" s="18" t="s">
        <v>230</v>
      </c>
      <c r="I125" s="18">
        <v>141</v>
      </c>
      <c r="J125" s="18">
        <v>141</v>
      </c>
      <c r="K125" s="18"/>
      <c r="L125" s="18" t="s">
        <v>144</v>
      </c>
      <c r="M125" s="18">
        <v>200</v>
      </c>
      <c r="N125" s="18">
        <v>5</v>
      </c>
      <c r="O125" s="19" t="s">
        <v>580</v>
      </c>
      <c r="P125" s="18" t="s">
        <v>551</v>
      </c>
      <c r="Q125" s="18" t="s">
        <v>516</v>
      </c>
      <c r="R125" s="18" t="s">
        <v>517</v>
      </c>
    </row>
    <row r="126" s="1" customFormat="1" ht="31.5" spans="1:18">
      <c r="A126" s="18">
        <v>121</v>
      </c>
      <c r="B126" s="19" t="s">
        <v>64</v>
      </c>
      <c r="C126" s="18" t="s">
        <v>65</v>
      </c>
      <c r="D126" s="18" t="s">
        <v>67</v>
      </c>
      <c r="E126" s="18" t="s">
        <v>581</v>
      </c>
      <c r="F126" s="18" t="s">
        <v>582</v>
      </c>
      <c r="G126" s="18" t="s">
        <v>164</v>
      </c>
      <c r="H126" s="18" t="s">
        <v>230</v>
      </c>
      <c r="I126" s="18">
        <v>60</v>
      </c>
      <c r="J126" s="18">
        <v>60</v>
      </c>
      <c r="K126" s="18"/>
      <c r="L126" s="18" t="s">
        <v>144</v>
      </c>
      <c r="M126" s="18">
        <v>60</v>
      </c>
      <c r="N126" s="18">
        <v>5</v>
      </c>
      <c r="O126" s="19" t="s">
        <v>583</v>
      </c>
      <c r="P126" s="18" t="s">
        <v>551</v>
      </c>
      <c r="Q126" s="18" t="s">
        <v>516</v>
      </c>
      <c r="R126" s="18" t="s">
        <v>517</v>
      </c>
    </row>
    <row r="127" ht="21" spans="1:18">
      <c r="A127" s="15">
        <v>122</v>
      </c>
      <c r="B127" s="16" t="s">
        <v>64</v>
      </c>
      <c r="C127" s="15" t="s">
        <v>78</v>
      </c>
      <c r="D127" s="15" t="s">
        <v>82</v>
      </c>
      <c r="E127" s="15" t="s">
        <v>584</v>
      </c>
      <c r="F127" s="15" t="s">
        <v>585</v>
      </c>
      <c r="G127" s="15" t="s">
        <v>164</v>
      </c>
      <c r="H127" s="15" t="s">
        <v>230</v>
      </c>
      <c r="I127" s="15">
        <v>60</v>
      </c>
      <c r="J127" s="15">
        <v>60</v>
      </c>
      <c r="K127" s="15"/>
      <c r="L127" s="15" t="s">
        <v>144</v>
      </c>
      <c r="M127" s="15">
        <v>550</v>
      </c>
      <c r="N127" s="15">
        <v>5</v>
      </c>
      <c r="O127" s="16" t="s">
        <v>586</v>
      </c>
      <c r="P127" s="15" t="s">
        <v>551</v>
      </c>
      <c r="Q127" s="15" t="s">
        <v>516</v>
      </c>
      <c r="R127" s="15" t="s">
        <v>517</v>
      </c>
    </row>
    <row r="128" ht="21" spans="1:18">
      <c r="A128" s="15">
        <v>123</v>
      </c>
      <c r="B128" s="16" t="s">
        <v>13</v>
      </c>
      <c r="C128" s="15" t="s">
        <v>23</v>
      </c>
      <c r="D128" s="15" t="s">
        <v>25</v>
      </c>
      <c r="E128" s="15" t="s">
        <v>587</v>
      </c>
      <c r="F128" s="15" t="s">
        <v>588</v>
      </c>
      <c r="G128" s="15" t="s">
        <v>164</v>
      </c>
      <c r="H128" s="15" t="s">
        <v>589</v>
      </c>
      <c r="I128" s="15">
        <v>300</v>
      </c>
      <c r="J128" s="15">
        <v>300</v>
      </c>
      <c r="K128" s="15"/>
      <c r="L128" s="15" t="s">
        <v>144</v>
      </c>
      <c r="M128" s="15">
        <v>300</v>
      </c>
      <c r="N128" s="15">
        <v>15</v>
      </c>
      <c r="O128" s="16" t="s">
        <v>590</v>
      </c>
      <c r="P128" s="15" t="s">
        <v>551</v>
      </c>
      <c r="Q128" s="15" t="s">
        <v>516</v>
      </c>
      <c r="R128" s="15" t="s">
        <v>517</v>
      </c>
    </row>
    <row r="129" ht="21" spans="1:18">
      <c r="A129" s="15">
        <v>124</v>
      </c>
      <c r="B129" s="16" t="s">
        <v>64</v>
      </c>
      <c r="C129" s="15" t="s">
        <v>78</v>
      </c>
      <c r="D129" s="15" t="s">
        <v>82</v>
      </c>
      <c r="E129" s="15" t="s">
        <v>591</v>
      </c>
      <c r="F129" s="15" t="s">
        <v>592</v>
      </c>
      <c r="G129" s="15" t="s">
        <v>164</v>
      </c>
      <c r="H129" s="15" t="s">
        <v>589</v>
      </c>
      <c r="I129" s="15">
        <v>120</v>
      </c>
      <c r="J129" s="15">
        <v>120</v>
      </c>
      <c r="K129" s="15"/>
      <c r="L129" s="15" t="s">
        <v>144</v>
      </c>
      <c r="M129" s="15">
        <v>1015</v>
      </c>
      <c r="N129" s="15">
        <v>40</v>
      </c>
      <c r="O129" s="16" t="s">
        <v>593</v>
      </c>
      <c r="P129" s="15" t="s">
        <v>551</v>
      </c>
      <c r="Q129" s="15" t="s">
        <v>516</v>
      </c>
      <c r="R129" s="15" t="s">
        <v>517</v>
      </c>
    </row>
    <row r="130" s="1" customFormat="1" ht="31.5" spans="1:18">
      <c r="A130" s="18">
        <v>125</v>
      </c>
      <c r="B130" s="19" t="s">
        <v>64</v>
      </c>
      <c r="C130" s="18" t="s">
        <v>65</v>
      </c>
      <c r="D130" s="18" t="s">
        <v>67</v>
      </c>
      <c r="E130" s="18" t="s">
        <v>594</v>
      </c>
      <c r="F130" s="18" t="s">
        <v>595</v>
      </c>
      <c r="G130" s="18" t="s">
        <v>164</v>
      </c>
      <c r="H130" s="18" t="s">
        <v>242</v>
      </c>
      <c r="I130" s="18">
        <v>80</v>
      </c>
      <c r="J130" s="18">
        <v>80</v>
      </c>
      <c r="K130" s="18"/>
      <c r="L130" s="18" t="s">
        <v>178</v>
      </c>
      <c r="M130" s="18">
        <v>78</v>
      </c>
      <c r="N130" s="18">
        <v>3</v>
      </c>
      <c r="O130" s="19" t="s">
        <v>596</v>
      </c>
      <c r="P130" s="18" t="s">
        <v>551</v>
      </c>
      <c r="Q130" s="18" t="s">
        <v>516</v>
      </c>
      <c r="R130" s="18" t="s">
        <v>517</v>
      </c>
    </row>
    <row r="131" s="1" customFormat="1" ht="31.5" spans="1:18">
      <c r="A131" s="18">
        <v>126</v>
      </c>
      <c r="B131" s="19" t="s">
        <v>64</v>
      </c>
      <c r="C131" s="18" t="s">
        <v>65</v>
      </c>
      <c r="D131" s="18" t="s">
        <v>69</v>
      </c>
      <c r="E131" s="18" t="s">
        <v>597</v>
      </c>
      <c r="F131" s="18" t="s">
        <v>598</v>
      </c>
      <c r="G131" s="18" t="s">
        <v>164</v>
      </c>
      <c r="H131" s="18" t="s">
        <v>599</v>
      </c>
      <c r="I131" s="18">
        <v>100</v>
      </c>
      <c r="J131" s="18">
        <v>100</v>
      </c>
      <c r="K131" s="18"/>
      <c r="L131" s="18" t="s">
        <v>178</v>
      </c>
      <c r="M131" s="18">
        <v>76</v>
      </c>
      <c r="N131" s="18">
        <v>4</v>
      </c>
      <c r="O131" s="19" t="s">
        <v>600</v>
      </c>
      <c r="P131" s="18" t="s">
        <v>551</v>
      </c>
      <c r="Q131" s="18" t="s">
        <v>516</v>
      </c>
      <c r="R131" s="18" t="s">
        <v>517</v>
      </c>
    </row>
    <row r="132" s="1" customFormat="1" ht="31.5" spans="1:18">
      <c r="A132" s="18">
        <v>127</v>
      </c>
      <c r="B132" s="19" t="s">
        <v>64</v>
      </c>
      <c r="C132" s="18" t="s">
        <v>65</v>
      </c>
      <c r="D132" s="18" t="s">
        <v>67</v>
      </c>
      <c r="E132" s="18" t="s">
        <v>601</v>
      </c>
      <c r="F132" s="18" t="s">
        <v>602</v>
      </c>
      <c r="G132" s="18" t="s">
        <v>164</v>
      </c>
      <c r="H132" s="18" t="s">
        <v>599</v>
      </c>
      <c r="I132" s="18">
        <v>200</v>
      </c>
      <c r="J132" s="18">
        <v>200</v>
      </c>
      <c r="K132" s="18"/>
      <c r="L132" s="18" t="s">
        <v>178</v>
      </c>
      <c r="M132" s="18">
        <v>295</v>
      </c>
      <c r="N132" s="18">
        <v>12</v>
      </c>
      <c r="O132" s="19" t="s">
        <v>603</v>
      </c>
      <c r="P132" s="18" t="s">
        <v>551</v>
      </c>
      <c r="Q132" s="18" t="s">
        <v>516</v>
      </c>
      <c r="R132" s="18" t="s">
        <v>517</v>
      </c>
    </row>
    <row r="133" s="1" customFormat="1" ht="31.5" spans="1:18">
      <c r="A133" s="18">
        <v>128</v>
      </c>
      <c r="B133" s="19" t="s">
        <v>64</v>
      </c>
      <c r="C133" s="18" t="s">
        <v>65</v>
      </c>
      <c r="D133" s="18" t="s">
        <v>67</v>
      </c>
      <c r="E133" s="18" t="s">
        <v>604</v>
      </c>
      <c r="F133" s="18" t="s">
        <v>605</v>
      </c>
      <c r="G133" s="18" t="s">
        <v>164</v>
      </c>
      <c r="H133" s="18" t="s">
        <v>258</v>
      </c>
      <c r="I133" s="18">
        <v>33</v>
      </c>
      <c r="J133" s="18">
        <v>33</v>
      </c>
      <c r="K133" s="18">
        <v>0</v>
      </c>
      <c r="L133" s="18" t="s">
        <v>178</v>
      </c>
      <c r="M133" s="18">
        <v>48</v>
      </c>
      <c r="N133" s="18">
        <v>2</v>
      </c>
      <c r="O133" s="19" t="s">
        <v>606</v>
      </c>
      <c r="P133" s="18" t="s">
        <v>551</v>
      </c>
      <c r="Q133" s="18" t="s">
        <v>516</v>
      </c>
      <c r="R133" s="18" t="s">
        <v>517</v>
      </c>
    </row>
    <row r="134" ht="21" spans="1:18">
      <c r="A134" s="15">
        <v>129</v>
      </c>
      <c r="B134" s="16" t="s">
        <v>13</v>
      </c>
      <c r="C134" s="15" t="s">
        <v>15</v>
      </c>
      <c r="D134" s="15" t="s">
        <v>17</v>
      </c>
      <c r="E134" s="15" t="s">
        <v>607</v>
      </c>
      <c r="F134" s="15" t="s">
        <v>608</v>
      </c>
      <c r="G134" s="15" t="s">
        <v>164</v>
      </c>
      <c r="H134" s="15"/>
      <c r="I134" s="15">
        <v>490</v>
      </c>
      <c r="J134" s="15">
        <v>490</v>
      </c>
      <c r="K134" s="15"/>
      <c r="L134" s="15" t="s">
        <v>178</v>
      </c>
      <c r="M134" s="15">
        <v>19600</v>
      </c>
      <c r="N134" s="15">
        <v>432</v>
      </c>
      <c r="O134" s="16" t="s">
        <v>609</v>
      </c>
      <c r="P134" s="15" t="s">
        <v>551</v>
      </c>
      <c r="Q134" s="15" t="s">
        <v>516</v>
      </c>
      <c r="R134" s="15" t="s">
        <v>517</v>
      </c>
    </row>
    <row r="135" ht="31.5" spans="1:18">
      <c r="A135" s="15">
        <v>130</v>
      </c>
      <c r="B135" s="16" t="s">
        <v>64</v>
      </c>
      <c r="C135" s="15" t="s">
        <v>65</v>
      </c>
      <c r="D135" s="15" t="s">
        <v>66</v>
      </c>
      <c r="E135" s="15" t="s">
        <v>610</v>
      </c>
      <c r="F135" s="15" t="s">
        <v>611</v>
      </c>
      <c r="G135" s="15" t="s">
        <v>388</v>
      </c>
      <c r="H135" s="15" t="s">
        <v>612</v>
      </c>
      <c r="I135" s="15">
        <v>80</v>
      </c>
      <c r="J135" s="15">
        <v>80</v>
      </c>
      <c r="K135" s="15"/>
      <c r="L135" s="15" t="s">
        <v>144</v>
      </c>
      <c r="M135" s="15">
        <v>16</v>
      </c>
      <c r="N135" s="15">
        <v>3</v>
      </c>
      <c r="O135" s="16" t="s">
        <v>613</v>
      </c>
      <c r="P135" s="15" t="s">
        <v>614</v>
      </c>
      <c r="Q135" s="15" t="s">
        <v>516</v>
      </c>
      <c r="R135" s="15" t="s">
        <v>517</v>
      </c>
    </row>
    <row r="136" ht="31.5" spans="1:18">
      <c r="A136" s="15">
        <v>131</v>
      </c>
      <c r="B136" s="16" t="s">
        <v>64</v>
      </c>
      <c r="C136" s="15" t="s">
        <v>65</v>
      </c>
      <c r="D136" s="15" t="s">
        <v>66</v>
      </c>
      <c r="E136" s="15" t="s">
        <v>615</v>
      </c>
      <c r="F136" s="15" t="s">
        <v>616</v>
      </c>
      <c r="G136" s="15" t="s">
        <v>388</v>
      </c>
      <c r="H136" s="15" t="s">
        <v>460</v>
      </c>
      <c r="I136" s="15">
        <v>180</v>
      </c>
      <c r="J136" s="15">
        <v>180</v>
      </c>
      <c r="K136" s="15"/>
      <c r="L136" s="15" t="s">
        <v>144</v>
      </c>
      <c r="M136" s="15">
        <v>105</v>
      </c>
      <c r="N136" s="15">
        <v>3</v>
      </c>
      <c r="O136" s="16" t="s">
        <v>617</v>
      </c>
      <c r="P136" s="15" t="s">
        <v>614</v>
      </c>
      <c r="Q136" s="15" t="s">
        <v>516</v>
      </c>
      <c r="R136" s="15" t="s">
        <v>517</v>
      </c>
    </row>
    <row r="137" ht="31.5" spans="1:18">
      <c r="A137" s="15">
        <v>132</v>
      </c>
      <c r="B137" s="16" t="s">
        <v>13</v>
      </c>
      <c r="C137" s="15" t="s">
        <v>15</v>
      </c>
      <c r="D137" s="15" t="s">
        <v>17</v>
      </c>
      <c r="E137" s="15" t="s">
        <v>618</v>
      </c>
      <c r="F137" s="15" t="s">
        <v>619</v>
      </c>
      <c r="G137" s="15" t="s">
        <v>388</v>
      </c>
      <c r="H137" s="15" t="s">
        <v>460</v>
      </c>
      <c r="I137" s="15">
        <v>120</v>
      </c>
      <c r="J137" s="15">
        <v>120</v>
      </c>
      <c r="K137" s="15"/>
      <c r="L137" s="15" t="s">
        <v>144</v>
      </c>
      <c r="M137" s="15">
        <v>150</v>
      </c>
      <c r="N137" s="15">
        <v>3</v>
      </c>
      <c r="O137" s="16" t="s">
        <v>620</v>
      </c>
      <c r="P137" s="15" t="s">
        <v>614</v>
      </c>
      <c r="Q137" s="15" t="s">
        <v>516</v>
      </c>
      <c r="R137" s="15" t="s">
        <v>517</v>
      </c>
    </row>
    <row r="138" ht="31.5" spans="1:18">
      <c r="A138" s="15">
        <v>133</v>
      </c>
      <c r="B138" s="16" t="s">
        <v>13</v>
      </c>
      <c r="C138" s="15" t="s">
        <v>28</v>
      </c>
      <c r="D138" s="15" t="s">
        <v>29</v>
      </c>
      <c r="E138" s="15" t="s">
        <v>621</v>
      </c>
      <c r="F138" s="15" t="s">
        <v>622</v>
      </c>
      <c r="G138" s="15" t="s">
        <v>623</v>
      </c>
      <c r="H138" s="15" t="s">
        <v>195</v>
      </c>
      <c r="I138" s="15">
        <v>20</v>
      </c>
      <c r="J138" s="15">
        <v>20</v>
      </c>
      <c r="K138" s="15"/>
      <c r="L138" s="15" t="s">
        <v>144</v>
      </c>
      <c r="M138" s="15">
        <v>108</v>
      </c>
      <c r="N138" s="15">
        <v>2</v>
      </c>
      <c r="O138" s="16" t="s">
        <v>624</v>
      </c>
      <c r="P138" s="15" t="s">
        <v>625</v>
      </c>
      <c r="Q138" s="15" t="s">
        <v>516</v>
      </c>
      <c r="R138" s="15" t="s">
        <v>517</v>
      </c>
    </row>
    <row r="139" s="1" customFormat="1" ht="31.5" spans="1:18">
      <c r="A139" s="18">
        <v>134</v>
      </c>
      <c r="B139" s="19" t="s">
        <v>64</v>
      </c>
      <c r="C139" s="18" t="s">
        <v>65</v>
      </c>
      <c r="D139" s="18" t="s">
        <v>67</v>
      </c>
      <c r="E139" s="18" t="s">
        <v>626</v>
      </c>
      <c r="F139" s="18" t="s">
        <v>627</v>
      </c>
      <c r="G139" s="18" t="s">
        <v>623</v>
      </c>
      <c r="H139" s="18" t="s">
        <v>195</v>
      </c>
      <c r="I139" s="18">
        <v>40</v>
      </c>
      <c r="J139" s="18">
        <v>40</v>
      </c>
      <c r="K139" s="18"/>
      <c r="L139" s="18" t="s">
        <v>144</v>
      </c>
      <c r="M139" s="18">
        <v>125</v>
      </c>
      <c r="N139" s="18">
        <v>5</v>
      </c>
      <c r="O139" s="19" t="s">
        <v>628</v>
      </c>
      <c r="P139" s="18" t="s">
        <v>625</v>
      </c>
      <c r="Q139" s="18" t="s">
        <v>516</v>
      </c>
      <c r="R139" s="18" t="s">
        <v>517</v>
      </c>
    </row>
    <row r="140" ht="31.5" spans="1:18">
      <c r="A140" s="15">
        <v>135</v>
      </c>
      <c r="B140" s="16" t="s">
        <v>13</v>
      </c>
      <c r="C140" s="15" t="s">
        <v>28</v>
      </c>
      <c r="D140" s="15" t="s">
        <v>29</v>
      </c>
      <c r="E140" s="15" t="s">
        <v>629</v>
      </c>
      <c r="F140" s="15" t="s">
        <v>630</v>
      </c>
      <c r="G140" s="15" t="s">
        <v>623</v>
      </c>
      <c r="H140" s="15" t="s">
        <v>195</v>
      </c>
      <c r="I140" s="15">
        <v>40</v>
      </c>
      <c r="J140" s="15">
        <v>40</v>
      </c>
      <c r="K140" s="15"/>
      <c r="L140" s="15" t="s">
        <v>144</v>
      </c>
      <c r="M140" s="15">
        <v>40</v>
      </c>
      <c r="N140" s="15">
        <v>3</v>
      </c>
      <c r="O140" s="16" t="s">
        <v>631</v>
      </c>
      <c r="P140" s="15" t="s">
        <v>625</v>
      </c>
      <c r="Q140" s="15" t="s">
        <v>516</v>
      </c>
      <c r="R140" s="15" t="s">
        <v>517</v>
      </c>
    </row>
    <row r="141" ht="31.5" spans="1:18">
      <c r="A141" s="15">
        <v>136</v>
      </c>
      <c r="B141" s="16" t="s">
        <v>13</v>
      </c>
      <c r="C141" s="15" t="s">
        <v>28</v>
      </c>
      <c r="D141" s="15" t="s">
        <v>29</v>
      </c>
      <c r="E141" s="15" t="s">
        <v>632</v>
      </c>
      <c r="F141" s="15" t="s">
        <v>633</v>
      </c>
      <c r="G141" s="15" t="s">
        <v>623</v>
      </c>
      <c r="H141" s="15" t="s">
        <v>634</v>
      </c>
      <c r="I141" s="15">
        <v>40</v>
      </c>
      <c r="J141" s="15">
        <v>40</v>
      </c>
      <c r="K141" s="15"/>
      <c r="L141" s="15" t="s">
        <v>178</v>
      </c>
      <c r="M141" s="15">
        <v>28</v>
      </c>
      <c r="N141" s="15">
        <v>3</v>
      </c>
      <c r="O141" s="16" t="s">
        <v>635</v>
      </c>
      <c r="P141" s="15" t="s">
        <v>625</v>
      </c>
      <c r="Q141" s="15" t="s">
        <v>516</v>
      </c>
      <c r="R141" s="15" t="s">
        <v>517</v>
      </c>
    </row>
    <row r="142" s="2" customFormat="1" ht="21" spans="1:18">
      <c r="A142" s="18">
        <v>137</v>
      </c>
      <c r="B142" s="19" t="s">
        <v>64</v>
      </c>
      <c r="C142" s="18" t="s">
        <v>73</v>
      </c>
      <c r="D142" s="18" t="s">
        <v>76</v>
      </c>
      <c r="E142" s="18" t="s">
        <v>636</v>
      </c>
      <c r="F142" s="18" t="s">
        <v>637</v>
      </c>
      <c r="G142" s="18" t="s">
        <v>638</v>
      </c>
      <c r="H142" s="18" t="s">
        <v>639</v>
      </c>
      <c r="I142" s="18">
        <v>12</v>
      </c>
      <c r="J142" s="18">
        <v>12</v>
      </c>
      <c r="K142" s="18"/>
      <c r="L142" s="18" t="s">
        <v>178</v>
      </c>
      <c r="M142" s="18">
        <v>480</v>
      </c>
      <c r="N142" s="18">
        <v>12</v>
      </c>
      <c r="O142" s="19" t="s">
        <v>640</v>
      </c>
      <c r="P142" s="18" t="s">
        <v>641</v>
      </c>
      <c r="Q142" s="18" t="s">
        <v>516</v>
      </c>
      <c r="R142" s="18" t="s">
        <v>517</v>
      </c>
    </row>
    <row r="143" ht="21" spans="1:18">
      <c r="A143" s="15">
        <v>138</v>
      </c>
      <c r="B143" s="16" t="s">
        <v>13</v>
      </c>
      <c r="C143" s="15" t="s">
        <v>23</v>
      </c>
      <c r="D143" s="15" t="s">
        <v>24</v>
      </c>
      <c r="E143" s="15" t="s">
        <v>642</v>
      </c>
      <c r="F143" s="15" t="s">
        <v>643</v>
      </c>
      <c r="G143" s="15" t="s">
        <v>638</v>
      </c>
      <c r="H143" s="15" t="s">
        <v>266</v>
      </c>
      <c r="I143" s="15">
        <v>120</v>
      </c>
      <c r="J143" s="15">
        <v>120</v>
      </c>
      <c r="K143" s="15"/>
      <c r="L143" s="15" t="s">
        <v>178</v>
      </c>
      <c r="M143" s="15">
        <v>334</v>
      </c>
      <c r="N143" s="15">
        <v>9</v>
      </c>
      <c r="O143" s="16" t="s">
        <v>644</v>
      </c>
      <c r="P143" s="15" t="s">
        <v>645</v>
      </c>
      <c r="Q143" s="15" t="s">
        <v>516</v>
      </c>
      <c r="R143" s="15" t="s">
        <v>517</v>
      </c>
    </row>
    <row r="144" s="2" customFormat="1" ht="21" spans="1:18">
      <c r="A144" s="18">
        <v>139</v>
      </c>
      <c r="B144" s="19" t="s">
        <v>64</v>
      </c>
      <c r="C144" s="18" t="s">
        <v>73</v>
      </c>
      <c r="D144" s="18" t="s">
        <v>76</v>
      </c>
      <c r="E144" s="18" t="s">
        <v>646</v>
      </c>
      <c r="F144" s="18" t="s">
        <v>647</v>
      </c>
      <c r="G144" s="18" t="s">
        <v>638</v>
      </c>
      <c r="H144" s="18" t="s">
        <v>648</v>
      </c>
      <c r="I144" s="18">
        <v>6</v>
      </c>
      <c r="J144" s="18">
        <v>6</v>
      </c>
      <c r="K144" s="18"/>
      <c r="L144" s="18" t="s">
        <v>178</v>
      </c>
      <c r="M144" s="18">
        <v>453</v>
      </c>
      <c r="N144" s="18">
        <v>14</v>
      </c>
      <c r="O144" s="19" t="s">
        <v>649</v>
      </c>
      <c r="P144" s="18" t="s">
        <v>650</v>
      </c>
      <c r="Q144" s="18" t="s">
        <v>516</v>
      </c>
      <c r="R144" s="18" t="s">
        <v>517</v>
      </c>
    </row>
    <row r="145" s="1" customFormat="1" ht="31.5" spans="1:18">
      <c r="A145" s="18">
        <v>140</v>
      </c>
      <c r="B145" s="19" t="s">
        <v>64</v>
      </c>
      <c r="C145" s="18" t="s">
        <v>65</v>
      </c>
      <c r="D145" s="18" t="s">
        <v>67</v>
      </c>
      <c r="E145" s="18" t="s">
        <v>651</v>
      </c>
      <c r="F145" s="18" t="s">
        <v>652</v>
      </c>
      <c r="G145" s="18" t="s">
        <v>638</v>
      </c>
      <c r="H145" s="18" t="s">
        <v>648</v>
      </c>
      <c r="I145" s="18">
        <v>60</v>
      </c>
      <c r="J145" s="18">
        <v>60</v>
      </c>
      <c r="K145" s="18"/>
      <c r="L145" s="18" t="s">
        <v>178</v>
      </c>
      <c r="M145" s="18">
        <v>109</v>
      </c>
      <c r="N145" s="18">
        <v>3</v>
      </c>
      <c r="O145" s="19" t="s">
        <v>653</v>
      </c>
      <c r="P145" s="18" t="s">
        <v>650</v>
      </c>
      <c r="Q145" s="18" t="s">
        <v>516</v>
      </c>
      <c r="R145" s="18" t="s">
        <v>517</v>
      </c>
    </row>
    <row r="146" ht="31.5" spans="1:18">
      <c r="A146" s="15">
        <v>141</v>
      </c>
      <c r="B146" s="16" t="s">
        <v>13</v>
      </c>
      <c r="C146" s="15" t="s">
        <v>28</v>
      </c>
      <c r="D146" s="15" t="s">
        <v>29</v>
      </c>
      <c r="E146" s="15" t="s">
        <v>654</v>
      </c>
      <c r="F146" s="15" t="s">
        <v>655</v>
      </c>
      <c r="G146" s="15" t="s">
        <v>656</v>
      </c>
      <c r="H146" s="15" t="s">
        <v>657</v>
      </c>
      <c r="I146" s="15">
        <v>86</v>
      </c>
      <c r="J146" s="15">
        <v>86</v>
      </c>
      <c r="K146" s="15"/>
      <c r="L146" s="15" t="s">
        <v>178</v>
      </c>
      <c r="M146" s="15">
        <v>65</v>
      </c>
      <c r="N146" s="15">
        <v>9</v>
      </c>
      <c r="O146" s="16" t="s">
        <v>658</v>
      </c>
      <c r="P146" s="15" t="s">
        <v>659</v>
      </c>
      <c r="Q146" s="15" t="s">
        <v>516</v>
      </c>
      <c r="R146" s="15" t="s">
        <v>517</v>
      </c>
    </row>
    <row r="147" s="2" customFormat="1" ht="21" spans="1:18">
      <c r="A147" s="18">
        <v>142</v>
      </c>
      <c r="B147" s="19" t="s">
        <v>64</v>
      </c>
      <c r="C147" s="18" t="s">
        <v>73</v>
      </c>
      <c r="D147" s="18" t="s">
        <v>75</v>
      </c>
      <c r="E147" s="18" t="s">
        <v>660</v>
      </c>
      <c r="F147" s="18" t="s">
        <v>661</v>
      </c>
      <c r="G147" s="18" t="s">
        <v>656</v>
      </c>
      <c r="H147" s="18" t="s">
        <v>274</v>
      </c>
      <c r="I147" s="18">
        <v>35</v>
      </c>
      <c r="J147" s="18">
        <v>35</v>
      </c>
      <c r="K147" s="18"/>
      <c r="L147" s="18" t="s">
        <v>178</v>
      </c>
      <c r="M147" s="18">
        <v>425</v>
      </c>
      <c r="N147" s="18">
        <v>15</v>
      </c>
      <c r="O147" s="19" t="s">
        <v>662</v>
      </c>
      <c r="P147" s="18" t="s">
        <v>659</v>
      </c>
      <c r="Q147" s="18" t="s">
        <v>516</v>
      </c>
      <c r="R147" s="18" t="s">
        <v>517</v>
      </c>
    </row>
    <row r="148" s="1" customFormat="1" ht="31.5" spans="1:18">
      <c r="A148" s="18">
        <v>143</v>
      </c>
      <c r="B148" s="19" t="s">
        <v>64</v>
      </c>
      <c r="C148" s="18" t="s">
        <v>65</v>
      </c>
      <c r="D148" s="18" t="s">
        <v>69</v>
      </c>
      <c r="E148" s="18" t="s">
        <v>663</v>
      </c>
      <c r="F148" s="18" t="s">
        <v>664</v>
      </c>
      <c r="G148" s="18" t="s">
        <v>656</v>
      </c>
      <c r="H148" s="18" t="s">
        <v>274</v>
      </c>
      <c r="I148" s="18">
        <v>40</v>
      </c>
      <c r="J148" s="18">
        <v>40</v>
      </c>
      <c r="K148" s="18"/>
      <c r="L148" s="18" t="s">
        <v>178</v>
      </c>
      <c r="M148" s="18">
        <v>425</v>
      </c>
      <c r="N148" s="18">
        <v>15</v>
      </c>
      <c r="O148" s="19" t="s">
        <v>665</v>
      </c>
      <c r="P148" s="18" t="s">
        <v>659</v>
      </c>
      <c r="Q148" s="18" t="s">
        <v>516</v>
      </c>
      <c r="R148" s="18" t="s">
        <v>517</v>
      </c>
    </row>
    <row r="149" ht="31.5" spans="1:18">
      <c r="A149" s="15">
        <v>144</v>
      </c>
      <c r="B149" s="16" t="s">
        <v>64</v>
      </c>
      <c r="C149" s="15" t="s">
        <v>65</v>
      </c>
      <c r="D149" s="15" t="s">
        <v>66</v>
      </c>
      <c r="E149" s="15" t="s">
        <v>666</v>
      </c>
      <c r="F149" s="15" t="s">
        <v>667</v>
      </c>
      <c r="G149" s="15" t="s">
        <v>656</v>
      </c>
      <c r="H149" s="15" t="s">
        <v>277</v>
      </c>
      <c r="I149" s="15">
        <v>42</v>
      </c>
      <c r="J149" s="15">
        <v>42</v>
      </c>
      <c r="K149" s="15"/>
      <c r="L149" s="15" t="s">
        <v>178</v>
      </c>
      <c r="M149" s="15">
        <v>284</v>
      </c>
      <c r="N149" s="15">
        <v>13</v>
      </c>
      <c r="O149" s="16" t="s">
        <v>668</v>
      </c>
      <c r="P149" s="15" t="s">
        <v>659</v>
      </c>
      <c r="Q149" s="15" t="s">
        <v>516</v>
      </c>
      <c r="R149" s="15" t="s">
        <v>517</v>
      </c>
    </row>
    <row r="150" ht="21" spans="1:18">
      <c r="A150" s="15">
        <v>145</v>
      </c>
      <c r="B150" s="16" t="s">
        <v>13</v>
      </c>
      <c r="C150" s="15" t="s">
        <v>28</v>
      </c>
      <c r="D150" s="15" t="s">
        <v>29</v>
      </c>
      <c r="E150" s="15" t="s">
        <v>669</v>
      </c>
      <c r="F150" s="15" t="s">
        <v>670</v>
      </c>
      <c r="G150" s="15" t="s">
        <v>656</v>
      </c>
      <c r="H150" s="15" t="s">
        <v>277</v>
      </c>
      <c r="I150" s="15">
        <v>48</v>
      </c>
      <c r="J150" s="15">
        <v>48</v>
      </c>
      <c r="K150" s="15"/>
      <c r="L150" s="15" t="s">
        <v>178</v>
      </c>
      <c r="M150" s="15">
        <v>284</v>
      </c>
      <c r="N150" s="15">
        <v>13</v>
      </c>
      <c r="O150" s="16" t="s">
        <v>671</v>
      </c>
      <c r="P150" s="15" t="s">
        <v>659</v>
      </c>
      <c r="Q150" s="15" t="s">
        <v>516</v>
      </c>
      <c r="R150" s="15" t="s">
        <v>517</v>
      </c>
    </row>
    <row r="151" ht="21" spans="1:18">
      <c r="A151" s="15">
        <v>146</v>
      </c>
      <c r="B151" s="16" t="s">
        <v>13</v>
      </c>
      <c r="C151" s="15" t="s">
        <v>23</v>
      </c>
      <c r="D151" s="15" t="s">
        <v>25</v>
      </c>
      <c r="E151" s="15" t="s">
        <v>672</v>
      </c>
      <c r="F151" s="15" t="s">
        <v>673</v>
      </c>
      <c r="G151" s="15" t="s">
        <v>280</v>
      </c>
      <c r="H151" s="15" t="s">
        <v>674</v>
      </c>
      <c r="I151" s="15">
        <v>300</v>
      </c>
      <c r="J151" s="15">
        <v>300</v>
      </c>
      <c r="K151" s="15">
        <v>0</v>
      </c>
      <c r="L151" s="15" t="s">
        <v>178</v>
      </c>
      <c r="M151" s="15">
        <v>100</v>
      </c>
      <c r="N151" s="15">
        <v>8</v>
      </c>
      <c r="O151" s="16" t="s">
        <v>675</v>
      </c>
      <c r="P151" s="15" t="s">
        <v>674</v>
      </c>
      <c r="Q151" s="15" t="s">
        <v>516</v>
      </c>
      <c r="R151" s="15" t="s">
        <v>517</v>
      </c>
    </row>
    <row r="152" ht="31.5" spans="1:18">
      <c r="A152" s="15">
        <v>147</v>
      </c>
      <c r="B152" s="16" t="s">
        <v>13</v>
      </c>
      <c r="C152" s="15" t="s">
        <v>23</v>
      </c>
      <c r="D152" s="15" t="s">
        <v>25</v>
      </c>
      <c r="E152" s="15" t="s">
        <v>676</v>
      </c>
      <c r="F152" s="15" t="s">
        <v>677</v>
      </c>
      <c r="G152" s="15" t="s">
        <v>280</v>
      </c>
      <c r="H152" s="15" t="s">
        <v>674</v>
      </c>
      <c r="I152" s="15">
        <v>400</v>
      </c>
      <c r="J152" s="15">
        <v>400</v>
      </c>
      <c r="K152" s="15">
        <v>0</v>
      </c>
      <c r="L152" s="15" t="s">
        <v>178</v>
      </c>
      <c r="M152" s="15">
        <v>323</v>
      </c>
      <c r="N152" s="15">
        <v>14</v>
      </c>
      <c r="O152" s="16" t="s">
        <v>678</v>
      </c>
      <c r="P152" s="15" t="s">
        <v>674</v>
      </c>
      <c r="Q152" s="15" t="s">
        <v>516</v>
      </c>
      <c r="R152" s="15" t="s">
        <v>517</v>
      </c>
    </row>
    <row r="153" s="2" customFormat="1" ht="21" spans="1:18">
      <c r="A153" s="18">
        <v>148</v>
      </c>
      <c r="B153" s="19" t="s">
        <v>64</v>
      </c>
      <c r="C153" s="18" t="s">
        <v>73</v>
      </c>
      <c r="D153" s="18" t="s">
        <v>74</v>
      </c>
      <c r="E153" s="18" t="s">
        <v>679</v>
      </c>
      <c r="F153" s="18" t="s">
        <v>680</v>
      </c>
      <c r="G153" s="18" t="s">
        <v>280</v>
      </c>
      <c r="H153" s="18" t="s">
        <v>281</v>
      </c>
      <c r="I153" s="18">
        <v>90</v>
      </c>
      <c r="J153" s="18">
        <v>90</v>
      </c>
      <c r="K153" s="18"/>
      <c r="L153" s="18" t="s">
        <v>178</v>
      </c>
      <c r="M153" s="18">
        <v>100</v>
      </c>
      <c r="N153" s="18">
        <v>11</v>
      </c>
      <c r="O153" s="19" t="s">
        <v>681</v>
      </c>
      <c r="P153" s="18" t="s">
        <v>281</v>
      </c>
      <c r="Q153" s="18" t="s">
        <v>516</v>
      </c>
      <c r="R153" s="18" t="s">
        <v>517</v>
      </c>
    </row>
    <row r="154" ht="31.5" spans="1:18">
      <c r="A154" s="15">
        <v>149</v>
      </c>
      <c r="B154" s="16" t="s">
        <v>64</v>
      </c>
      <c r="C154" s="15" t="s">
        <v>65</v>
      </c>
      <c r="D154" s="15" t="s">
        <v>66</v>
      </c>
      <c r="E154" s="15" t="s">
        <v>682</v>
      </c>
      <c r="F154" s="15" t="s">
        <v>683</v>
      </c>
      <c r="G154" s="15" t="s">
        <v>280</v>
      </c>
      <c r="H154" s="15" t="s">
        <v>612</v>
      </c>
      <c r="I154" s="15">
        <v>40</v>
      </c>
      <c r="J154" s="15">
        <v>40</v>
      </c>
      <c r="K154" s="15"/>
      <c r="L154" s="15" t="s">
        <v>178</v>
      </c>
      <c r="M154" s="15">
        <v>31</v>
      </c>
      <c r="N154" s="15">
        <v>5</v>
      </c>
      <c r="O154" s="16" t="s">
        <v>684</v>
      </c>
      <c r="P154" s="15" t="s">
        <v>612</v>
      </c>
      <c r="Q154" s="15" t="s">
        <v>516</v>
      </c>
      <c r="R154" s="15" t="s">
        <v>517</v>
      </c>
    </row>
    <row r="155" ht="21" spans="1:18">
      <c r="A155" s="15">
        <v>150</v>
      </c>
      <c r="B155" s="16" t="s">
        <v>13</v>
      </c>
      <c r="C155" s="15" t="s">
        <v>23</v>
      </c>
      <c r="D155" s="15" t="s">
        <v>25</v>
      </c>
      <c r="E155" s="15" t="s">
        <v>685</v>
      </c>
      <c r="F155" s="15" t="s">
        <v>686</v>
      </c>
      <c r="G155" s="15" t="s">
        <v>280</v>
      </c>
      <c r="H155" s="15" t="s">
        <v>612</v>
      </c>
      <c r="I155" s="15">
        <v>280</v>
      </c>
      <c r="J155" s="15">
        <v>280</v>
      </c>
      <c r="K155" s="15"/>
      <c r="L155" s="15" t="s">
        <v>178</v>
      </c>
      <c r="M155" s="15">
        <v>291</v>
      </c>
      <c r="N155" s="15">
        <v>10</v>
      </c>
      <c r="O155" s="16" t="s">
        <v>687</v>
      </c>
      <c r="P155" s="15" t="s">
        <v>612</v>
      </c>
      <c r="Q155" s="15" t="s">
        <v>516</v>
      </c>
      <c r="R155" s="15" t="s">
        <v>517</v>
      </c>
    </row>
    <row r="156" ht="31.5" spans="1:18">
      <c r="A156" s="15">
        <v>151</v>
      </c>
      <c r="B156" s="16" t="s">
        <v>64</v>
      </c>
      <c r="C156" s="15" t="s">
        <v>65</v>
      </c>
      <c r="D156" s="15" t="s">
        <v>66</v>
      </c>
      <c r="E156" s="15" t="s">
        <v>682</v>
      </c>
      <c r="F156" s="15" t="s">
        <v>688</v>
      </c>
      <c r="G156" s="15" t="s">
        <v>280</v>
      </c>
      <c r="H156" s="15" t="s">
        <v>612</v>
      </c>
      <c r="I156" s="15">
        <v>210</v>
      </c>
      <c r="J156" s="15">
        <v>210</v>
      </c>
      <c r="K156" s="15"/>
      <c r="L156" s="15" t="s">
        <v>178</v>
      </c>
      <c r="M156" s="15">
        <v>50</v>
      </c>
      <c r="N156" s="15">
        <v>3</v>
      </c>
      <c r="O156" s="16" t="s">
        <v>689</v>
      </c>
      <c r="P156" s="15" t="s">
        <v>612</v>
      </c>
      <c r="Q156" s="15" t="s">
        <v>516</v>
      </c>
      <c r="R156" s="15" t="s">
        <v>517</v>
      </c>
    </row>
    <row r="157" ht="42" spans="1:18">
      <c r="A157" s="15">
        <v>152</v>
      </c>
      <c r="B157" s="16" t="s">
        <v>13</v>
      </c>
      <c r="C157" s="15" t="s">
        <v>28</v>
      </c>
      <c r="D157" s="15" t="s">
        <v>29</v>
      </c>
      <c r="E157" s="15" t="s">
        <v>690</v>
      </c>
      <c r="F157" s="15" t="s">
        <v>691</v>
      </c>
      <c r="G157" s="15" t="s">
        <v>692</v>
      </c>
      <c r="H157" s="15" t="s">
        <v>693</v>
      </c>
      <c r="I157" s="15">
        <v>72</v>
      </c>
      <c r="J157" s="15">
        <v>72</v>
      </c>
      <c r="K157" s="15"/>
      <c r="L157" s="15" t="s">
        <v>178</v>
      </c>
      <c r="M157" s="15">
        <v>365</v>
      </c>
      <c r="N157" s="15">
        <v>4</v>
      </c>
      <c r="O157" s="16" t="s">
        <v>694</v>
      </c>
      <c r="P157" s="15" t="s">
        <v>695</v>
      </c>
      <c r="Q157" s="15" t="s">
        <v>516</v>
      </c>
      <c r="R157" s="15" t="s">
        <v>517</v>
      </c>
    </row>
    <row r="158" s="1" customFormat="1" ht="31.5" spans="1:18">
      <c r="A158" s="18">
        <v>153</v>
      </c>
      <c r="B158" s="19" t="s">
        <v>64</v>
      </c>
      <c r="C158" s="18" t="s">
        <v>65</v>
      </c>
      <c r="D158" s="18" t="s">
        <v>67</v>
      </c>
      <c r="E158" s="18" t="s">
        <v>696</v>
      </c>
      <c r="F158" s="18" t="s">
        <v>697</v>
      </c>
      <c r="G158" s="18" t="s">
        <v>692</v>
      </c>
      <c r="H158" s="18" t="s">
        <v>698</v>
      </c>
      <c r="I158" s="18">
        <v>40</v>
      </c>
      <c r="J158" s="18">
        <v>40</v>
      </c>
      <c r="K158" s="18"/>
      <c r="L158" s="18" t="s">
        <v>178</v>
      </c>
      <c r="M158" s="18">
        <v>124</v>
      </c>
      <c r="N158" s="18">
        <v>5</v>
      </c>
      <c r="O158" s="19" t="s">
        <v>699</v>
      </c>
      <c r="P158" s="18" t="s">
        <v>695</v>
      </c>
      <c r="Q158" s="18" t="s">
        <v>516</v>
      </c>
      <c r="R158" s="18" t="s">
        <v>517</v>
      </c>
    </row>
    <row r="159" ht="31.5" spans="1:18">
      <c r="A159" s="15">
        <v>154</v>
      </c>
      <c r="B159" s="16" t="s">
        <v>13</v>
      </c>
      <c r="C159" s="15" t="s">
        <v>15</v>
      </c>
      <c r="D159" s="15" t="s">
        <v>18</v>
      </c>
      <c r="E159" s="15" t="s">
        <v>700</v>
      </c>
      <c r="F159" s="15" t="s">
        <v>701</v>
      </c>
      <c r="G159" s="15" t="s">
        <v>702</v>
      </c>
      <c r="H159" s="15" t="s">
        <v>703</v>
      </c>
      <c r="I159" s="15">
        <v>80</v>
      </c>
      <c r="J159" s="15">
        <v>80</v>
      </c>
      <c r="K159" s="15"/>
      <c r="L159" s="15" t="s">
        <v>144</v>
      </c>
      <c r="M159" s="15">
        <v>365</v>
      </c>
      <c r="N159" s="15">
        <v>4</v>
      </c>
      <c r="O159" s="16" t="s">
        <v>704</v>
      </c>
      <c r="P159" s="15" t="s">
        <v>705</v>
      </c>
      <c r="Q159" s="15" t="s">
        <v>516</v>
      </c>
      <c r="R159" s="15" t="s">
        <v>517</v>
      </c>
    </row>
    <row r="160" ht="42" spans="1:18">
      <c r="A160" s="15">
        <v>155</v>
      </c>
      <c r="B160" s="16" t="s">
        <v>13</v>
      </c>
      <c r="C160" s="15" t="s">
        <v>15</v>
      </c>
      <c r="D160" s="15" t="s">
        <v>18</v>
      </c>
      <c r="E160" s="15" t="s">
        <v>706</v>
      </c>
      <c r="F160" s="15" t="s">
        <v>707</v>
      </c>
      <c r="G160" s="15" t="s">
        <v>702</v>
      </c>
      <c r="H160" s="15" t="s">
        <v>703</v>
      </c>
      <c r="I160" s="15">
        <v>260</v>
      </c>
      <c r="J160" s="15">
        <v>260</v>
      </c>
      <c r="K160" s="15"/>
      <c r="L160" s="15" t="s">
        <v>144</v>
      </c>
      <c r="M160" s="15">
        <v>365</v>
      </c>
      <c r="N160" s="15">
        <v>4</v>
      </c>
      <c r="O160" s="16" t="s">
        <v>708</v>
      </c>
      <c r="P160" s="15" t="s">
        <v>705</v>
      </c>
      <c r="Q160" s="15" t="s">
        <v>516</v>
      </c>
      <c r="R160" s="15" t="s">
        <v>517</v>
      </c>
    </row>
    <row r="161" s="1" customFormat="1" ht="42" spans="1:18">
      <c r="A161" s="18">
        <v>156</v>
      </c>
      <c r="B161" s="19" t="s">
        <v>64</v>
      </c>
      <c r="C161" s="18" t="s">
        <v>65</v>
      </c>
      <c r="D161" s="18" t="s">
        <v>67</v>
      </c>
      <c r="E161" s="18" t="s">
        <v>709</v>
      </c>
      <c r="F161" s="18" t="s">
        <v>710</v>
      </c>
      <c r="G161" s="18" t="s">
        <v>702</v>
      </c>
      <c r="H161" s="18" t="s">
        <v>288</v>
      </c>
      <c r="I161" s="18">
        <v>180</v>
      </c>
      <c r="J161" s="18">
        <v>180</v>
      </c>
      <c r="K161" s="18"/>
      <c r="L161" s="18" t="s">
        <v>144</v>
      </c>
      <c r="M161" s="18">
        <v>42</v>
      </c>
      <c r="N161" s="18">
        <v>8</v>
      </c>
      <c r="O161" s="19" t="s">
        <v>711</v>
      </c>
      <c r="P161" s="18" t="s">
        <v>705</v>
      </c>
      <c r="Q161" s="18" t="s">
        <v>516</v>
      </c>
      <c r="R161" s="18" t="s">
        <v>517</v>
      </c>
    </row>
    <row r="162" s="1" customFormat="1" ht="31.5" spans="1:18">
      <c r="A162" s="18">
        <v>157</v>
      </c>
      <c r="B162" s="19" t="s">
        <v>64</v>
      </c>
      <c r="C162" s="18" t="s">
        <v>65</v>
      </c>
      <c r="D162" s="18" t="s">
        <v>67</v>
      </c>
      <c r="E162" s="18" t="s">
        <v>712</v>
      </c>
      <c r="F162" s="18" t="s">
        <v>713</v>
      </c>
      <c r="G162" s="18" t="s">
        <v>296</v>
      </c>
      <c r="H162" s="18" t="s">
        <v>297</v>
      </c>
      <c r="I162" s="18">
        <v>49</v>
      </c>
      <c r="J162" s="18">
        <v>49</v>
      </c>
      <c r="K162" s="18"/>
      <c r="L162" s="18" t="s">
        <v>144</v>
      </c>
      <c r="M162" s="18">
        <v>121</v>
      </c>
      <c r="N162" s="18">
        <v>4</v>
      </c>
      <c r="O162" s="19" t="s">
        <v>714</v>
      </c>
      <c r="P162" s="18" t="s">
        <v>296</v>
      </c>
      <c r="Q162" s="18" t="s">
        <v>516</v>
      </c>
      <c r="R162" s="18" t="s">
        <v>517</v>
      </c>
    </row>
    <row r="163" s="1" customFormat="1" ht="31.5" spans="1:18">
      <c r="A163" s="18">
        <v>158</v>
      </c>
      <c r="B163" s="19" t="s">
        <v>64</v>
      </c>
      <c r="C163" s="18" t="s">
        <v>65</v>
      </c>
      <c r="D163" s="18" t="s">
        <v>67</v>
      </c>
      <c r="E163" s="18" t="s">
        <v>715</v>
      </c>
      <c r="F163" s="18" t="s">
        <v>716</v>
      </c>
      <c r="G163" s="18" t="s">
        <v>296</v>
      </c>
      <c r="H163" s="18" t="s">
        <v>717</v>
      </c>
      <c r="I163" s="18">
        <v>48</v>
      </c>
      <c r="J163" s="18">
        <v>48</v>
      </c>
      <c r="K163" s="18"/>
      <c r="L163" s="18" t="s">
        <v>144</v>
      </c>
      <c r="M163" s="18">
        <v>32</v>
      </c>
      <c r="N163" s="18">
        <v>7</v>
      </c>
      <c r="O163" s="19" t="s">
        <v>718</v>
      </c>
      <c r="P163" s="18" t="s">
        <v>296</v>
      </c>
      <c r="Q163" s="18" t="s">
        <v>516</v>
      </c>
      <c r="R163" s="18" t="s">
        <v>517</v>
      </c>
    </row>
    <row r="164" s="1" customFormat="1" ht="31.5" spans="1:18">
      <c r="A164" s="18">
        <v>159</v>
      </c>
      <c r="B164" s="19" t="s">
        <v>64</v>
      </c>
      <c r="C164" s="18" t="s">
        <v>65</v>
      </c>
      <c r="D164" s="18" t="s">
        <v>67</v>
      </c>
      <c r="E164" s="18" t="s">
        <v>719</v>
      </c>
      <c r="F164" s="18" t="s">
        <v>720</v>
      </c>
      <c r="G164" s="18" t="s">
        <v>296</v>
      </c>
      <c r="H164" s="18" t="s">
        <v>721</v>
      </c>
      <c r="I164" s="18">
        <v>40</v>
      </c>
      <c r="J164" s="18">
        <v>40</v>
      </c>
      <c r="K164" s="18"/>
      <c r="L164" s="18" t="s">
        <v>178</v>
      </c>
      <c r="M164" s="18">
        <v>270</v>
      </c>
      <c r="N164" s="18">
        <v>13</v>
      </c>
      <c r="O164" s="19" t="s">
        <v>722</v>
      </c>
      <c r="P164" s="18" t="s">
        <v>296</v>
      </c>
      <c r="Q164" s="18" t="s">
        <v>516</v>
      </c>
      <c r="R164" s="18" t="s">
        <v>517</v>
      </c>
    </row>
    <row r="165" s="1" customFormat="1" ht="31.5" spans="1:18">
      <c r="A165" s="18">
        <v>160</v>
      </c>
      <c r="B165" s="19" t="s">
        <v>64</v>
      </c>
      <c r="C165" s="18" t="s">
        <v>65</v>
      </c>
      <c r="D165" s="18" t="s">
        <v>67</v>
      </c>
      <c r="E165" s="18" t="s">
        <v>723</v>
      </c>
      <c r="F165" s="18" t="s">
        <v>724</v>
      </c>
      <c r="G165" s="18" t="s">
        <v>296</v>
      </c>
      <c r="H165" s="18" t="s">
        <v>721</v>
      </c>
      <c r="I165" s="18">
        <v>66</v>
      </c>
      <c r="J165" s="18">
        <v>66</v>
      </c>
      <c r="K165" s="18"/>
      <c r="L165" s="18" t="s">
        <v>178</v>
      </c>
      <c r="M165" s="18">
        <v>270</v>
      </c>
      <c r="N165" s="18">
        <v>13</v>
      </c>
      <c r="O165" s="19" t="s">
        <v>722</v>
      </c>
      <c r="P165" s="18" t="s">
        <v>296</v>
      </c>
      <c r="Q165" s="18" t="s">
        <v>516</v>
      </c>
      <c r="R165" s="18" t="s">
        <v>517</v>
      </c>
    </row>
    <row r="166" ht="31.5" spans="1:18">
      <c r="A166" s="15">
        <v>161</v>
      </c>
      <c r="B166" s="16" t="s">
        <v>64</v>
      </c>
      <c r="C166" s="15" t="s">
        <v>78</v>
      </c>
      <c r="D166" s="15" t="s">
        <v>82</v>
      </c>
      <c r="E166" s="15" t="s">
        <v>725</v>
      </c>
      <c r="F166" s="15" t="s">
        <v>726</v>
      </c>
      <c r="G166" s="15" t="s">
        <v>296</v>
      </c>
      <c r="H166" s="15" t="s">
        <v>721</v>
      </c>
      <c r="I166" s="15">
        <v>20</v>
      </c>
      <c r="J166" s="15">
        <v>20</v>
      </c>
      <c r="K166" s="15">
        <v>0</v>
      </c>
      <c r="L166" s="15" t="s">
        <v>144</v>
      </c>
      <c r="M166" s="15">
        <v>270</v>
      </c>
      <c r="N166" s="15">
        <v>13</v>
      </c>
      <c r="O166" s="16" t="s">
        <v>727</v>
      </c>
      <c r="P166" s="15" t="s">
        <v>296</v>
      </c>
      <c r="Q166" s="15" t="s">
        <v>516</v>
      </c>
      <c r="R166" s="15" t="s">
        <v>517</v>
      </c>
    </row>
    <row r="167" ht="21" spans="1:18">
      <c r="A167" s="15">
        <v>162</v>
      </c>
      <c r="B167" s="16" t="s">
        <v>13</v>
      </c>
      <c r="C167" s="15" t="s">
        <v>28</v>
      </c>
      <c r="D167" s="15" t="s">
        <v>29</v>
      </c>
      <c r="E167" s="15" t="s">
        <v>728</v>
      </c>
      <c r="F167" s="15" t="s">
        <v>729</v>
      </c>
      <c r="G167" s="15" t="s">
        <v>296</v>
      </c>
      <c r="H167" s="15" t="s">
        <v>303</v>
      </c>
      <c r="I167" s="15">
        <v>40</v>
      </c>
      <c r="J167" s="15">
        <v>40</v>
      </c>
      <c r="K167" s="15"/>
      <c r="L167" s="15" t="s">
        <v>144</v>
      </c>
      <c r="M167" s="15">
        <v>120</v>
      </c>
      <c r="N167" s="15">
        <v>19</v>
      </c>
      <c r="O167" s="16" t="s">
        <v>730</v>
      </c>
      <c r="P167" s="15" t="s">
        <v>296</v>
      </c>
      <c r="Q167" s="15" t="s">
        <v>516</v>
      </c>
      <c r="R167" s="15" t="s">
        <v>517</v>
      </c>
    </row>
    <row r="168" ht="21" spans="1:18">
      <c r="A168" s="15">
        <v>163</v>
      </c>
      <c r="B168" s="16" t="s">
        <v>13</v>
      </c>
      <c r="C168" s="15" t="s">
        <v>23</v>
      </c>
      <c r="D168" s="15" t="s">
        <v>24</v>
      </c>
      <c r="E168" s="15" t="s">
        <v>731</v>
      </c>
      <c r="F168" s="15" t="s">
        <v>732</v>
      </c>
      <c r="G168" s="15" t="s">
        <v>314</v>
      </c>
      <c r="H168" s="15" t="s">
        <v>315</v>
      </c>
      <c r="I168" s="15">
        <v>120</v>
      </c>
      <c r="J168" s="15">
        <v>120</v>
      </c>
      <c r="K168" s="15">
        <v>0</v>
      </c>
      <c r="L168" s="15" t="s">
        <v>178</v>
      </c>
      <c r="M168" s="15">
        <v>815</v>
      </c>
      <c r="N168" s="15">
        <v>42</v>
      </c>
      <c r="O168" s="16" t="s">
        <v>733</v>
      </c>
      <c r="P168" s="15" t="s">
        <v>314</v>
      </c>
      <c r="Q168" s="15" t="s">
        <v>516</v>
      </c>
      <c r="R168" s="15" t="s">
        <v>517</v>
      </c>
    </row>
    <row r="169" s="2" customFormat="1" ht="31.5" spans="1:18">
      <c r="A169" s="18">
        <v>164</v>
      </c>
      <c r="B169" s="19" t="s">
        <v>64</v>
      </c>
      <c r="C169" s="18" t="s">
        <v>73</v>
      </c>
      <c r="D169" s="18" t="s">
        <v>74</v>
      </c>
      <c r="E169" s="18" t="s">
        <v>734</v>
      </c>
      <c r="F169" s="18" t="s">
        <v>735</v>
      </c>
      <c r="G169" s="18" t="s">
        <v>314</v>
      </c>
      <c r="H169" s="18" t="s">
        <v>315</v>
      </c>
      <c r="I169" s="18">
        <v>40</v>
      </c>
      <c r="J169" s="18">
        <v>40</v>
      </c>
      <c r="K169" s="18">
        <v>0</v>
      </c>
      <c r="L169" s="18" t="s">
        <v>178</v>
      </c>
      <c r="M169" s="18">
        <v>815</v>
      </c>
      <c r="N169" s="18">
        <v>42</v>
      </c>
      <c r="O169" s="19" t="s">
        <v>736</v>
      </c>
      <c r="P169" s="18" t="s">
        <v>314</v>
      </c>
      <c r="Q169" s="18" t="s">
        <v>516</v>
      </c>
      <c r="R169" s="18" t="s">
        <v>517</v>
      </c>
    </row>
    <row r="170" ht="42" spans="1:18">
      <c r="A170" s="15">
        <v>165</v>
      </c>
      <c r="B170" s="16" t="s">
        <v>13</v>
      </c>
      <c r="C170" s="15" t="s">
        <v>23</v>
      </c>
      <c r="D170" s="15" t="s">
        <v>24</v>
      </c>
      <c r="E170" s="15" t="s">
        <v>737</v>
      </c>
      <c r="F170" s="15" t="s">
        <v>738</v>
      </c>
      <c r="G170" s="15" t="s">
        <v>314</v>
      </c>
      <c r="H170" s="15" t="s">
        <v>315</v>
      </c>
      <c r="I170" s="15">
        <v>305.58</v>
      </c>
      <c r="J170" s="15">
        <v>305.58</v>
      </c>
      <c r="K170" s="15">
        <v>0</v>
      </c>
      <c r="L170" s="15" t="s">
        <v>178</v>
      </c>
      <c r="M170" s="15">
        <v>815</v>
      </c>
      <c r="N170" s="15">
        <v>42</v>
      </c>
      <c r="O170" s="16" t="s">
        <v>739</v>
      </c>
      <c r="P170" s="15" t="s">
        <v>314</v>
      </c>
      <c r="Q170" s="15" t="s">
        <v>516</v>
      </c>
      <c r="R170" s="15" t="s">
        <v>517</v>
      </c>
    </row>
    <row r="171" s="1" customFormat="1" ht="31.5" spans="1:18">
      <c r="A171" s="18">
        <v>166</v>
      </c>
      <c r="B171" s="19" t="s">
        <v>64</v>
      </c>
      <c r="C171" s="18" t="s">
        <v>65</v>
      </c>
      <c r="D171" s="18" t="s">
        <v>67</v>
      </c>
      <c r="E171" s="18" t="s">
        <v>740</v>
      </c>
      <c r="F171" s="18" t="s">
        <v>741</v>
      </c>
      <c r="G171" s="18" t="s">
        <v>314</v>
      </c>
      <c r="H171" s="18" t="s">
        <v>742</v>
      </c>
      <c r="I171" s="18">
        <v>70</v>
      </c>
      <c r="J171" s="18">
        <v>70</v>
      </c>
      <c r="K171" s="18">
        <v>0</v>
      </c>
      <c r="L171" s="18" t="s">
        <v>144</v>
      </c>
      <c r="M171" s="18">
        <v>200</v>
      </c>
      <c r="N171" s="18">
        <v>32</v>
      </c>
      <c r="O171" s="19" t="s">
        <v>743</v>
      </c>
      <c r="P171" s="18" t="s">
        <v>314</v>
      </c>
      <c r="Q171" s="18" t="s">
        <v>516</v>
      </c>
      <c r="R171" s="18" t="s">
        <v>517</v>
      </c>
    </row>
    <row r="172" ht="21" spans="1:18">
      <c r="A172" s="15">
        <v>167</v>
      </c>
      <c r="B172" s="16" t="s">
        <v>13</v>
      </c>
      <c r="C172" s="15" t="s">
        <v>23</v>
      </c>
      <c r="D172" s="15" t="s">
        <v>24</v>
      </c>
      <c r="E172" s="15" t="s">
        <v>744</v>
      </c>
      <c r="F172" s="15" t="s">
        <v>745</v>
      </c>
      <c r="G172" s="15" t="s">
        <v>314</v>
      </c>
      <c r="H172" s="15" t="s">
        <v>746</v>
      </c>
      <c r="I172" s="15">
        <v>150</v>
      </c>
      <c r="J172" s="15">
        <v>120</v>
      </c>
      <c r="K172" s="15">
        <v>30</v>
      </c>
      <c r="L172" s="15" t="s">
        <v>178</v>
      </c>
      <c r="M172" s="15">
        <v>522</v>
      </c>
      <c r="N172" s="15">
        <v>28</v>
      </c>
      <c r="O172" s="16" t="s">
        <v>747</v>
      </c>
      <c r="P172" s="15" t="s">
        <v>314</v>
      </c>
      <c r="Q172" s="15" t="s">
        <v>516</v>
      </c>
      <c r="R172" s="15" t="s">
        <v>517</v>
      </c>
    </row>
    <row r="173" s="1" customFormat="1" ht="31.5" spans="1:18">
      <c r="A173" s="18">
        <v>168</v>
      </c>
      <c r="B173" s="19" t="s">
        <v>64</v>
      </c>
      <c r="C173" s="18" t="s">
        <v>65</v>
      </c>
      <c r="D173" s="18" t="s">
        <v>67</v>
      </c>
      <c r="E173" s="18" t="s">
        <v>748</v>
      </c>
      <c r="F173" s="18" t="s">
        <v>749</v>
      </c>
      <c r="G173" s="18" t="s">
        <v>314</v>
      </c>
      <c r="H173" s="18" t="s">
        <v>746</v>
      </c>
      <c r="I173" s="18">
        <v>70</v>
      </c>
      <c r="J173" s="18">
        <v>70</v>
      </c>
      <c r="K173" s="18">
        <v>0</v>
      </c>
      <c r="L173" s="18" t="s">
        <v>178</v>
      </c>
      <c r="M173" s="18">
        <v>266</v>
      </c>
      <c r="N173" s="18">
        <v>16</v>
      </c>
      <c r="O173" s="19" t="s">
        <v>750</v>
      </c>
      <c r="P173" s="18" t="s">
        <v>314</v>
      </c>
      <c r="Q173" s="18" t="s">
        <v>516</v>
      </c>
      <c r="R173" s="18" t="s">
        <v>517</v>
      </c>
    </row>
    <row r="174" s="2" customFormat="1" ht="21" spans="1:18">
      <c r="A174" s="18">
        <v>169</v>
      </c>
      <c r="B174" s="19" t="s">
        <v>64</v>
      </c>
      <c r="C174" s="18" t="s">
        <v>73</v>
      </c>
      <c r="D174" s="18" t="s">
        <v>76</v>
      </c>
      <c r="E174" s="18" t="s">
        <v>751</v>
      </c>
      <c r="F174" s="18" t="s">
        <v>752</v>
      </c>
      <c r="G174" s="18" t="s">
        <v>314</v>
      </c>
      <c r="H174" s="18" t="s">
        <v>452</v>
      </c>
      <c r="I174" s="18">
        <v>10</v>
      </c>
      <c r="J174" s="18">
        <v>10</v>
      </c>
      <c r="K174" s="18">
        <v>0</v>
      </c>
      <c r="L174" s="18" t="s">
        <v>144</v>
      </c>
      <c r="M174" s="18">
        <v>456</v>
      </c>
      <c r="N174" s="18">
        <v>57</v>
      </c>
      <c r="O174" s="19" t="s">
        <v>753</v>
      </c>
      <c r="P174" s="18" t="s">
        <v>314</v>
      </c>
      <c r="Q174" s="18" t="s">
        <v>516</v>
      </c>
      <c r="R174" s="18" t="s">
        <v>517</v>
      </c>
    </row>
    <row r="175" ht="31.5" spans="1:18">
      <c r="A175" s="15">
        <v>170</v>
      </c>
      <c r="B175" s="16" t="s">
        <v>13</v>
      </c>
      <c r="C175" s="15" t="s">
        <v>28</v>
      </c>
      <c r="D175" s="15" t="s">
        <v>29</v>
      </c>
      <c r="E175" s="15" t="s">
        <v>754</v>
      </c>
      <c r="F175" s="15" t="s">
        <v>755</v>
      </c>
      <c r="G175" s="15" t="s">
        <v>756</v>
      </c>
      <c r="H175" s="15" t="s">
        <v>757</v>
      </c>
      <c r="I175" s="15">
        <v>75</v>
      </c>
      <c r="J175" s="15">
        <v>75</v>
      </c>
      <c r="K175" s="15"/>
      <c r="L175" s="15" t="s">
        <v>178</v>
      </c>
      <c r="M175" s="15">
        <v>90</v>
      </c>
      <c r="N175" s="15">
        <v>16</v>
      </c>
      <c r="O175" s="16" t="s">
        <v>758</v>
      </c>
      <c r="P175" s="15" t="s">
        <v>756</v>
      </c>
      <c r="Q175" s="15" t="s">
        <v>516</v>
      </c>
      <c r="R175" s="15" t="s">
        <v>517</v>
      </c>
    </row>
    <row r="176" s="1" customFormat="1" ht="31.5" spans="1:18">
      <c r="A176" s="18">
        <v>171</v>
      </c>
      <c r="B176" s="19" t="s">
        <v>64</v>
      </c>
      <c r="C176" s="18" t="s">
        <v>65</v>
      </c>
      <c r="D176" s="18" t="s">
        <v>67</v>
      </c>
      <c r="E176" s="18" t="s">
        <v>759</v>
      </c>
      <c r="F176" s="18" t="s">
        <v>760</v>
      </c>
      <c r="G176" s="18" t="s">
        <v>756</v>
      </c>
      <c r="H176" s="18" t="s">
        <v>330</v>
      </c>
      <c r="I176" s="18">
        <v>20</v>
      </c>
      <c r="J176" s="18">
        <v>20</v>
      </c>
      <c r="K176" s="18"/>
      <c r="L176" s="18" t="s">
        <v>144</v>
      </c>
      <c r="M176" s="18">
        <v>21</v>
      </c>
      <c r="N176" s="18">
        <v>3</v>
      </c>
      <c r="O176" s="19" t="s">
        <v>761</v>
      </c>
      <c r="P176" s="18" t="s">
        <v>756</v>
      </c>
      <c r="Q176" s="18" t="s">
        <v>516</v>
      </c>
      <c r="R176" s="18" t="s">
        <v>517</v>
      </c>
    </row>
    <row r="177" ht="21" spans="1:18">
      <c r="A177" s="15">
        <v>172</v>
      </c>
      <c r="B177" s="16" t="s">
        <v>13</v>
      </c>
      <c r="C177" s="15" t="s">
        <v>28</v>
      </c>
      <c r="D177" s="15" t="s">
        <v>29</v>
      </c>
      <c r="E177" s="15" t="s">
        <v>762</v>
      </c>
      <c r="F177" s="15" t="s">
        <v>763</v>
      </c>
      <c r="G177" s="15" t="s">
        <v>764</v>
      </c>
      <c r="H177" s="15" t="s">
        <v>765</v>
      </c>
      <c r="I177" s="15">
        <v>133</v>
      </c>
      <c r="J177" s="15">
        <v>133</v>
      </c>
      <c r="K177" s="15"/>
      <c r="L177" s="15" t="s">
        <v>144</v>
      </c>
      <c r="M177" s="15">
        <v>33</v>
      </c>
      <c r="N177" s="15">
        <v>4</v>
      </c>
      <c r="O177" s="16" t="s">
        <v>766</v>
      </c>
      <c r="P177" s="15" t="s">
        <v>767</v>
      </c>
      <c r="Q177" s="15" t="s">
        <v>516</v>
      </c>
      <c r="R177" s="15" t="s">
        <v>517</v>
      </c>
    </row>
    <row r="178" s="1" customFormat="1" ht="31.5" spans="1:18">
      <c r="A178" s="18">
        <v>173</v>
      </c>
      <c r="B178" s="19" t="s">
        <v>64</v>
      </c>
      <c r="C178" s="18" t="s">
        <v>65</v>
      </c>
      <c r="D178" s="18" t="s">
        <v>67</v>
      </c>
      <c r="E178" s="18" t="s">
        <v>768</v>
      </c>
      <c r="F178" s="18" t="s">
        <v>769</v>
      </c>
      <c r="G178" s="18" t="s">
        <v>770</v>
      </c>
      <c r="H178" s="18" t="s">
        <v>771</v>
      </c>
      <c r="I178" s="18">
        <v>40</v>
      </c>
      <c r="J178" s="18">
        <v>40</v>
      </c>
      <c r="K178" s="18"/>
      <c r="L178" s="18" t="s">
        <v>144</v>
      </c>
      <c r="M178" s="18">
        <v>5</v>
      </c>
      <c r="N178" s="18">
        <v>1</v>
      </c>
      <c r="O178" s="19" t="s">
        <v>772</v>
      </c>
      <c r="P178" s="18" t="s">
        <v>767</v>
      </c>
      <c r="Q178" s="18" t="s">
        <v>516</v>
      </c>
      <c r="R178" s="18" t="s">
        <v>517</v>
      </c>
    </row>
    <row r="179" s="1" customFormat="1" ht="31.5" spans="1:18">
      <c r="A179" s="18">
        <v>174</v>
      </c>
      <c r="B179" s="19" t="s">
        <v>64</v>
      </c>
      <c r="C179" s="18" t="s">
        <v>65</v>
      </c>
      <c r="D179" s="18" t="s">
        <v>67</v>
      </c>
      <c r="E179" s="18" t="s">
        <v>773</v>
      </c>
      <c r="F179" s="18" t="s">
        <v>774</v>
      </c>
      <c r="G179" s="18" t="s">
        <v>775</v>
      </c>
      <c r="H179" s="18" t="s">
        <v>222</v>
      </c>
      <c r="I179" s="18">
        <v>42</v>
      </c>
      <c r="J179" s="18">
        <v>42</v>
      </c>
      <c r="K179" s="18">
        <v>0</v>
      </c>
      <c r="L179" s="18" t="s">
        <v>178</v>
      </c>
      <c r="M179" s="18">
        <v>35</v>
      </c>
      <c r="N179" s="18">
        <v>0</v>
      </c>
      <c r="O179" s="19" t="s">
        <v>776</v>
      </c>
      <c r="P179" s="18" t="s">
        <v>775</v>
      </c>
      <c r="Q179" s="18" t="s">
        <v>516</v>
      </c>
      <c r="R179" s="18" t="s">
        <v>517</v>
      </c>
    </row>
    <row r="180" ht="21" spans="1:18">
      <c r="A180" s="15">
        <v>175</v>
      </c>
      <c r="B180" s="16" t="s">
        <v>13</v>
      </c>
      <c r="C180" s="15" t="s">
        <v>28</v>
      </c>
      <c r="D180" s="15" t="s">
        <v>29</v>
      </c>
      <c r="E180" s="15" t="s">
        <v>777</v>
      </c>
      <c r="F180" s="15" t="s">
        <v>778</v>
      </c>
      <c r="G180" s="15" t="s">
        <v>217</v>
      </c>
      <c r="H180" s="15" t="s">
        <v>779</v>
      </c>
      <c r="I180" s="15">
        <v>26</v>
      </c>
      <c r="J180" s="15">
        <v>26</v>
      </c>
      <c r="K180" s="15">
        <v>0</v>
      </c>
      <c r="L180" s="15" t="s">
        <v>780</v>
      </c>
      <c r="M180" s="15">
        <v>30</v>
      </c>
      <c r="N180" s="15">
        <v>2</v>
      </c>
      <c r="O180" s="16" t="s">
        <v>781</v>
      </c>
      <c r="P180" s="15" t="s">
        <v>782</v>
      </c>
      <c r="Q180" s="15" t="s">
        <v>516</v>
      </c>
      <c r="R180" s="15" t="s">
        <v>517</v>
      </c>
    </row>
    <row r="181" ht="21" spans="1:18">
      <c r="A181" s="15">
        <v>176</v>
      </c>
      <c r="B181" s="16" t="s">
        <v>13</v>
      </c>
      <c r="C181" s="15" t="s">
        <v>28</v>
      </c>
      <c r="D181" s="15" t="s">
        <v>29</v>
      </c>
      <c r="E181" s="15" t="s">
        <v>783</v>
      </c>
      <c r="F181" s="15" t="s">
        <v>784</v>
      </c>
      <c r="G181" s="15" t="s">
        <v>217</v>
      </c>
      <c r="H181" s="15" t="s">
        <v>779</v>
      </c>
      <c r="I181" s="15">
        <v>30</v>
      </c>
      <c r="J181" s="15">
        <v>30</v>
      </c>
      <c r="K181" s="15">
        <v>0</v>
      </c>
      <c r="L181" s="15" t="s">
        <v>780</v>
      </c>
      <c r="M181" s="15">
        <v>53</v>
      </c>
      <c r="N181" s="15">
        <v>2</v>
      </c>
      <c r="O181" s="16" t="s">
        <v>785</v>
      </c>
      <c r="P181" s="15" t="s">
        <v>782</v>
      </c>
      <c r="Q181" s="15" t="s">
        <v>516</v>
      </c>
      <c r="R181" s="15" t="s">
        <v>517</v>
      </c>
    </row>
    <row r="182" s="1" customFormat="1" ht="31.5" spans="1:18">
      <c r="A182" s="18">
        <v>177</v>
      </c>
      <c r="B182" s="19" t="s">
        <v>64</v>
      </c>
      <c r="C182" s="18" t="s">
        <v>65</v>
      </c>
      <c r="D182" s="18" t="s">
        <v>67</v>
      </c>
      <c r="E182" s="18" t="s">
        <v>786</v>
      </c>
      <c r="F182" s="18" t="s">
        <v>787</v>
      </c>
      <c r="G182" s="18" t="s">
        <v>217</v>
      </c>
      <c r="H182" s="18" t="s">
        <v>788</v>
      </c>
      <c r="I182" s="18">
        <v>60</v>
      </c>
      <c r="J182" s="18">
        <v>60</v>
      </c>
      <c r="K182" s="18">
        <v>0</v>
      </c>
      <c r="L182" s="18" t="s">
        <v>144</v>
      </c>
      <c r="M182" s="18">
        <v>67</v>
      </c>
      <c r="N182" s="18">
        <v>4</v>
      </c>
      <c r="O182" s="19" t="s">
        <v>789</v>
      </c>
      <c r="P182" s="18" t="s">
        <v>782</v>
      </c>
      <c r="Q182" s="18" t="s">
        <v>516</v>
      </c>
      <c r="R182" s="18" t="s">
        <v>517</v>
      </c>
    </row>
    <row r="183" s="2" customFormat="1" ht="31.5" spans="1:18">
      <c r="A183" s="18">
        <v>178</v>
      </c>
      <c r="B183" s="19" t="s">
        <v>64</v>
      </c>
      <c r="C183" s="18" t="s">
        <v>73</v>
      </c>
      <c r="D183" s="18" t="s">
        <v>76</v>
      </c>
      <c r="E183" s="18" t="s">
        <v>790</v>
      </c>
      <c r="F183" s="18" t="s">
        <v>791</v>
      </c>
      <c r="G183" s="18" t="s">
        <v>217</v>
      </c>
      <c r="H183" s="18" t="s">
        <v>788</v>
      </c>
      <c r="I183" s="18">
        <v>10</v>
      </c>
      <c r="J183" s="18">
        <v>10</v>
      </c>
      <c r="K183" s="18">
        <v>0</v>
      </c>
      <c r="L183" s="18" t="s">
        <v>144</v>
      </c>
      <c r="M183" s="18">
        <v>295</v>
      </c>
      <c r="N183" s="18">
        <v>13</v>
      </c>
      <c r="O183" s="19" t="s">
        <v>792</v>
      </c>
      <c r="P183" s="18" t="s">
        <v>782</v>
      </c>
      <c r="Q183" s="18" t="s">
        <v>516</v>
      </c>
      <c r="R183" s="18" t="s">
        <v>517</v>
      </c>
    </row>
    <row r="184" ht="42" spans="1:18">
      <c r="A184" s="15">
        <v>179</v>
      </c>
      <c r="B184" s="16" t="s">
        <v>13</v>
      </c>
      <c r="C184" s="15" t="s">
        <v>28</v>
      </c>
      <c r="D184" s="15" t="s">
        <v>29</v>
      </c>
      <c r="E184" s="15" t="s">
        <v>793</v>
      </c>
      <c r="F184" s="15" t="s">
        <v>794</v>
      </c>
      <c r="G184" s="15" t="s">
        <v>217</v>
      </c>
      <c r="H184" s="15" t="s">
        <v>795</v>
      </c>
      <c r="I184" s="15">
        <v>45</v>
      </c>
      <c r="J184" s="15">
        <v>45</v>
      </c>
      <c r="K184" s="15">
        <v>0</v>
      </c>
      <c r="L184" s="15" t="s">
        <v>144</v>
      </c>
      <c r="M184" s="15">
        <v>49</v>
      </c>
      <c r="N184" s="15">
        <v>7</v>
      </c>
      <c r="O184" s="16" t="s">
        <v>796</v>
      </c>
      <c r="P184" s="15" t="s">
        <v>782</v>
      </c>
      <c r="Q184" s="15" t="s">
        <v>516</v>
      </c>
      <c r="R184" s="15" t="s">
        <v>517</v>
      </c>
    </row>
    <row r="185" s="1" customFormat="1" ht="42" spans="1:18">
      <c r="A185" s="18">
        <v>180</v>
      </c>
      <c r="B185" s="19" t="s">
        <v>64</v>
      </c>
      <c r="C185" s="18" t="s">
        <v>65</v>
      </c>
      <c r="D185" s="18" t="s">
        <v>67</v>
      </c>
      <c r="E185" s="18" t="s">
        <v>797</v>
      </c>
      <c r="F185" s="18" t="s">
        <v>798</v>
      </c>
      <c r="G185" s="18" t="s">
        <v>217</v>
      </c>
      <c r="H185" s="18" t="s">
        <v>795</v>
      </c>
      <c r="I185" s="18">
        <v>50</v>
      </c>
      <c r="J185" s="18">
        <v>50</v>
      </c>
      <c r="K185" s="18">
        <v>0</v>
      </c>
      <c r="L185" s="18" t="s">
        <v>144</v>
      </c>
      <c r="M185" s="18">
        <v>35</v>
      </c>
      <c r="N185" s="18">
        <v>7</v>
      </c>
      <c r="O185" s="19" t="s">
        <v>799</v>
      </c>
      <c r="P185" s="18" t="s">
        <v>782</v>
      </c>
      <c r="Q185" s="18" t="s">
        <v>516</v>
      </c>
      <c r="R185" s="18" t="s">
        <v>517</v>
      </c>
    </row>
    <row r="186" ht="31.5" spans="1:18">
      <c r="A186" s="15">
        <v>181</v>
      </c>
      <c r="B186" s="16" t="s">
        <v>13</v>
      </c>
      <c r="C186" s="15" t="s">
        <v>15</v>
      </c>
      <c r="D186" s="15" t="s">
        <v>17</v>
      </c>
      <c r="E186" s="15" t="s">
        <v>800</v>
      </c>
      <c r="F186" s="15" t="s">
        <v>801</v>
      </c>
      <c r="G186" s="15" t="s">
        <v>217</v>
      </c>
      <c r="H186" s="15" t="s">
        <v>802</v>
      </c>
      <c r="I186" s="15">
        <v>50</v>
      </c>
      <c r="J186" s="15">
        <v>50</v>
      </c>
      <c r="K186" s="15">
        <v>0</v>
      </c>
      <c r="L186" s="15" t="s">
        <v>144</v>
      </c>
      <c r="M186" s="15">
        <v>2345</v>
      </c>
      <c r="N186" s="15">
        <v>191</v>
      </c>
      <c r="O186" s="16" t="s">
        <v>803</v>
      </c>
      <c r="P186" s="15" t="s">
        <v>782</v>
      </c>
      <c r="Q186" s="15" t="s">
        <v>516</v>
      </c>
      <c r="R186" s="15" t="s">
        <v>517</v>
      </c>
    </row>
    <row r="187" ht="21" spans="1:18">
      <c r="A187" s="15">
        <v>182</v>
      </c>
      <c r="B187" s="16" t="s">
        <v>13</v>
      </c>
      <c r="C187" s="15" t="s">
        <v>15</v>
      </c>
      <c r="D187" s="15" t="s">
        <v>17</v>
      </c>
      <c r="E187" s="15" t="s">
        <v>804</v>
      </c>
      <c r="F187" s="15" t="s">
        <v>805</v>
      </c>
      <c r="G187" s="15" t="s">
        <v>217</v>
      </c>
      <c r="H187" s="15" t="s">
        <v>802</v>
      </c>
      <c r="I187" s="15">
        <v>15</v>
      </c>
      <c r="J187" s="15">
        <v>15</v>
      </c>
      <c r="K187" s="15">
        <v>0</v>
      </c>
      <c r="L187" s="15" t="s">
        <v>144</v>
      </c>
      <c r="M187" s="15">
        <v>30</v>
      </c>
      <c r="N187" s="15">
        <v>6</v>
      </c>
      <c r="O187" s="16" t="s">
        <v>806</v>
      </c>
      <c r="P187" s="15" t="s">
        <v>782</v>
      </c>
      <c r="Q187" s="15" t="s">
        <v>516</v>
      </c>
      <c r="R187" s="15" t="s">
        <v>517</v>
      </c>
    </row>
    <row r="188" s="1" customFormat="1" ht="31.5" spans="1:18">
      <c r="A188" s="18">
        <v>183</v>
      </c>
      <c r="B188" s="19" t="s">
        <v>64</v>
      </c>
      <c r="C188" s="18" t="s">
        <v>65</v>
      </c>
      <c r="D188" s="18" t="s">
        <v>67</v>
      </c>
      <c r="E188" s="18" t="s">
        <v>807</v>
      </c>
      <c r="F188" s="18" t="s">
        <v>808</v>
      </c>
      <c r="G188" s="18" t="s">
        <v>217</v>
      </c>
      <c r="H188" s="18" t="s">
        <v>802</v>
      </c>
      <c r="I188" s="18">
        <v>60</v>
      </c>
      <c r="J188" s="18">
        <v>60</v>
      </c>
      <c r="K188" s="18">
        <v>0</v>
      </c>
      <c r="L188" s="18" t="s">
        <v>144</v>
      </c>
      <c r="M188" s="18">
        <v>67</v>
      </c>
      <c r="N188" s="18">
        <v>3</v>
      </c>
      <c r="O188" s="19" t="s">
        <v>789</v>
      </c>
      <c r="P188" s="18" t="s">
        <v>782</v>
      </c>
      <c r="Q188" s="18" t="s">
        <v>516</v>
      </c>
      <c r="R188" s="18" t="s">
        <v>517</v>
      </c>
    </row>
    <row r="189" s="2" customFormat="1" ht="31.5" spans="1:18">
      <c r="A189" s="18">
        <v>184</v>
      </c>
      <c r="B189" s="19" t="s">
        <v>64</v>
      </c>
      <c r="C189" s="18" t="s">
        <v>73</v>
      </c>
      <c r="D189" s="18" t="s">
        <v>75</v>
      </c>
      <c r="E189" s="18" t="s">
        <v>809</v>
      </c>
      <c r="F189" s="18" t="s">
        <v>810</v>
      </c>
      <c r="G189" s="18" t="s">
        <v>217</v>
      </c>
      <c r="H189" s="18" t="s">
        <v>802</v>
      </c>
      <c r="I189" s="18">
        <v>45</v>
      </c>
      <c r="J189" s="18">
        <v>45</v>
      </c>
      <c r="K189" s="18">
        <v>0</v>
      </c>
      <c r="L189" s="18" t="s">
        <v>144</v>
      </c>
      <c r="M189" s="18">
        <v>24</v>
      </c>
      <c r="N189" s="18">
        <v>3</v>
      </c>
      <c r="O189" s="19" t="s">
        <v>811</v>
      </c>
      <c r="P189" s="18" t="s">
        <v>782</v>
      </c>
      <c r="Q189" s="18" t="s">
        <v>516</v>
      </c>
      <c r="R189" s="18" t="s">
        <v>517</v>
      </c>
    </row>
    <row r="190" ht="31.5" spans="1:18">
      <c r="A190" s="15">
        <v>185</v>
      </c>
      <c r="B190" s="16" t="s">
        <v>13</v>
      </c>
      <c r="C190" s="15" t="s">
        <v>28</v>
      </c>
      <c r="D190" s="15" t="s">
        <v>29</v>
      </c>
      <c r="E190" s="15" t="s">
        <v>812</v>
      </c>
      <c r="F190" s="15" t="s">
        <v>813</v>
      </c>
      <c r="G190" s="15" t="s">
        <v>217</v>
      </c>
      <c r="H190" s="15" t="s">
        <v>802</v>
      </c>
      <c r="I190" s="15">
        <v>18</v>
      </c>
      <c r="J190" s="15">
        <v>18</v>
      </c>
      <c r="K190" s="15">
        <v>0</v>
      </c>
      <c r="L190" s="15" t="s">
        <v>144</v>
      </c>
      <c r="M190" s="15">
        <v>41</v>
      </c>
      <c r="N190" s="15">
        <v>1</v>
      </c>
      <c r="O190" s="16" t="s">
        <v>814</v>
      </c>
      <c r="P190" s="15" t="s">
        <v>782</v>
      </c>
      <c r="Q190" s="15" t="s">
        <v>516</v>
      </c>
      <c r="R190" s="15" t="s">
        <v>517</v>
      </c>
    </row>
    <row r="191" s="1" customFormat="1" ht="31.5" spans="1:18">
      <c r="A191" s="18">
        <v>186</v>
      </c>
      <c r="B191" s="19" t="s">
        <v>64</v>
      </c>
      <c r="C191" s="18" t="s">
        <v>65</v>
      </c>
      <c r="D191" s="18" t="s">
        <v>67</v>
      </c>
      <c r="E191" s="18" t="s">
        <v>815</v>
      </c>
      <c r="F191" s="18" t="s">
        <v>816</v>
      </c>
      <c r="G191" s="18" t="s">
        <v>217</v>
      </c>
      <c r="H191" s="18" t="s">
        <v>817</v>
      </c>
      <c r="I191" s="18">
        <v>33</v>
      </c>
      <c r="J191" s="18">
        <v>33</v>
      </c>
      <c r="K191" s="18">
        <v>0</v>
      </c>
      <c r="L191" s="18" t="s">
        <v>178</v>
      </c>
      <c r="M191" s="18">
        <v>45</v>
      </c>
      <c r="N191" s="18">
        <v>1</v>
      </c>
      <c r="O191" s="19" t="s">
        <v>818</v>
      </c>
      <c r="P191" s="18" t="s">
        <v>782</v>
      </c>
      <c r="Q191" s="18" t="s">
        <v>516</v>
      </c>
      <c r="R191" s="18" t="s">
        <v>517</v>
      </c>
    </row>
    <row r="192" s="1" customFormat="1" ht="31.5" spans="1:18">
      <c r="A192" s="18">
        <v>187</v>
      </c>
      <c r="B192" s="19" t="s">
        <v>64</v>
      </c>
      <c r="C192" s="18" t="s">
        <v>65</v>
      </c>
      <c r="D192" s="18" t="s">
        <v>67</v>
      </c>
      <c r="E192" s="18" t="s">
        <v>819</v>
      </c>
      <c r="F192" s="18" t="s">
        <v>820</v>
      </c>
      <c r="G192" s="18" t="s">
        <v>340</v>
      </c>
      <c r="H192" s="18" t="s">
        <v>449</v>
      </c>
      <c r="I192" s="18">
        <v>40</v>
      </c>
      <c r="J192" s="18">
        <v>40</v>
      </c>
      <c r="K192" s="18"/>
      <c r="L192" s="18" t="s">
        <v>178</v>
      </c>
      <c r="M192" s="18">
        <v>25</v>
      </c>
      <c r="N192" s="18">
        <v>0</v>
      </c>
      <c r="O192" s="19" t="s">
        <v>821</v>
      </c>
      <c r="P192" s="18" t="s">
        <v>449</v>
      </c>
      <c r="Q192" s="18" t="s">
        <v>516</v>
      </c>
      <c r="R192" s="18" t="s">
        <v>517</v>
      </c>
    </row>
    <row r="193" s="1" customFormat="1" ht="31.5" spans="1:18">
      <c r="A193" s="18">
        <v>188</v>
      </c>
      <c r="B193" s="19" t="s">
        <v>64</v>
      </c>
      <c r="C193" s="18" t="s">
        <v>65</v>
      </c>
      <c r="D193" s="18" t="s">
        <v>67</v>
      </c>
      <c r="E193" s="18" t="s">
        <v>822</v>
      </c>
      <c r="F193" s="18" t="s">
        <v>823</v>
      </c>
      <c r="G193" s="18" t="s">
        <v>340</v>
      </c>
      <c r="H193" s="18" t="s">
        <v>824</v>
      </c>
      <c r="I193" s="18">
        <v>200</v>
      </c>
      <c r="J193" s="18">
        <v>200</v>
      </c>
      <c r="K193" s="18"/>
      <c r="L193" s="18" t="s">
        <v>178</v>
      </c>
      <c r="M193" s="18">
        <v>45</v>
      </c>
      <c r="N193" s="18">
        <v>3</v>
      </c>
      <c r="O193" s="19" t="s">
        <v>825</v>
      </c>
      <c r="P193" s="18" t="s">
        <v>824</v>
      </c>
      <c r="Q193" s="18" t="s">
        <v>516</v>
      </c>
      <c r="R193" s="18" t="s">
        <v>517</v>
      </c>
    </row>
    <row r="194" ht="21" spans="1:18">
      <c r="A194" s="15">
        <v>189</v>
      </c>
      <c r="B194" s="16" t="s">
        <v>13</v>
      </c>
      <c r="C194" s="15" t="s">
        <v>23</v>
      </c>
      <c r="D194" s="15" t="s">
        <v>24</v>
      </c>
      <c r="E194" s="15" t="s">
        <v>826</v>
      </c>
      <c r="F194" s="15" t="s">
        <v>827</v>
      </c>
      <c r="G194" s="15" t="s">
        <v>340</v>
      </c>
      <c r="H194" s="15" t="s">
        <v>828</v>
      </c>
      <c r="I194" s="15">
        <v>200</v>
      </c>
      <c r="J194" s="15">
        <v>200</v>
      </c>
      <c r="K194" s="15"/>
      <c r="L194" s="15" t="s">
        <v>144</v>
      </c>
      <c r="M194" s="15">
        <v>532</v>
      </c>
      <c r="N194" s="15">
        <v>46</v>
      </c>
      <c r="O194" s="16" t="s">
        <v>829</v>
      </c>
      <c r="P194" s="15" t="s">
        <v>828</v>
      </c>
      <c r="Q194" s="15" t="s">
        <v>516</v>
      </c>
      <c r="R194" s="15" t="s">
        <v>517</v>
      </c>
    </row>
    <row r="195" ht="31.5" spans="1:18">
      <c r="A195" s="15">
        <v>190</v>
      </c>
      <c r="B195" s="16" t="s">
        <v>13</v>
      </c>
      <c r="C195" s="15" t="s">
        <v>15</v>
      </c>
      <c r="D195" s="15" t="s">
        <v>17</v>
      </c>
      <c r="E195" s="15" t="s">
        <v>830</v>
      </c>
      <c r="F195" s="15" t="s">
        <v>831</v>
      </c>
      <c r="G195" s="15" t="s">
        <v>340</v>
      </c>
      <c r="H195" s="15" t="s">
        <v>828</v>
      </c>
      <c r="I195" s="15">
        <v>100</v>
      </c>
      <c r="J195" s="15">
        <v>100</v>
      </c>
      <c r="K195" s="15"/>
      <c r="L195" s="15" t="s">
        <v>144</v>
      </c>
      <c r="M195" s="15">
        <v>532</v>
      </c>
      <c r="N195" s="15">
        <v>46</v>
      </c>
      <c r="O195" s="16" t="s">
        <v>832</v>
      </c>
      <c r="P195" s="15" t="s">
        <v>828</v>
      </c>
      <c r="Q195" s="15" t="s">
        <v>516</v>
      </c>
      <c r="R195" s="15" t="s">
        <v>517</v>
      </c>
    </row>
    <row r="196" s="1" customFormat="1" ht="31.5" spans="1:18">
      <c r="A196" s="18">
        <v>191</v>
      </c>
      <c r="B196" s="19" t="s">
        <v>64</v>
      </c>
      <c r="C196" s="18" t="s">
        <v>65</v>
      </c>
      <c r="D196" s="18" t="s">
        <v>67</v>
      </c>
      <c r="E196" s="18" t="s">
        <v>833</v>
      </c>
      <c r="F196" s="18" t="s">
        <v>834</v>
      </c>
      <c r="G196" s="18" t="s">
        <v>340</v>
      </c>
      <c r="H196" s="18" t="s">
        <v>828</v>
      </c>
      <c r="I196" s="18">
        <v>80</v>
      </c>
      <c r="J196" s="18">
        <v>80</v>
      </c>
      <c r="K196" s="18"/>
      <c r="L196" s="18" t="s">
        <v>144</v>
      </c>
      <c r="M196" s="18">
        <v>159</v>
      </c>
      <c r="N196" s="18">
        <v>19</v>
      </c>
      <c r="O196" s="19" t="s">
        <v>835</v>
      </c>
      <c r="P196" s="18" t="s">
        <v>828</v>
      </c>
      <c r="Q196" s="18" t="s">
        <v>516</v>
      </c>
      <c r="R196" s="18" t="s">
        <v>517</v>
      </c>
    </row>
    <row r="197" s="1" customFormat="1" ht="31.5" spans="1:18">
      <c r="A197" s="18">
        <v>192</v>
      </c>
      <c r="B197" s="19" t="s">
        <v>64</v>
      </c>
      <c r="C197" s="18" t="s">
        <v>65</v>
      </c>
      <c r="D197" s="18" t="s">
        <v>69</v>
      </c>
      <c r="E197" s="18" t="s">
        <v>836</v>
      </c>
      <c r="F197" s="18" t="s">
        <v>837</v>
      </c>
      <c r="G197" s="18" t="s">
        <v>340</v>
      </c>
      <c r="H197" s="18" t="s">
        <v>828</v>
      </c>
      <c r="I197" s="18">
        <v>6</v>
      </c>
      <c r="J197" s="18">
        <v>6</v>
      </c>
      <c r="K197" s="18"/>
      <c r="L197" s="18" t="s">
        <v>144</v>
      </c>
      <c r="M197" s="18">
        <v>21</v>
      </c>
      <c r="N197" s="18">
        <v>5</v>
      </c>
      <c r="O197" s="19" t="s">
        <v>838</v>
      </c>
      <c r="P197" s="18" t="s">
        <v>828</v>
      </c>
      <c r="Q197" s="18" t="s">
        <v>516</v>
      </c>
      <c r="R197" s="18" t="s">
        <v>517</v>
      </c>
    </row>
    <row r="198" s="1" customFormat="1" ht="31.5" spans="1:18">
      <c r="A198" s="18">
        <v>193</v>
      </c>
      <c r="B198" s="19" t="s">
        <v>64</v>
      </c>
      <c r="C198" s="18" t="s">
        <v>65</v>
      </c>
      <c r="D198" s="18" t="s">
        <v>67</v>
      </c>
      <c r="E198" s="18" t="s">
        <v>833</v>
      </c>
      <c r="F198" s="18" t="s">
        <v>839</v>
      </c>
      <c r="G198" s="18" t="s">
        <v>340</v>
      </c>
      <c r="H198" s="18" t="s">
        <v>828</v>
      </c>
      <c r="I198" s="18">
        <v>350</v>
      </c>
      <c r="J198" s="18">
        <v>350</v>
      </c>
      <c r="K198" s="18"/>
      <c r="L198" s="18" t="s">
        <v>144</v>
      </c>
      <c r="M198" s="18">
        <v>321</v>
      </c>
      <c r="N198" s="18">
        <v>27</v>
      </c>
      <c r="O198" s="19" t="s">
        <v>840</v>
      </c>
      <c r="P198" s="18" t="s">
        <v>828</v>
      </c>
      <c r="Q198" s="18" t="s">
        <v>516</v>
      </c>
      <c r="R198" s="18" t="s">
        <v>517</v>
      </c>
    </row>
    <row r="199" s="1" customFormat="1" ht="31.5" spans="1:18">
      <c r="A199" s="18">
        <v>194</v>
      </c>
      <c r="B199" s="19" t="s">
        <v>64</v>
      </c>
      <c r="C199" s="18" t="s">
        <v>65</v>
      </c>
      <c r="D199" s="18" t="s">
        <v>67</v>
      </c>
      <c r="E199" s="18" t="s">
        <v>841</v>
      </c>
      <c r="F199" s="18" t="s">
        <v>842</v>
      </c>
      <c r="G199" s="18" t="s">
        <v>340</v>
      </c>
      <c r="H199" s="18" t="s">
        <v>843</v>
      </c>
      <c r="I199" s="18">
        <v>95</v>
      </c>
      <c r="J199" s="18">
        <v>95</v>
      </c>
      <c r="K199" s="18"/>
      <c r="L199" s="18" t="s">
        <v>144</v>
      </c>
      <c r="M199" s="18">
        <v>288</v>
      </c>
      <c r="N199" s="18">
        <v>19</v>
      </c>
      <c r="O199" s="19" t="s">
        <v>844</v>
      </c>
      <c r="P199" s="18" t="s">
        <v>843</v>
      </c>
      <c r="Q199" s="18" t="s">
        <v>516</v>
      </c>
      <c r="R199" s="18" t="s">
        <v>517</v>
      </c>
    </row>
    <row r="200" s="1" customFormat="1" ht="31.5" spans="1:18">
      <c r="A200" s="18">
        <v>195</v>
      </c>
      <c r="B200" s="19" t="s">
        <v>64</v>
      </c>
      <c r="C200" s="18" t="s">
        <v>65</v>
      </c>
      <c r="D200" s="18" t="s">
        <v>69</v>
      </c>
      <c r="E200" s="18" t="s">
        <v>845</v>
      </c>
      <c r="F200" s="18" t="s">
        <v>846</v>
      </c>
      <c r="G200" s="18" t="s">
        <v>340</v>
      </c>
      <c r="H200" s="18" t="s">
        <v>847</v>
      </c>
      <c r="I200" s="20">
        <v>8</v>
      </c>
      <c r="J200" s="20">
        <v>8</v>
      </c>
      <c r="K200" s="18"/>
      <c r="L200" s="18" t="s">
        <v>178</v>
      </c>
      <c r="M200" s="20">
        <v>30</v>
      </c>
      <c r="N200" s="20">
        <v>16</v>
      </c>
      <c r="O200" s="19" t="s">
        <v>848</v>
      </c>
      <c r="P200" s="18" t="s">
        <v>847</v>
      </c>
      <c r="Q200" s="18" t="s">
        <v>516</v>
      </c>
      <c r="R200" s="18" t="s">
        <v>517</v>
      </c>
    </row>
    <row r="201" ht="21" spans="1:18">
      <c r="A201" s="15">
        <v>196</v>
      </c>
      <c r="B201" s="16" t="s">
        <v>13</v>
      </c>
      <c r="C201" s="15" t="s">
        <v>28</v>
      </c>
      <c r="D201" s="15" t="s">
        <v>29</v>
      </c>
      <c r="E201" s="15" t="s">
        <v>849</v>
      </c>
      <c r="F201" s="15" t="s">
        <v>850</v>
      </c>
      <c r="G201" s="15" t="s">
        <v>440</v>
      </c>
      <c r="H201" s="15" t="s">
        <v>851</v>
      </c>
      <c r="I201" s="15">
        <v>34</v>
      </c>
      <c r="J201" s="15">
        <v>34</v>
      </c>
      <c r="K201" s="15">
        <v>0</v>
      </c>
      <c r="L201" s="15" t="s">
        <v>178</v>
      </c>
      <c r="M201" s="15">
        <v>396</v>
      </c>
      <c r="N201" s="15">
        <v>2</v>
      </c>
      <c r="O201" s="16" t="s">
        <v>852</v>
      </c>
      <c r="P201" s="15" t="s">
        <v>853</v>
      </c>
      <c r="Q201" s="15" t="s">
        <v>516</v>
      </c>
      <c r="R201" s="15" t="s">
        <v>517</v>
      </c>
    </row>
    <row r="202" ht="21" spans="1:18">
      <c r="A202" s="15">
        <v>197</v>
      </c>
      <c r="B202" s="16" t="s">
        <v>13</v>
      </c>
      <c r="C202" s="15" t="s">
        <v>28</v>
      </c>
      <c r="D202" s="15" t="s">
        <v>29</v>
      </c>
      <c r="E202" s="15" t="s">
        <v>854</v>
      </c>
      <c r="F202" s="15" t="s">
        <v>855</v>
      </c>
      <c r="G202" s="15" t="s">
        <v>440</v>
      </c>
      <c r="H202" s="15" t="s">
        <v>851</v>
      </c>
      <c r="I202" s="15">
        <v>110</v>
      </c>
      <c r="J202" s="15">
        <v>110</v>
      </c>
      <c r="K202" s="15">
        <v>0</v>
      </c>
      <c r="L202" s="15" t="s">
        <v>178</v>
      </c>
      <c r="M202" s="15">
        <v>396</v>
      </c>
      <c r="N202" s="15">
        <v>2</v>
      </c>
      <c r="O202" s="16" t="s">
        <v>856</v>
      </c>
      <c r="P202" s="15" t="s">
        <v>853</v>
      </c>
      <c r="Q202" s="15" t="s">
        <v>516</v>
      </c>
      <c r="R202" s="15" t="s">
        <v>517</v>
      </c>
    </row>
    <row r="203" ht="21" spans="1:18">
      <c r="A203" s="15">
        <v>198</v>
      </c>
      <c r="B203" s="16" t="s">
        <v>13</v>
      </c>
      <c r="C203" s="15" t="s">
        <v>28</v>
      </c>
      <c r="D203" s="15" t="s">
        <v>29</v>
      </c>
      <c r="E203" s="15" t="s">
        <v>857</v>
      </c>
      <c r="F203" s="15" t="s">
        <v>858</v>
      </c>
      <c r="G203" s="15" t="s">
        <v>440</v>
      </c>
      <c r="H203" s="15" t="s">
        <v>859</v>
      </c>
      <c r="I203" s="15">
        <v>53</v>
      </c>
      <c r="J203" s="15">
        <v>53</v>
      </c>
      <c r="K203" s="15">
        <v>0</v>
      </c>
      <c r="L203" s="15" t="s">
        <v>178</v>
      </c>
      <c r="M203" s="15">
        <v>188</v>
      </c>
      <c r="N203" s="15">
        <v>4</v>
      </c>
      <c r="O203" s="16" t="s">
        <v>860</v>
      </c>
      <c r="P203" s="15" t="s">
        <v>853</v>
      </c>
      <c r="Q203" s="15" t="s">
        <v>516</v>
      </c>
      <c r="R203" s="15" t="s">
        <v>517</v>
      </c>
    </row>
    <row r="204" s="1" customFormat="1" ht="31.5" spans="1:18">
      <c r="A204" s="18">
        <v>199</v>
      </c>
      <c r="B204" s="19" t="s">
        <v>64</v>
      </c>
      <c r="C204" s="18" t="s">
        <v>65</v>
      </c>
      <c r="D204" s="18" t="s">
        <v>67</v>
      </c>
      <c r="E204" s="18" t="s">
        <v>861</v>
      </c>
      <c r="F204" s="18" t="s">
        <v>862</v>
      </c>
      <c r="G204" s="18" t="s">
        <v>440</v>
      </c>
      <c r="H204" s="18" t="s">
        <v>859</v>
      </c>
      <c r="I204" s="18">
        <v>54</v>
      </c>
      <c r="J204" s="18">
        <v>54</v>
      </c>
      <c r="K204" s="18">
        <v>0</v>
      </c>
      <c r="L204" s="18" t="s">
        <v>178</v>
      </c>
      <c r="M204" s="18">
        <v>547</v>
      </c>
      <c r="N204" s="18">
        <v>8</v>
      </c>
      <c r="O204" s="19" t="s">
        <v>863</v>
      </c>
      <c r="P204" s="18" t="s">
        <v>853</v>
      </c>
      <c r="Q204" s="18" t="s">
        <v>516</v>
      </c>
      <c r="R204" s="18" t="s">
        <v>517</v>
      </c>
    </row>
    <row r="205" s="2" customFormat="1" ht="42" spans="1:18">
      <c r="A205" s="18">
        <v>200</v>
      </c>
      <c r="B205" s="19" t="s">
        <v>64</v>
      </c>
      <c r="C205" s="18" t="s">
        <v>73</v>
      </c>
      <c r="D205" s="18" t="s">
        <v>76</v>
      </c>
      <c r="E205" s="18" t="s">
        <v>864</v>
      </c>
      <c r="F205" s="18" t="s">
        <v>865</v>
      </c>
      <c r="G205" s="18" t="s">
        <v>440</v>
      </c>
      <c r="H205" s="18" t="s">
        <v>866</v>
      </c>
      <c r="I205" s="18">
        <v>212</v>
      </c>
      <c r="J205" s="18">
        <v>212</v>
      </c>
      <c r="K205" s="18"/>
      <c r="L205" s="18" t="s">
        <v>178</v>
      </c>
      <c r="M205" s="18">
        <v>256</v>
      </c>
      <c r="N205" s="18">
        <v>7</v>
      </c>
      <c r="O205" s="19" t="s">
        <v>867</v>
      </c>
      <c r="P205" s="18" t="s">
        <v>853</v>
      </c>
      <c r="Q205" s="18" t="s">
        <v>516</v>
      </c>
      <c r="R205" s="18" t="s">
        <v>517</v>
      </c>
    </row>
    <row r="206" s="1" customFormat="1" ht="31.5" spans="1:18">
      <c r="A206" s="18">
        <v>201</v>
      </c>
      <c r="B206" s="19" t="s">
        <v>64</v>
      </c>
      <c r="C206" s="18" t="s">
        <v>65</v>
      </c>
      <c r="D206" s="18" t="s">
        <v>67</v>
      </c>
      <c r="E206" s="18" t="s">
        <v>864</v>
      </c>
      <c r="F206" s="18" t="s">
        <v>868</v>
      </c>
      <c r="G206" s="18" t="s">
        <v>440</v>
      </c>
      <c r="H206" s="18" t="s">
        <v>866</v>
      </c>
      <c r="I206" s="18">
        <v>81</v>
      </c>
      <c r="J206" s="18">
        <v>81</v>
      </c>
      <c r="K206" s="18"/>
      <c r="L206" s="18" t="s">
        <v>178</v>
      </c>
      <c r="M206" s="18">
        <v>256</v>
      </c>
      <c r="N206" s="18">
        <v>7</v>
      </c>
      <c r="O206" s="19" t="s">
        <v>869</v>
      </c>
      <c r="P206" s="18" t="s">
        <v>853</v>
      </c>
      <c r="Q206" s="18" t="s">
        <v>516</v>
      </c>
      <c r="R206" s="18" t="s">
        <v>517</v>
      </c>
    </row>
    <row r="207" s="1" customFormat="1" ht="31.5" spans="1:18">
      <c r="A207" s="18">
        <v>202</v>
      </c>
      <c r="B207" s="19" t="s">
        <v>64</v>
      </c>
      <c r="C207" s="18" t="s">
        <v>65</v>
      </c>
      <c r="D207" s="18" t="s">
        <v>67</v>
      </c>
      <c r="E207" s="18" t="s">
        <v>870</v>
      </c>
      <c r="F207" s="18" t="s">
        <v>871</v>
      </c>
      <c r="G207" s="18" t="s">
        <v>346</v>
      </c>
      <c r="H207" s="18" t="s">
        <v>872</v>
      </c>
      <c r="I207" s="18">
        <v>50</v>
      </c>
      <c r="J207" s="18">
        <v>50</v>
      </c>
      <c r="K207" s="18">
        <v>0</v>
      </c>
      <c r="L207" s="18" t="s">
        <v>144</v>
      </c>
      <c r="M207" s="18">
        <v>308</v>
      </c>
      <c r="N207" s="18">
        <v>39</v>
      </c>
      <c r="O207" s="19" t="s">
        <v>873</v>
      </c>
      <c r="P207" s="18" t="s">
        <v>874</v>
      </c>
      <c r="Q207" s="18" t="s">
        <v>516</v>
      </c>
      <c r="R207" s="18" t="s">
        <v>517</v>
      </c>
    </row>
    <row r="208" s="1" customFormat="1" ht="31.5" spans="1:18">
      <c r="A208" s="18">
        <v>203</v>
      </c>
      <c r="B208" s="19" t="s">
        <v>64</v>
      </c>
      <c r="C208" s="18" t="s">
        <v>65</v>
      </c>
      <c r="D208" s="18" t="s">
        <v>67</v>
      </c>
      <c r="E208" s="18" t="s">
        <v>875</v>
      </c>
      <c r="F208" s="18" t="s">
        <v>876</v>
      </c>
      <c r="G208" s="18" t="s">
        <v>877</v>
      </c>
      <c r="H208" s="18" t="s">
        <v>356</v>
      </c>
      <c r="I208" s="18">
        <v>22</v>
      </c>
      <c r="J208" s="18">
        <v>22</v>
      </c>
      <c r="K208" s="18">
        <v>0</v>
      </c>
      <c r="L208" s="18" t="s">
        <v>178</v>
      </c>
      <c r="M208" s="18">
        <v>35</v>
      </c>
      <c r="N208" s="18">
        <v>4</v>
      </c>
      <c r="O208" s="19" t="s">
        <v>878</v>
      </c>
      <c r="P208" s="18" t="s">
        <v>874</v>
      </c>
      <c r="Q208" s="18" t="s">
        <v>516</v>
      </c>
      <c r="R208" s="18" t="s">
        <v>517</v>
      </c>
    </row>
    <row r="209" s="1" customFormat="1" ht="31.5" spans="1:18">
      <c r="A209" s="18">
        <v>204</v>
      </c>
      <c r="B209" s="19" t="s">
        <v>64</v>
      </c>
      <c r="C209" s="18" t="s">
        <v>65</v>
      </c>
      <c r="D209" s="18" t="s">
        <v>67</v>
      </c>
      <c r="E209" s="18" t="s">
        <v>879</v>
      </c>
      <c r="F209" s="18" t="s">
        <v>880</v>
      </c>
      <c r="G209" s="18" t="s">
        <v>346</v>
      </c>
      <c r="H209" s="18" t="s">
        <v>881</v>
      </c>
      <c r="I209" s="18">
        <v>80</v>
      </c>
      <c r="J209" s="18">
        <v>80</v>
      </c>
      <c r="K209" s="18">
        <v>0</v>
      </c>
      <c r="L209" s="18" t="s">
        <v>178</v>
      </c>
      <c r="M209" s="18">
        <v>34</v>
      </c>
      <c r="N209" s="18">
        <v>1</v>
      </c>
      <c r="O209" s="19" t="s">
        <v>882</v>
      </c>
      <c r="P209" s="18" t="s">
        <v>874</v>
      </c>
      <c r="Q209" s="18" t="s">
        <v>516</v>
      </c>
      <c r="R209" s="18" t="s">
        <v>517</v>
      </c>
    </row>
    <row r="210" s="1" customFormat="1" ht="31.5" spans="1:18">
      <c r="A210" s="18">
        <v>205</v>
      </c>
      <c r="B210" s="19" t="s">
        <v>64</v>
      </c>
      <c r="C210" s="18" t="s">
        <v>65</v>
      </c>
      <c r="D210" s="18" t="s">
        <v>67</v>
      </c>
      <c r="E210" s="18" t="s">
        <v>883</v>
      </c>
      <c r="F210" s="18" t="s">
        <v>884</v>
      </c>
      <c r="G210" s="18" t="s">
        <v>885</v>
      </c>
      <c r="H210" s="18" t="s">
        <v>886</v>
      </c>
      <c r="I210" s="18">
        <v>20</v>
      </c>
      <c r="J210" s="18">
        <v>20</v>
      </c>
      <c r="K210" s="18"/>
      <c r="L210" s="18" t="s">
        <v>144</v>
      </c>
      <c r="M210" s="18">
        <v>36</v>
      </c>
      <c r="N210" s="18">
        <v>2</v>
      </c>
      <c r="O210" s="19" t="s">
        <v>887</v>
      </c>
      <c r="P210" s="18" t="s">
        <v>885</v>
      </c>
      <c r="Q210" s="18" t="s">
        <v>516</v>
      </c>
      <c r="R210" s="18" t="s">
        <v>517</v>
      </c>
    </row>
    <row r="211" ht="31.5" spans="1:18">
      <c r="A211" s="15">
        <v>206</v>
      </c>
      <c r="B211" s="16" t="s">
        <v>13</v>
      </c>
      <c r="C211" s="15" t="s">
        <v>15</v>
      </c>
      <c r="D211" s="15" t="s">
        <v>17</v>
      </c>
      <c r="E211" s="15" t="s">
        <v>888</v>
      </c>
      <c r="F211" s="15" t="s">
        <v>889</v>
      </c>
      <c r="G211" s="15" t="s">
        <v>885</v>
      </c>
      <c r="H211" s="15" t="s">
        <v>503</v>
      </c>
      <c r="I211" s="15">
        <v>490</v>
      </c>
      <c r="J211" s="15">
        <v>490</v>
      </c>
      <c r="K211" s="15"/>
      <c r="L211" s="15" t="s">
        <v>144</v>
      </c>
      <c r="M211" s="15">
        <v>8</v>
      </c>
      <c r="N211" s="15">
        <v>52</v>
      </c>
      <c r="O211" s="16" t="s">
        <v>890</v>
      </c>
      <c r="P211" s="15" t="s">
        <v>885</v>
      </c>
      <c r="Q211" s="15" t="s">
        <v>516</v>
      </c>
      <c r="R211" s="15" t="s">
        <v>517</v>
      </c>
    </row>
    <row r="212" s="2" customFormat="1" ht="31.5" spans="1:18">
      <c r="A212" s="18">
        <v>207</v>
      </c>
      <c r="B212" s="19" t="s">
        <v>64</v>
      </c>
      <c r="C212" s="18" t="s">
        <v>73</v>
      </c>
      <c r="D212" s="18" t="s">
        <v>76</v>
      </c>
      <c r="E212" s="18" t="s">
        <v>891</v>
      </c>
      <c r="F212" s="18" t="s">
        <v>892</v>
      </c>
      <c r="G212" s="18" t="s">
        <v>388</v>
      </c>
      <c r="H212" s="18" t="s">
        <v>893</v>
      </c>
      <c r="I212" s="18">
        <v>60</v>
      </c>
      <c r="J212" s="18">
        <v>60</v>
      </c>
      <c r="K212" s="18"/>
      <c r="L212" s="18" t="s">
        <v>178</v>
      </c>
      <c r="M212" s="18">
        <v>344</v>
      </c>
      <c r="N212" s="18">
        <v>38</v>
      </c>
      <c r="O212" s="19" t="s">
        <v>894</v>
      </c>
      <c r="P212" s="18" t="s">
        <v>895</v>
      </c>
      <c r="Q212" s="18" t="s">
        <v>516</v>
      </c>
      <c r="R212" s="18" t="s">
        <v>517</v>
      </c>
    </row>
    <row r="213" s="1" customFormat="1" ht="31.5" spans="1:18">
      <c r="A213" s="18">
        <v>208</v>
      </c>
      <c r="B213" s="19" t="s">
        <v>64</v>
      </c>
      <c r="C213" s="18" t="s">
        <v>65</v>
      </c>
      <c r="D213" s="18" t="s">
        <v>67</v>
      </c>
      <c r="E213" s="18" t="s">
        <v>896</v>
      </c>
      <c r="F213" s="18" t="s">
        <v>897</v>
      </c>
      <c r="G213" s="18" t="s">
        <v>388</v>
      </c>
      <c r="H213" s="18" t="s">
        <v>399</v>
      </c>
      <c r="I213" s="18">
        <v>210</v>
      </c>
      <c r="J213" s="18">
        <v>210</v>
      </c>
      <c r="K213" s="18"/>
      <c r="L213" s="18" t="s">
        <v>144</v>
      </c>
      <c r="M213" s="18">
        <v>56</v>
      </c>
      <c r="N213" s="18">
        <v>12</v>
      </c>
      <c r="O213" s="19" t="s">
        <v>898</v>
      </c>
      <c r="P213" s="18" t="s">
        <v>895</v>
      </c>
      <c r="Q213" s="18" t="s">
        <v>516</v>
      </c>
      <c r="R213" s="18" t="s">
        <v>517</v>
      </c>
    </row>
    <row r="214" ht="21" spans="1:18">
      <c r="A214" s="15">
        <v>209</v>
      </c>
      <c r="B214" s="16" t="s">
        <v>13</v>
      </c>
      <c r="C214" s="15" t="s">
        <v>28</v>
      </c>
      <c r="D214" s="15" t="s">
        <v>29</v>
      </c>
      <c r="E214" s="15" t="s">
        <v>899</v>
      </c>
      <c r="F214" s="15" t="s">
        <v>900</v>
      </c>
      <c r="G214" s="15" t="s">
        <v>388</v>
      </c>
      <c r="H214" s="15" t="s">
        <v>389</v>
      </c>
      <c r="I214" s="15">
        <v>75</v>
      </c>
      <c r="J214" s="15">
        <v>75</v>
      </c>
      <c r="K214" s="15"/>
      <c r="L214" s="15" t="s">
        <v>144</v>
      </c>
      <c r="M214" s="15">
        <v>307</v>
      </c>
      <c r="N214" s="15">
        <v>8</v>
      </c>
      <c r="O214" s="16" t="s">
        <v>901</v>
      </c>
      <c r="P214" s="15" t="s">
        <v>895</v>
      </c>
      <c r="Q214" s="15" t="s">
        <v>516</v>
      </c>
      <c r="R214" s="15" t="s">
        <v>517</v>
      </c>
    </row>
    <row r="215" ht="52.5" spans="1:18">
      <c r="A215" s="15">
        <v>210</v>
      </c>
      <c r="B215" s="16" t="s">
        <v>13</v>
      </c>
      <c r="C215" s="15" t="s">
        <v>23</v>
      </c>
      <c r="D215" s="15" t="s">
        <v>26</v>
      </c>
      <c r="E215" s="15" t="s">
        <v>902</v>
      </c>
      <c r="F215" s="15" t="s">
        <v>903</v>
      </c>
      <c r="G215" s="15" t="s">
        <v>904</v>
      </c>
      <c r="H215" s="15" t="s">
        <v>905</v>
      </c>
      <c r="I215" s="15">
        <f>J215+K215</f>
        <v>400</v>
      </c>
      <c r="J215" s="15">
        <v>400</v>
      </c>
      <c r="K215" s="15">
        <v>0</v>
      </c>
      <c r="L215" s="15" t="s">
        <v>178</v>
      </c>
      <c r="M215" s="15">
        <v>851</v>
      </c>
      <c r="N215" s="15">
        <v>17</v>
      </c>
      <c r="O215" s="16" t="s">
        <v>906</v>
      </c>
      <c r="P215" s="15" t="s">
        <v>907</v>
      </c>
      <c r="Q215" s="15" t="s">
        <v>516</v>
      </c>
      <c r="R215" s="15" t="s">
        <v>517</v>
      </c>
    </row>
    <row r="216" ht="31.5" spans="1:18">
      <c r="A216" s="15">
        <v>211</v>
      </c>
      <c r="B216" s="16" t="s">
        <v>13</v>
      </c>
      <c r="C216" s="15" t="s">
        <v>23</v>
      </c>
      <c r="D216" s="15" t="s">
        <v>26</v>
      </c>
      <c r="E216" s="15" t="s">
        <v>908</v>
      </c>
      <c r="F216" s="15" t="s">
        <v>909</v>
      </c>
      <c r="G216" s="15" t="s">
        <v>904</v>
      </c>
      <c r="H216" s="15" t="s">
        <v>910</v>
      </c>
      <c r="I216" s="15">
        <v>300</v>
      </c>
      <c r="J216" s="15">
        <v>300</v>
      </c>
      <c r="K216" s="15">
        <v>0</v>
      </c>
      <c r="L216" s="15" t="s">
        <v>178</v>
      </c>
      <c r="M216" s="15">
        <v>592</v>
      </c>
      <c r="N216" s="15">
        <v>7</v>
      </c>
      <c r="O216" s="16" t="s">
        <v>911</v>
      </c>
      <c r="P216" s="15" t="s">
        <v>907</v>
      </c>
      <c r="Q216" s="15" t="s">
        <v>516</v>
      </c>
      <c r="R216" s="15" t="s">
        <v>517</v>
      </c>
    </row>
    <row r="217" ht="31.5" spans="1:18">
      <c r="A217" s="15">
        <v>212</v>
      </c>
      <c r="B217" s="16" t="s">
        <v>13</v>
      </c>
      <c r="C217" s="15" t="s">
        <v>23</v>
      </c>
      <c r="D217" s="15" t="s">
        <v>26</v>
      </c>
      <c r="E217" s="15" t="s">
        <v>912</v>
      </c>
      <c r="F217" s="15" t="s">
        <v>913</v>
      </c>
      <c r="G217" s="15" t="s">
        <v>904</v>
      </c>
      <c r="H217" s="15" t="s">
        <v>914</v>
      </c>
      <c r="I217" s="15">
        <v>490</v>
      </c>
      <c r="J217" s="15">
        <v>490</v>
      </c>
      <c r="K217" s="15">
        <v>0</v>
      </c>
      <c r="L217" s="15" t="s">
        <v>178</v>
      </c>
      <c r="M217" s="15">
        <v>869</v>
      </c>
      <c r="N217" s="15">
        <v>26</v>
      </c>
      <c r="O217" s="16" t="s">
        <v>915</v>
      </c>
      <c r="P217" s="15" t="s">
        <v>907</v>
      </c>
      <c r="Q217" s="15" t="s">
        <v>516</v>
      </c>
      <c r="R217" s="15" t="s">
        <v>517</v>
      </c>
    </row>
    <row r="218" s="1" customFormat="1" ht="31.5" spans="1:18">
      <c r="A218" s="18">
        <v>213</v>
      </c>
      <c r="B218" s="19" t="s">
        <v>64</v>
      </c>
      <c r="C218" s="18" t="s">
        <v>65</v>
      </c>
      <c r="D218" s="18" t="s">
        <v>67</v>
      </c>
      <c r="E218" s="18" t="s">
        <v>916</v>
      </c>
      <c r="F218" s="18" t="s">
        <v>539</v>
      </c>
      <c r="G218" s="18" t="s">
        <v>904</v>
      </c>
      <c r="H218" s="18" t="s">
        <v>917</v>
      </c>
      <c r="I218" s="18">
        <v>33</v>
      </c>
      <c r="J218" s="18">
        <v>33</v>
      </c>
      <c r="K218" s="18">
        <v>0</v>
      </c>
      <c r="L218" s="18" t="s">
        <v>144</v>
      </c>
      <c r="M218" s="18">
        <v>56</v>
      </c>
      <c r="N218" s="18">
        <v>10</v>
      </c>
      <c r="O218" s="19" t="s">
        <v>918</v>
      </c>
      <c r="P218" s="18" t="s">
        <v>919</v>
      </c>
      <c r="Q218" s="18" t="s">
        <v>516</v>
      </c>
      <c r="R218" s="18" t="s">
        <v>517</v>
      </c>
    </row>
    <row r="219" s="1" customFormat="1" ht="31.5" spans="1:18">
      <c r="A219" s="18">
        <v>214</v>
      </c>
      <c r="B219" s="19" t="s">
        <v>64</v>
      </c>
      <c r="C219" s="18" t="s">
        <v>65</v>
      </c>
      <c r="D219" s="18" t="s">
        <v>67</v>
      </c>
      <c r="E219" s="18" t="s">
        <v>916</v>
      </c>
      <c r="F219" s="18" t="s">
        <v>920</v>
      </c>
      <c r="G219" s="18" t="s">
        <v>904</v>
      </c>
      <c r="H219" s="18" t="s">
        <v>917</v>
      </c>
      <c r="I219" s="18">
        <v>22</v>
      </c>
      <c r="J219" s="18">
        <v>22</v>
      </c>
      <c r="K219" s="18">
        <v>0</v>
      </c>
      <c r="L219" s="18" t="s">
        <v>144</v>
      </c>
      <c r="M219" s="18">
        <v>151</v>
      </c>
      <c r="N219" s="18">
        <v>15</v>
      </c>
      <c r="O219" s="19" t="s">
        <v>921</v>
      </c>
      <c r="P219" s="18" t="s">
        <v>919</v>
      </c>
      <c r="Q219" s="18" t="s">
        <v>516</v>
      </c>
      <c r="R219" s="18" t="s">
        <v>517</v>
      </c>
    </row>
    <row r="220" s="1" customFormat="1" ht="31.5" spans="1:18">
      <c r="A220" s="18">
        <v>215</v>
      </c>
      <c r="B220" s="19" t="s">
        <v>64</v>
      </c>
      <c r="C220" s="18" t="s">
        <v>65</v>
      </c>
      <c r="D220" s="18" t="s">
        <v>67</v>
      </c>
      <c r="E220" s="18" t="s">
        <v>922</v>
      </c>
      <c r="F220" s="18" t="s">
        <v>923</v>
      </c>
      <c r="G220" s="18" t="s">
        <v>904</v>
      </c>
      <c r="H220" s="18" t="s">
        <v>924</v>
      </c>
      <c r="I220" s="18">
        <v>52</v>
      </c>
      <c r="J220" s="18">
        <v>52</v>
      </c>
      <c r="K220" s="18">
        <v>0</v>
      </c>
      <c r="L220" s="18" t="s">
        <v>144</v>
      </c>
      <c r="M220" s="18">
        <v>268</v>
      </c>
      <c r="N220" s="18">
        <v>15</v>
      </c>
      <c r="O220" s="19" t="s">
        <v>925</v>
      </c>
      <c r="P220" s="18" t="s">
        <v>919</v>
      </c>
      <c r="Q220" s="18" t="s">
        <v>516</v>
      </c>
      <c r="R220" s="18" t="s">
        <v>517</v>
      </c>
    </row>
    <row r="221" s="1" customFormat="1" ht="21" spans="1:18">
      <c r="A221" s="15">
        <v>216</v>
      </c>
      <c r="B221" s="16" t="s">
        <v>13</v>
      </c>
      <c r="C221" s="15" t="s">
        <v>28</v>
      </c>
      <c r="D221" s="15" t="s">
        <v>29</v>
      </c>
      <c r="E221" s="15" t="s">
        <v>926</v>
      </c>
      <c r="F221" s="15" t="s">
        <v>927</v>
      </c>
      <c r="G221" s="15" t="s">
        <v>429</v>
      </c>
      <c r="H221" s="15" t="s">
        <v>928</v>
      </c>
      <c r="I221" s="15">
        <v>300</v>
      </c>
      <c r="J221" s="15">
        <v>300</v>
      </c>
      <c r="K221" s="15">
        <v>0</v>
      </c>
      <c r="L221" s="15" t="s">
        <v>780</v>
      </c>
      <c r="M221" s="15">
        <v>121</v>
      </c>
      <c r="N221" s="15">
        <v>9</v>
      </c>
      <c r="O221" s="16" t="s">
        <v>929</v>
      </c>
      <c r="P221" s="15" t="s">
        <v>429</v>
      </c>
      <c r="Q221" s="15" t="s">
        <v>516</v>
      </c>
      <c r="R221" s="15" t="s">
        <v>517</v>
      </c>
    </row>
    <row r="222" s="1" customFormat="1" ht="31.5" spans="1:18">
      <c r="A222" s="18">
        <v>217</v>
      </c>
      <c r="B222" s="19" t="s">
        <v>64</v>
      </c>
      <c r="C222" s="18" t="s">
        <v>65</v>
      </c>
      <c r="D222" s="18" t="s">
        <v>67</v>
      </c>
      <c r="E222" s="18" t="s">
        <v>930</v>
      </c>
      <c r="F222" s="18" t="s">
        <v>931</v>
      </c>
      <c r="G222" s="18" t="s">
        <v>429</v>
      </c>
      <c r="H222" s="18" t="s">
        <v>434</v>
      </c>
      <c r="I222" s="18">
        <v>45</v>
      </c>
      <c r="J222" s="18">
        <v>45</v>
      </c>
      <c r="K222" s="18">
        <v>0</v>
      </c>
      <c r="L222" s="18" t="s">
        <v>178</v>
      </c>
      <c r="M222" s="18">
        <v>75</v>
      </c>
      <c r="N222" s="18">
        <v>12</v>
      </c>
      <c r="O222" s="19" t="s">
        <v>932</v>
      </c>
      <c r="P222" s="18" t="s">
        <v>429</v>
      </c>
      <c r="Q222" s="18" t="s">
        <v>516</v>
      </c>
      <c r="R222" s="18" t="s">
        <v>517</v>
      </c>
    </row>
    <row r="223" s="1" customFormat="1" ht="31.5" spans="1:18">
      <c r="A223" s="18">
        <v>218</v>
      </c>
      <c r="B223" s="19" t="s">
        <v>64</v>
      </c>
      <c r="C223" s="18" t="s">
        <v>65</v>
      </c>
      <c r="D223" s="18" t="s">
        <v>67</v>
      </c>
      <c r="E223" s="18" t="s">
        <v>933</v>
      </c>
      <c r="F223" s="18" t="s">
        <v>934</v>
      </c>
      <c r="G223" s="18" t="s">
        <v>429</v>
      </c>
      <c r="H223" s="18" t="s">
        <v>434</v>
      </c>
      <c r="I223" s="18">
        <v>55</v>
      </c>
      <c r="J223" s="18">
        <v>55</v>
      </c>
      <c r="K223" s="18">
        <v>0</v>
      </c>
      <c r="L223" s="18" t="s">
        <v>178</v>
      </c>
      <c r="M223" s="18">
        <v>30</v>
      </c>
      <c r="N223" s="18">
        <v>8</v>
      </c>
      <c r="O223" s="19" t="s">
        <v>935</v>
      </c>
      <c r="P223" s="18" t="s">
        <v>429</v>
      </c>
      <c r="Q223" s="18" t="s">
        <v>516</v>
      </c>
      <c r="R223" s="18" t="s">
        <v>517</v>
      </c>
    </row>
    <row r="224" s="1" customFormat="1" ht="31.5" spans="1:18">
      <c r="A224" s="18">
        <v>219</v>
      </c>
      <c r="B224" s="19" t="s">
        <v>64</v>
      </c>
      <c r="C224" s="18" t="s">
        <v>65</v>
      </c>
      <c r="D224" s="18" t="s">
        <v>67</v>
      </c>
      <c r="E224" s="18" t="s">
        <v>936</v>
      </c>
      <c r="F224" s="18" t="s">
        <v>937</v>
      </c>
      <c r="G224" s="18" t="s">
        <v>409</v>
      </c>
      <c r="H224" s="18" t="s">
        <v>410</v>
      </c>
      <c r="I224" s="18">
        <v>58</v>
      </c>
      <c r="J224" s="18">
        <v>58</v>
      </c>
      <c r="K224" s="18"/>
      <c r="L224" s="18" t="s">
        <v>178</v>
      </c>
      <c r="M224" s="18">
        <v>159</v>
      </c>
      <c r="N224" s="18">
        <v>3</v>
      </c>
      <c r="O224" s="19" t="s">
        <v>938</v>
      </c>
      <c r="P224" s="18" t="s">
        <v>939</v>
      </c>
      <c r="Q224" s="18" t="s">
        <v>516</v>
      </c>
      <c r="R224" s="18" t="s">
        <v>517</v>
      </c>
    </row>
    <row r="225" s="1" customFormat="1" ht="31.5" spans="1:18">
      <c r="A225" s="18">
        <v>220</v>
      </c>
      <c r="B225" s="19" t="s">
        <v>64</v>
      </c>
      <c r="C225" s="18" t="s">
        <v>65</v>
      </c>
      <c r="D225" s="18" t="s">
        <v>67</v>
      </c>
      <c r="E225" s="18" t="s">
        <v>940</v>
      </c>
      <c r="F225" s="18" t="s">
        <v>941</v>
      </c>
      <c r="G225" s="18" t="s">
        <v>409</v>
      </c>
      <c r="H225" s="18" t="s">
        <v>413</v>
      </c>
      <c r="I225" s="18">
        <v>55</v>
      </c>
      <c r="J225" s="18">
        <v>55</v>
      </c>
      <c r="K225" s="18"/>
      <c r="L225" s="18" t="s">
        <v>178</v>
      </c>
      <c r="M225" s="18">
        <v>45</v>
      </c>
      <c r="N225" s="18">
        <v>2</v>
      </c>
      <c r="O225" s="19" t="s">
        <v>942</v>
      </c>
      <c r="P225" s="18" t="s">
        <v>939</v>
      </c>
      <c r="Q225" s="18" t="s">
        <v>516</v>
      </c>
      <c r="R225" s="18" t="s">
        <v>517</v>
      </c>
    </row>
    <row r="226" s="1" customFormat="1" ht="31.5" spans="1:18">
      <c r="A226" s="18">
        <v>221</v>
      </c>
      <c r="B226" s="19" t="s">
        <v>64</v>
      </c>
      <c r="C226" s="18" t="s">
        <v>65</v>
      </c>
      <c r="D226" s="18" t="s">
        <v>67</v>
      </c>
      <c r="E226" s="18" t="s">
        <v>940</v>
      </c>
      <c r="F226" s="18" t="s">
        <v>943</v>
      </c>
      <c r="G226" s="18" t="s">
        <v>409</v>
      </c>
      <c r="H226" s="18" t="s">
        <v>413</v>
      </c>
      <c r="I226" s="18">
        <v>75</v>
      </c>
      <c r="J226" s="18">
        <v>75</v>
      </c>
      <c r="K226" s="18"/>
      <c r="L226" s="18" t="s">
        <v>178</v>
      </c>
      <c r="M226" s="18">
        <v>60</v>
      </c>
      <c r="N226" s="18">
        <v>2</v>
      </c>
      <c r="O226" s="19" t="s">
        <v>944</v>
      </c>
      <c r="P226" s="18" t="s">
        <v>939</v>
      </c>
      <c r="Q226" s="18" t="s">
        <v>516</v>
      </c>
      <c r="R226" s="18" t="s">
        <v>517</v>
      </c>
    </row>
    <row r="227" ht="21" spans="1:18">
      <c r="A227" s="15">
        <v>222</v>
      </c>
      <c r="B227" s="16" t="s">
        <v>13</v>
      </c>
      <c r="C227" s="15" t="s">
        <v>15</v>
      </c>
      <c r="D227" s="15" t="s">
        <v>17</v>
      </c>
      <c r="E227" s="15" t="s">
        <v>945</v>
      </c>
      <c r="F227" s="15" t="s">
        <v>946</v>
      </c>
      <c r="G227" s="15" t="s">
        <v>409</v>
      </c>
      <c r="H227" s="15" t="s">
        <v>416</v>
      </c>
      <c r="I227" s="15">
        <v>30</v>
      </c>
      <c r="J227" s="15">
        <v>30</v>
      </c>
      <c r="K227" s="15">
        <v>0</v>
      </c>
      <c r="L227" s="15" t="s">
        <v>178</v>
      </c>
      <c r="M227" s="15">
        <v>12</v>
      </c>
      <c r="N227" s="15">
        <v>1</v>
      </c>
      <c r="O227" s="16" t="s">
        <v>947</v>
      </c>
      <c r="P227" s="15" t="s">
        <v>939</v>
      </c>
      <c r="Q227" s="15" t="s">
        <v>516</v>
      </c>
      <c r="R227" s="15" t="s">
        <v>517</v>
      </c>
    </row>
    <row r="228" s="1" customFormat="1" ht="31.5" spans="1:18">
      <c r="A228" s="18">
        <v>223</v>
      </c>
      <c r="B228" s="19" t="s">
        <v>64</v>
      </c>
      <c r="C228" s="18" t="s">
        <v>65</v>
      </c>
      <c r="D228" s="18" t="s">
        <v>67</v>
      </c>
      <c r="E228" s="18" t="s">
        <v>948</v>
      </c>
      <c r="F228" s="18" t="s">
        <v>949</v>
      </c>
      <c r="G228" s="18" t="s">
        <v>409</v>
      </c>
      <c r="H228" s="18" t="s">
        <v>950</v>
      </c>
      <c r="I228" s="18">
        <v>64</v>
      </c>
      <c r="J228" s="18">
        <v>64</v>
      </c>
      <c r="K228" s="18">
        <v>0</v>
      </c>
      <c r="L228" s="18" t="s">
        <v>178</v>
      </c>
      <c r="M228" s="18">
        <v>45</v>
      </c>
      <c r="N228" s="18">
        <v>2</v>
      </c>
      <c r="O228" s="19" t="s">
        <v>951</v>
      </c>
      <c r="P228" s="18" t="s">
        <v>939</v>
      </c>
      <c r="Q228" s="18" t="s">
        <v>516</v>
      </c>
      <c r="R228" s="18" t="s">
        <v>517</v>
      </c>
    </row>
    <row r="229" s="2" customFormat="1" ht="21" spans="1:18">
      <c r="A229" s="18">
        <v>224</v>
      </c>
      <c r="B229" s="19" t="s">
        <v>64</v>
      </c>
      <c r="C229" s="18" t="s">
        <v>73</v>
      </c>
      <c r="D229" s="18" t="s">
        <v>74</v>
      </c>
      <c r="E229" s="18" t="s">
        <v>952</v>
      </c>
      <c r="F229" s="18" t="s">
        <v>953</v>
      </c>
      <c r="G229" s="18" t="s">
        <v>409</v>
      </c>
      <c r="H229" s="18" t="s">
        <v>426</v>
      </c>
      <c r="I229" s="18">
        <v>20</v>
      </c>
      <c r="J229" s="18">
        <v>20</v>
      </c>
      <c r="K229" s="18"/>
      <c r="L229" s="18" t="s">
        <v>178</v>
      </c>
      <c r="M229" s="18">
        <v>245</v>
      </c>
      <c r="N229" s="18">
        <v>9</v>
      </c>
      <c r="O229" s="19" t="s">
        <v>954</v>
      </c>
      <c r="P229" s="18" t="s">
        <v>939</v>
      </c>
      <c r="Q229" s="18" t="s">
        <v>516</v>
      </c>
      <c r="R229" s="18" t="s">
        <v>517</v>
      </c>
    </row>
    <row r="230" s="2" customFormat="1" ht="21" spans="1:18">
      <c r="A230" s="18">
        <v>225</v>
      </c>
      <c r="B230" s="19" t="s">
        <v>64</v>
      </c>
      <c r="C230" s="18" t="s">
        <v>73</v>
      </c>
      <c r="D230" s="18" t="s">
        <v>75</v>
      </c>
      <c r="E230" s="18" t="s">
        <v>955</v>
      </c>
      <c r="F230" s="18" t="s">
        <v>956</v>
      </c>
      <c r="G230" s="18" t="s">
        <v>409</v>
      </c>
      <c r="H230" s="18" t="s">
        <v>957</v>
      </c>
      <c r="I230" s="18">
        <v>30</v>
      </c>
      <c r="J230" s="18">
        <v>30</v>
      </c>
      <c r="K230" s="18"/>
      <c r="L230" s="18" t="s">
        <v>178</v>
      </c>
      <c r="M230" s="18">
        <v>1156</v>
      </c>
      <c r="N230" s="18">
        <v>369</v>
      </c>
      <c r="O230" s="19" t="s">
        <v>958</v>
      </c>
      <c r="P230" s="18" t="s">
        <v>939</v>
      </c>
      <c r="Q230" s="18" t="s">
        <v>516</v>
      </c>
      <c r="R230" s="18" t="s">
        <v>517</v>
      </c>
    </row>
    <row r="231" s="2" customFormat="1" ht="21" spans="1:18">
      <c r="A231" s="18">
        <v>226</v>
      </c>
      <c r="B231" s="19" t="s">
        <v>64</v>
      </c>
      <c r="C231" s="18" t="s">
        <v>73</v>
      </c>
      <c r="D231" s="18" t="s">
        <v>76</v>
      </c>
      <c r="E231" s="18" t="s">
        <v>959</v>
      </c>
      <c r="F231" s="18" t="s">
        <v>960</v>
      </c>
      <c r="G231" s="18" t="s">
        <v>409</v>
      </c>
      <c r="H231" s="18" t="s">
        <v>957</v>
      </c>
      <c r="I231" s="18">
        <v>24</v>
      </c>
      <c r="J231" s="18">
        <v>24</v>
      </c>
      <c r="K231" s="18"/>
      <c r="L231" s="18" t="s">
        <v>178</v>
      </c>
      <c r="M231" s="18">
        <v>2876</v>
      </c>
      <c r="N231" s="18">
        <v>575</v>
      </c>
      <c r="O231" s="19" t="s">
        <v>961</v>
      </c>
      <c r="P231" s="18" t="s">
        <v>939</v>
      </c>
      <c r="Q231" s="18" t="s">
        <v>516</v>
      </c>
      <c r="R231" s="18" t="s">
        <v>517</v>
      </c>
    </row>
    <row r="232" ht="31.5" spans="1:18">
      <c r="A232" s="15">
        <v>227</v>
      </c>
      <c r="B232" s="16" t="s">
        <v>64</v>
      </c>
      <c r="C232" s="15" t="s">
        <v>65</v>
      </c>
      <c r="D232" s="15" t="s">
        <v>66</v>
      </c>
      <c r="E232" s="15" t="s">
        <v>962</v>
      </c>
      <c r="F232" s="15" t="s">
        <v>963</v>
      </c>
      <c r="G232" s="15" t="s">
        <v>182</v>
      </c>
      <c r="H232" s="15" t="s">
        <v>964</v>
      </c>
      <c r="I232" s="15">
        <v>180</v>
      </c>
      <c r="J232" s="15">
        <v>180</v>
      </c>
      <c r="K232" s="15">
        <v>0</v>
      </c>
      <c r="L232" s="15" t="s">
        <v>178</v>
      </c>
      <c r="M232" s="15">
        <v>325</v>
      </c>
      <c r="N232" s="15">
        <v>4</v>
      </c>
      <c r="O232" s="16" t="s">
        <v>965</v>
      </c>
      <c r="P232" s="15" t="s">
        <v>182</v>
      </c>
      <c r="Q232" s="15" t="s">
        <v>516</v>
      </c>
      <c r="R232" s="15" t="s">
        <v>517</v>
      </c>
    </row>
    <row r="233" ht="31.5" spans="1:18">
      <c r="A233" s="15">
        <v>228</v>
      </c>
      <c r="B233" s="16" t="s">
        <v>64</v>
      </c>
      <c r="C233" s="15" t="s">
        <v>65</v>
      </c>
      <c r="D233" s="15" t="s">
        <v>66</v>
      </c>
      <c r="E233" s="15" t="s">
        <v>966</v>
      </c>
      <c r="F233" s="15" t="s">
        <v>967</v>
      </c>
      <c r="G233" s="15" t="s">
        <v>182</v>
      </c>
      <c r="H233" s="15" t="s">
        <v>968</v>
      </c>
      <c r="I233" s="15">
        <v>155</v>
      </c>
      <c r="J233" s="15">
        <v>155</v>
      </c>
      <c r="K233" s="15">
        <v>0</v>
      </c>
      <c r="L233" s="15" t="s">
        <v>178</v>
      </c>
      <c r="M233" s="15">
        <v>1000</v>
      </c>
      <c r="N233" s="15">
        <v>1</v>
      </c>
      <c r="O233" s="16" t="s">
        <v>969</v>
      </c>
      <c r="P233" s="15" t="s">
        <v>182</v>
      </c>
      <c r="Q233" s="15" t="s">
        <v>516</v>
      </c>
      <c r="R233" s="15" t="s">
        <v>517</v>
      </c>
    </row>
    <row r="234" s="2" customFormat="1" ht="31.5" spans="1:18">
      <c r="A234" s="18">
        <v>229</v>
      </c>
      <c r="B234" s="19" t="s">
        <v>64</v>
      </c>
      <c r="C234" s="18" t="s">
        <v>73</v>
      </c>
      <c r="D234" s="18" t="s">
        <v>74</v>
      </c>
      <c r="E234" s="18" t="s">
        <v>970</v>
      </c>
      <c r="F234" s="18" t="s">
        <v>971</v>
      </c>
      <c r="G234" s="18" t="s">
        <v>182</v>
      </c>
      <c r="H234" s="18" t="s">
        <v>968</v>
      </c>
      <c r="I234" s="18">
        <v>15</v>
      </c>
      <c r="J234" s="18">
        <v>15</v>
      </c>
      <c r="K234" s="18">
        <v>0</v>
      </c>
      <c r="L234" s="18" t="s">
        <v>178</v>
      </c>
      <c r="M234" s="18">
        <v>15</v>
      </c>
      <c r="N234" s="18">
        <v>1</v>
      </c>
      <c r="O234" s="19" t="s">
        <v>972</v>
      </c>
      <c r="P234" s="18" t="s">
        <v>182</v>
      </c>
      <c r="Q234" s="18" t="s">
        <v>516</v>
      </c>
      <c r="R234" s="18" t="s">
        <v>517</v>
      </c>
    </row>
    <row r="235" ht="31.5" spans="1:18">
      <c r="A235" s="15">
        <v>230</v>
      </c>
      <c r="B235" s="16" t="s">
        <v>64</v>
      </c>
      <c r="C235" s="15" t="s">
        <v>78</v>
      </c>
      <c r="D235" s="15" t="s">
        <v>82</v>
      </c>
      <c r="E235" s="15" t="s">
        <v>973</v>
      </c>
      <c r="F235" s="15" t="s">
        <v>974</v>
      </c>
      <c r="G235" s="15" t="s">
        <v>182</v>
      </c>
      <c r="H235" s="15" t="s">
        <v>968</v>
      </c>
      <c r="I235" s="15">
        <v>15</v>
      </c>
      <c r="J235" s="15">
        <v>15</v>
      </c>
      <c r="K235" s="15">
        <v>0</v>
      </c>
      <c r="L235" s="15" t="s">
        <v>178</v>
      </c>
      <c r="M235" s="15">
        <v>15</v>
      </c>
      <c r="N235" s="15">
        <v>1</v>
      </c>
      <c r="O235" s="16" t="s">
        <v>975</v>
      </c>
      <c r="P235" s="15" t="s">
        <v>182</v>
      </c>
      <c r="Q235" s="15" t="s">
        <v>516</v>
      </c>
      <c r="R235" s="15" t="s">
        <v>517</v>
      </c>
    </row>
    <row r="236" ht="31.5" spans="1:18">
      <c r="A236" s="15">
        <v>231</v>
      </c>
      <c r="B236" s="16" t="s">
        <v>13</v>
      </c>
      <c r="C236" s="15" t="s">
        <v>23</v>
      </c>
      <c r="D236" s="15" t="s">
        <v>24</v>
      </c>
      <c r="E236" s="15" t="s">
        <v>976</v>
      </c>
      <c r="F236" s="15" t="s">
        <v>977</v>
      </c>
      <c r="G236" s="15" t="s">
        <v>182</v>
      </c>
      <c r="H236" s="15" t="s">
        <v>978</v>
      </c>
      <c r="I236" s="15">
        <v>30</v>
      </c>
      <c r="J236" s="15">
        <v>30</v>
      </c>
      <c r="K236" s="15">
        <v>0</v>
      </c>
      <c r="L236" s="15" t="s">
        <v>178</v>
      </c>
      <c r="M236" s="15">
        <v>324</v>
      </c>
      <c r="N236" s="15">
        <v>5</v>
      </c>
      <c r="O236" s="16" t="s">
        <v>979</v>
      </c>
      <c r="P236" s="15" t="s">
        <v>182</v>
      </c>
      <c r="Q236" s="15" t="s">
        <v>516</v>
      </c>
      <c r="R236" s="15" t="s">
        <v>517</v>
      </c>
    </row>
    <row r="237" ht="31.5" spans="1:18">
      <c r="A237" s="15">
        <v>232</v>
      </c>
      <c r="B237" s="16" t="s">
        <v>64</v>
      </c>
      <c r="C237" s="15" t="s">
        <v>65</v>
      </c>
      <c r="D237" s="15" t="s">
        <v>66</v>
      </c>
      <c r="E237" s="15" t="s">
        <v>980</v>
      </c>
      <c r="F237" s="15" t="s">
        <v>981</v>
      </c>
      <c r="G237" s="15" t="s">
        <v>182</v>
      </c>
      <c r="H237" s="15" t="s">
        <v>982</v>
      </c>
      <c r="I237" s="15">
        <v>90</v>
      </c>
      <c r="J237" s="15">
        <v>90</v>
      </c>
      <c r="K237" s="15">
        <v>0</v>
      </c>
      <c r="L237" s="15" t="s">
        <v>178</v>
      </c>
      <c r="M237" s="15">
        <v>641</v>
      </c>
      <c r="N237" s="15">
        <v>5</v>
      </c>
      <c r="O237" s="16" t="s">
        <v>983</v>
      </c>
      <c r="P237" s="15" t="s">
        <v>182</v>
      </c>
      <c r="Q237" s="15" t="s">
        <v>516</v>
      </c>
      <c r="R237" s="15" t="s">
        <v>517</v>
      </c>
    </row>
    <row r="238" ht="21" spans="1:18">
      <c r="A238" s="15">
        <v>233</v>
      </c>
      <c r="B238" s="16" t="s">
        <v>64</v>
      </c>
      <c r="C238" s="15" t="s">
        <v>78</v>
      </c>
      <c r="D238" s="15" t="s">
        <v>82</v>
      </c>
      <c r="E238" s="15" t="s">
        <v>980</v>
      </c>
      <c r="F238" s="15" t="s">
        <v>984</v>
      </c>
      <c r="G238" s="15" t="s">
        <v>182</v>
      </c>
      <c r="H238" s="15" t="s">
        <v>982</v>
      </c>
      <c r="I238" s="15">
        <v>45</v>
      </c>
      <c r="J238" s="15">
        <v>45</v>
      </c>
      <c r="K238" s="15">
        <v>0</v>
      </c>
      <c r="L238" s="15" t="s">
        <v>178</v>
      </c>
      <c r="M238" s="15">
        <v>641</v>
      </c>
      <c r="N238" s="15">
        <v>5</v>
      </c>
      <c r="O238" s="16" t="s">
        <v>983</v>
      </c>
      <c r="P238" s="15" t="s">
        <v>182</v>
      </c>
      <c r="Q238" s="15" t="s">
        <v>516</v>
      </c>
      <c r="R238" s="15" t="s">
        <v>517</v>
      </c>
    </row>
    <row r="239" ht="31.5" spans="1:18">
      <c r="A239" s="15">
        <v>234</v>
      </c>
      <c r="B239" s="16" t="s">
        <v>13</v>
      </c>
      <c r="C239" s="15" t="s">
        <v>15</v>
      </c>
      <c r="D239" s="15" t="s">
        <v>17</v>
      </c>
      <c r="E239" s="15" t="s">
        <v>985</v>
      </c>
      <c r="F239" s="15" t="s">
        <v>986</v>
      </c>
      <c r="G239" s="15" t="s">
        <v>182</v>
      </c>
      <c r="H239" s="15" t="s">
        <v>209</v>
      </c>
      <c r="I239" s="15">
        <v>330</v>
      </c>
      <c r="J239" s="15">
        <v>330</v>
      </c>
      <c r="K239" s="15">
        <v>0</v>
      </c>
      <c r="L239" s="15" t="s">
        <v>178</v>
      </c>
      <c r="M239" s="15">
        <v>611</v>
      </c>
      <c r="N239" s="15">
        <v>4</v>
      </c>
      <c r="O239" s="16" t="s">
        <v>987</v>
      </c>
      <c r="P239" s="15" t="s">
        <v>182</v>
      </c>
      <c r="Q239" s="15" t="s">
        <v>516</v>
      </c>
      <c r="R239" s="15" t="s">
        <v>517</v>
      </c>
    </row>
    <row r="240" ht="31.5" spans="1:18">
      <c r="A240" s="15">
        <v>235</v>
      </c>
      <c r="B240" s="16" t="s">
        <v>13</v>
      </c>
      <c r="C240" s="15" t="s">
        <v>23</v>
      </c>
      <c r="D240" s="15" t="s">
        <v>24</v>
      </c>
      <c r="E240" s="15" t="s">
        <v>988</v>
      </c>
      <c r="F240" s="15" t="s">
        <v>989</v>
      </c>
      <c r="G240" s="15" t="s">
        <v>182</v>
      </c>
      <c r="H240" s="15" t="s">
        <v>209</v>
      </c>
      <c r="I240" s="15">
        <v>200</v>
      </c>
      <c r="J240" s="15">
        <v>200</v>
      </c>
      <c r="K240" s="15">
        <v>0</v>
      </c>
      <c r="L240" s="15" t="s">
        <v>178</v>
      </c>
      <c r="M240" s="15">
        <v>356</v>
      </c>
      <c r="N240" s="15">
        <v>4</v>
      </c>
      <c r="O240" s="16" t="s">
        <v>990</v>
      </c>
      <c r="P240" s="15" t="s">
        <v>182</v>
      </c>
      <c r="Q240" s="15" t="s">
        <v>516</v>
      </c>
      <c r="R240" s="15" t="s">
        <v>517</v>
      </c>
    </row>
    <row r="241" s="2" customFormat="1" ht="21" spans="1:18">
      <c r="A241" s="18">
        <v>236</v>
      </c>
      <c r="B241" s="19" t="s">
        <v>64</v>
      </c>
      <c r="C241" s="18" t="s">
        <v>73</v>
      </c>
      <c r="D241" s="18" t="s">
        <v>76</v>
      </c>
      <c r="E241" s="18" t="s">
        <v>991</v>
      </c>
      <c r="F241" s="18" t="s">
        <v>992</v>
      </c>
      <c r="G241" s="18" t="s">
        <v>182</v>
      </c>
      <c r="H241" s="18" t="s">
        <v>209</v>
      </c>
      <c r="I241" s="18">
        <v>20</v>
      </c>
      <c r="J241" s="18">
        <v>20</v>
      </c>
      <c r="K241" s="18">
        <v>0</v>
      </c>
      <c r="L241" s="18" t="s">
        <v>178</v>
      </c>
      <c r="M241" s="18">
        <v>611</v>
      </c>
      <c r="N241" s="18">
        <v>6</v>
      </c>
      <c r="O241" s="19" t="s">
        <v>993</v>
      </c>
      <c r="P241" s="18" t="s">
        <v>182</v>
      </c>
      <c r="Q241" s="18" t="s">
        <v>516</v>
      </c>
      <c r="R241" s="18" t="s">
        <v>517</v>
      </c>
    </row>
    <row r="242" ht="31.5" spans="1:18">
      <c r="A242" s="15">
        <v>237</v>
      </c>
      <c r="B242" s="16" t="s">
        <v>64</v>
      </c>
      <c r="C242" s="15" t="s">
        <v>65</v>
      </c>
      <c r="D242" s="15" t="s">
        <v>66</v>
      </c>
      <c r="E242" s="15" t="s">
        <v>994</v>
      </c>
      <c r="F242" s="15" t="s">
        <v>995</v>
      </c>
      <c r="G242" s="15" t="s">
        <v>182</v>
      </c>
      <c r="H242" s="15" t="s">
        <v>213</v>
      </c>
      <c r="I242" s="15">
        <v>198</v>
      </c>
      <c r="J242" s="15">
        <v>198</v>
      </c>
      <c r="K242" s="15">
        <v>0</v>
      </c>
      <c r="L242" s="15" t="s">
        <v>178</v>
      </c>
      <c r="M242" s="15">
        <v>813</v>
      </c>
      <c r="N242" s="15">
        <v>4</v>
      </c>
      <c r="O242" s="16" t="s">
        <v>996</v>
      </c>
      <c r="P242" s="15" t="s">
        <v>182</v>
      </c>
      <c r="Q242" s="15" t="s">
        <v>516</v>
      </c>
      <c r="R242" s="15" t="s">
        <v>517</v>
      </c>
    </row>
    <row r="243" s="2" customFormat="1" ht="31.5" spans="1:18">
      <c r="A243" s="18">
        <v>238</v>
      </c>
      <c r="B243" s="19" t="s">
        <v>64</v>
      </c>
      <c r="C243" s="18" t="s">
        <v>73</v>
      </c>
      <c r="D243" s="18" t="s">
        <v>74</v>
      </c>
      <c r="E243" s="18" t="s">
        <v>997</v>
      </c>
      <c r="F243" s="18" t="s">
        <v>998</v>
      </c>
      <c r="G243" s="18" t="s">
        <v>182</v>
      </c>
      <c r="H243" s="18" t="s">
        <v>999</v>
      </c>
      <c r="I243" s="18">
        <v>50</v>
      </c>
      <c r="J243" s="18">
        <v>50</v>
      </c>
      <c r="K243" s="18">
        <v>0</v>
      </c>
      <c r="L243" s="18" t="s">
        <v>178</v>
      </c>
      <c r="M243" s="18">
        <v>392</v>
      </c>
      <c r="N243" s="18">
        <v>1</v>
      </c>
      <c r="O243" s="19" t="s">
        <v>1000</v>
      </c>
      <c r="P243" s="18" t="s">
        <v>182</v>
      </c>
      <c r="Q243" s="18" t="s">
        <v>516</v>
      </c>
      <c r="R243" s="18" t="s">
        <v>517</v>
      </c>
    </row>
    <row r="244" ht="21" spans="1:18">
      <c r="A244" s="15">
        <v>239</v>
      </c>
      <c r="B244" s="16" t="s">
        <v>13</v>
      </c>
      <c r="C244" s="15" t="s">
        <v>23</v>
      </c>
      <c r="D244" s="15" t="s">
        <v>26</v>
      </c>
      <c r="E244" s="15" t="s">
        <v>1001</v>
      </c>
      <c r="F244" s="15" t="s">
        <v>1002</v>
      </c>
      <c r="G244" s="15" t="s">
        <v>182</v>
      </c>
      <c r="H244" s="15" t="s">
        <v>1003</v>
      </c>
      <c r="I244" s="15">
        <v>380</v>
      </c>
      <c r="J244" s="15">
        <v>380</v>
      </c>
      <c r="K244" s="15">
        <v>0</v>
      </c>
      <c r="L244" s="15" t="s">
        <v>178</v>
      </c>
      <c r="M244" s="15">
        <v>890</v>
      </c>
      <c r="N244" s="15">
        <v>1</v>
      </c>
      <c r="O244" s="16" t="s">
        <v>1004</v>
      </c>
      <c r="P244" s="15" t="s">
        <v>182</v>
      </c>
      <c r="Q244" s="15" t="s">
        <v>516</v>
      </c>
      <c r="R244" s="15" t="s">
        <v>517</v>
      </c>
    </row>
    <row r="245" s="2" customFormat="1" ht="31.5" spans="1:18">
      <c r="A245" s="18">
        <v>240</v>
      </c>
      <c r="B245" s="19" t="s">
        <v>64</v>
      </c>
      <c r="C245" s="18" t="s">
        <v>73</v>
      </c>
      <c r="D245" s="18" t="s">
        <v>76</v>
      </c>
      <c r="E245" s="18" t="s">
        <v>1005</v>
      </c>
      <c r="F245" s="18" t="s">
        <v>1006</v>
      </c>
      <c r="G245" s="18" t="s">
        <v>142</v>
      </c>
      <c r="H245" s="18" t="s">
        <v>463</v>
      </c>
      <c r="I245" s="18">
        <v>4.5</v>
      </c>
      <c r="J245" s="18">
        <v>4.5</v>
      </c>
      <c r="K245" s="18">
        <v>0</v>
      </c>
      <c r="L245" s="18" t="s">
        <v>178</v>
      </c>
      <c r="M245" s="18">
        <v>292</v>
      </c>
      <c r="N245" s="18">
        <v>18</v>
      </c>
      <c r="O245" s="19" t="s">
        <v>1007</v>
      </c>
      <c r="P245" s="18" t="s">
        <v>1008</v>
      </c>
      <c r="Q245" s="18" t="s">
        <v>516</v>
      </c>
      <c r="R245" s="18" t="s">
        <v>517</v>
      </c>
    </row>
    <row r="246" ht="31.5" spans="1:18">
      <c r="A246" s="15">
        <v>241</v>
      </c>
      <c r="B246" s="16" t="s">
        <v>13</v>
      </c>
      <c r="C246" s="15" t="s">
        <v>28</v>
      </c>
      <c r="D246" s="15" t="s">
        <v>29</v>
      </c>
      <c r="E246" s="15" t="s">
        <v>1009</v>
      </c>
      <c r="F246" s="15" t="s">
        <v>1010</v>
      </c>
      <c r="G246" s="15" t="s">
        <v>142</v>
      </c>
      <c r="H246" s="15" t="s">
        <v>463</v>
      </c>
      <c r="I246" s="15">
        <v>50</v>
      </c>
      <c r="J246" s="15">
        <v>50</v>
      </c>
      <c r="K246" s="15">
        <v>0</v>
      </c>
      <c r="L246" s="15" t="s">
        <v>178</v>
      </c>
      <c r="M246" s="15">
        <v>292</v>
      </c>
      <c r="N246" s="15">
        <v>18</v>
      </c>
      <c r="O246" s="16" t="s">
        <v>1011</v>
      </c>
      <c r="P246" s="15" t="s">
        <v>1008</v>
      </c>
      <c r="Q246" s="15" t="s">
        <v>516</v>
      </c>
      <c r="R246" s="15" t="s">
        <v>517</v>
      </c>
    </row>
    <row r="247" ht="21" spans="1:18">
      <c r="A247" s="15">
        <v>242</v>
      </c>
      <c r="B247" s="16" t="s">
        <v>13</v>
      </c>
      <c r="C247" s="15" t="s">
        <v>23</v>
      </c>
      <c r="D247" s="15" t="s">
        <v>24</v>
      </c>
      <c r="E247" s="15" t="s">
        <v>1012</v>
      </c>
      <c r="F247" s="15" t="s">
        <v>1013</v>
      </c>
      <c r="G247" s="15" t="s">
        <v>142</v>
      </c>
      <c r="H247" s="15" t="s">
        <v>1014</v>
      </c>
      <c r="I247" s="15">
        <v>30</v>
      </c>
      <c r="J247" s="15">
        <v>30</v>
      </c>
      <c r="K247" s="15">
        <v>0</v>
      </c>
      <c r="L247" s="15" t="s">
        <v>178</v>
      </c>
      <c r="M247" s="15">
        <v>364</v>
      </c>
      <c r="N247" s="15">
        <v>28</v>
      </c>
      <c r="O247" s="16" t="s">
        <v>1015</v>
      </c>
      <c r="P247" s="15" t="s">
        <v>1008</v>
      </c>
      <c r="Q247" s="15" t="s">
        <v>516</v>
      </c>
      <c r="R247" s="15" t="s">
        <v>517</v>
      </c>
    </row>
    <row r="248" ht="21" spans="1:18">
      <c r="A248" s="15">
        <v>243</v>
      </c>
      <c r="B248" s="16" t="s">
        <v>13</v>
      </c>
      <c r="C248" s="15" t="s">
        <v>23</v>
      </c>
      <c r="D248" s="15" t="s">
        <v>24</v>
      </c>
      <c r="E248" s="15" t="s">
        <v>1016</v>
      </c>
      <c r="F248" s="15" t="s">
        <v>1017</v>
      </c>
      <c r="G248" s="15" t="s">
        <v>142</v>
      </c>
      <c r="H248" s="15" t="s">
        <v>479</v>
      </c>
      <c r="I248" s="15">
        <v>55</v>
      </c>
      <c r="J248" s="15">
        <v>55</v>
      </c>
      <c r="K248" s="15">
        <v>0</v>
      </c>
      <c r="L248" s="15" t="s">
        <v>144</v>
      </c>
      <c r="M248" s="15">
        <v>374</v>
      </c>
      <c r="N248" s="15">
        <v>32</v>
      </c>
      <c r="O248" s="16" t="s">
        <v>1018</v>
      </c>
      <c r="P248" s="15" t="s">
        <v>1008</v>
      </c>
      <c r="Q248" s="15" t="s">
        <v>516</v>
      </c>
      <c r="R248" s="15" t="s">
        <v>517</v>
      </c>
    </row>
    <row r="249" s="2" customFormat="1" ht="21" spans="1:18">
      <c r="A249" s="18">
        <v>244</v>
      </c>
      <c r="B249" s="19" t="s">
        <v>64</v>
      </c>
      <c r="C249" s="18" t="s">
        <v>73</v>
      </c>
      <c r="D249" s="18" t="s">
        <v>76</v>
      </c>
      <c r="E249" s="18" t="s">
        <v>1019</v>
      </c>
      <c r="F249" s="18" t="s">
        <v>1020</v>
      </c>
      <c r="G249" s="18" t="s">
        <v>142</v>
      </c>
      <c r="H249" s="18" t="s">
        <v>479</v>
      </c>
      <c r="I249" s="18">
        <v>8.6</v>
      </c>
      <c r="J249" s="18">
        <v>8.6</v>
      </c>
      <c r="K249" s="18">
        <v>0</v>
      </c>
      <c r="L249" s="18" t="s">
        <v>144</v>
      </c>
      <c r="M249" s="18">
        <v>374</v>
      </c>
      <c r="N249" s="18">
        <v>32</v>
      </c>
      <c r="O249" s="19" t="s">
        <v>1021</v>
      </c>
      <c r="P249" s="18" t="s">
        <v>1008</v>
      </c>
      <c r="Q249" s="18" t="s">
        <v>516</v>
      </c>
      <c r="R249" s="18" t="s">
        <v>517</v>
      </c>
    </row>
    <row r="250" ht="21" spans="1:18">
      <c r="A250" s="15">
        <v>245</v>
      </c>
      <c r="B250" s="16" t="s">
        <v>13</v>
      </c>
      <c r="C250" s="15" t="s">
        <v>28</v>
      </c>
      <c r="D250" s="15" t="s">
        <v>29</v>
      </c>
      <c r="E250" s="15" t="s">
        <v>1022</v>
      </c>
      <c r="F250" s="15" t="s">
        <v>1023</v>
      </c>
      <c r="G250" s="15" t="s">
        <v>142</v>
      </c>
      <c r="H250" s="15" t="s">
        <v>479</v>
      </c>
      <c r="I250" s="15">
        <v>24</v>
      </c>
      <c r="J250" s="15">
        <v>24</v>
      </c>
      <c r="K250" s="15">
        <v>0</v>
      </c>
      <c r="L250" s="15" t="s">
        <v>144</v>
      </c>
      <c r="M250" s="15">
        <v>374</v>
      </c>
      <c r="N250" s="15">
        <v>32</v>
      </c>
      <c r="O250" s="16" t="s">
        <v>1024</v>
      </c>
      <c r="P250" s="15" t="s">
        <v>1008</v>
      </c>
      <c r="Q250" s="15" t="s">
        <v>516</v>
      </c>
      <c r="R250" s="15" t="s">
        <v>517</v>
      </c>
    </row>
    <row r="251" s="1" customFormat="1" ht="31.5" spans="1:18">
      <c r="A251" s="18">
        <v>246</v>
      </c>
      <c r="B251" s="19" t="s">
        <v>64</v>
      </c>
      <c r="C251" s="18" t="s">
        <v>65</v>
      </c>
      <c r="D251" s="18" t="s">
        <v>67</v>
      </c>
      <c r="E251" s="18" t="s">
        <v>1025</v>
      </c>
      <c r="F251" s="18" t="s">
        <v>1026</v>
      </c>
      <c r="G251" s="18" t="s">
        <v>314</v>
      </c>
      <c r="H251" s="18" t="s">
        <v>319</v>
      </c>
      <c r="I251" s="18">
        <v>132</v>
      </c>
      <c r="J251" s="18">
        <v>132</v>
      </c>
      <c r="K251" s="18">
        <v>0</v>
      </c>
      <c r="L251" s="18" t="s">
        <v>144</v>
      </c>
      <c r="M251" s="18">
        <v>74</v>
      </c>
      <c r="N251" s="18">
        <v>23</v>
      </c>
      <c r="O251" s="19" t="s">
        <v>1027</v>
      </c>
      <c r="P251" s="18" t="s">
        <v>314</v>
      </c>
      <c r="Q251" s="18" t="s">
        <v>516</v>
      </c>
      <c r="R251" s="18" t="s">
        <v>517</v>
      </c>
    </row>
    <row r="252" ht="31.5" spans="1:18">
      <c r="A252" s="15">
        <v>247</v>
      </c>
      <c r="B252" s="16" t="s">
        <v>13</v>
      </c>
      <c r="C252" s="15" t="s">
        <v>15</v>
      </c>
      <c r="D252" s="15" t="s">
        <v>17</v>
      </c>
      <c r="E252" s="15" t="s">
        <v>1028</v>
      </c>
      <c r="F252" s="15" t="s">
        <v>1029</v>
      </c>
      <c r="G252" s="15" t="s">
        <v>1030</v>
      </c>
      <c r="H252" s="15" t="s">
        <v>1031</v>
      </c>
      <c r="I252" s="15">
        <v>90</v>
      </c>
      <c r="J252" s="15">
        <v>90</v>
      </c>
      <c r="K252" s="15"/>
      <c r="L252" s="15" t="s">
        <v>178</v>
      </c>
      <c r="M252" s="15">
        <v>50</v>
      </c>
      <c r="N252" s="15">
        <v>358</v>
      </c>
      <c r="O252" s="16" t="s">
        <v>1032</v>
      </c>
      <c r="P252" s="15" t="s">
        <v>1033</v>
      </c>
      <c r="Q252" s="15" t="s">
        <v>516</v>
      </c>
      <c r="R252" s="15" t="s">
        <v>1034</v>
      </c>
    </row>
    <row r="253" ht="115.5" spans="1:18">
      <c r="A253" s="15">
        <v>248</v>
      </c>
      <c r="B253" s="16" t="s">
        <v>13</v>
      </c>
      <c r="C253" s="15" t="s">
        <v>15</v>
      </c>
      <c r="D253" s="15" t="s">
        <v>17</v>
      </c>
      <c r="E253" s="15" t="s">
        <v>1035</v>
      </c>
      <c r="F253" s="15" t="s">
        <v>1036</v>
      </c>
      <c r="G253" s="15" t="s">
        <v>1030</v>
      </c>
      <c r="H253" s="15" t="s">
        <v>1031</v>
      </c>
      <c r="I253" s="15">
        <v>450</v>
      </c>
      <c r="J253" s="15">
        <v>450</v>
      </c>
      <c r="K253" s="15"/>
      <c r="L253" s="15" t="s">
        <v>178</v>
      </c>
      <c r="M253" s="15">
        <v>83</v>
      </c>
      <c r="N253" s="15">
        <v>70</v>
      </c>
      <c r="O253" s="16" t="s">
        <v>1037</v>
      </c>
      <c r="P253" s="15" t="s">
        <v>1033</v>
      </c>
      <c r="Q253" s="15" t="s">
        <v>516</v>
      </c>
      <c r="R253" s="15" t="s">
        <v>1034</v>
      </c>
    </row>
    <row r="254" ht="115.5" spans="1:18">
      <c r="A254" s="15">
        <v>249</v>
      </c>
      <c r="B254" s="16" t="s">
        <v>13</v>
      </c>
      <c r="C254" s="15" t="s">
        <v>15</v>
      </c>
      <c r="D254" s="15" t="s">
        <v>17</v>
      </c>
      <c r="E254" s="15" t="s">
        <v>1035</v>
      </c>
      <c r="F254" s="15" t="s">
        <v>1038</v>
      </c>
      <c r="G254" s="15" t="s">
        <v>1030</v>
      </c>
      <c r="H254" s="15" t="s">
        <v>1031</v>
      </c>
      <c r="I254" s="15">
        <v>300</v>
      </c>
      <c r="J254" s="15">
        <v>300</v>
      </c>
      <c r="K254" s="15"/>
      <c r="L254" s="15" t="s">
        <v>178</v>
      </c>
      <c r="M254" s="15">
        <v>55</v>
      </c>
      <c r="N254" s="15">
        <v>46</v>
      </c>
      <c r="O254" s="16" t="s">
        <v>1037</v>
      </c>
      <c r="P254" s="15" t="s">
        <v>1033</v>
      </c>
      <c r="Q254" s="15" t="s">
        <v>516</v>
      </c>
      <c r="R254" s="15" t="s">
        <v>1039</v>
      </c>
    </row>
    <row r="255" ht="21" spans="1:18">
      <c r="A255" s="15">
        <v>250</v>
      </c>
      <c r="B255" s="16" t="s">
        <v>13</v>
      </c>
      <c r="C255" s="15" t="s">
        <v>15</v>
      </c>
      <c r="D255" s="15" t="s">
        <v>17</v>
      </c>
      <c r="E255" s="15" t="s">
        <v>1040</v>
      </c>
      <c r="F255" s="15" t="s">
        <v>1041</v>
      </c>
      <c r="G255" s="15" t="s">
        <v>1030</v>
      </c>
      <c r="H255" s="15" t="s">
        <v>1031</v>
      </c>
      <c r="I255" s="15">
        <v>480</v>
      </c>
      <c r="J255" s="15">
        <v>480</v>
      </c>
      <c r="K255" s="15"/>
      <c r="L255" s="15" t="s">
        <v>178</v>
      </c>
      <c r="M255" s="15">
        <v>6185</v>
      </c>
      <c r="N255" s="15">
        <v>576</v>
      </c>
      <c r="O255" s="16" t="s">
        <v>1042</v>
      </c>
      <c r="P255" s="15" t="s">
        <v>1033</v>
      </c>
      <c r="Q255" s="15" t="s">
        <v>516</v>
      </c>
      <c r="R255" s="15" t="s">
        <v>1039</v>
      </c>
    </row>
    <row r="256" ht="52.5" spans="1:18">
      <c r="A256" s="15">
        <v>251</v>
      </c>
      <c r="B256" s="16" t="s">
        <v>13</v>
      </c>
      <c r="C256" s="15" t="s">
        <v>15</v>
      </c>
      <c r="D256" s="15" t="s">
        <v>17</v>
      </c>
      <c r="E256" s="15" t="s">
        <v>1043</v>
      </c>
      <c r="F256" s="15" t="s">
        <v>1044</v>
      </c>
      <c r="G256" s="15" t="s">
        <v>187</v>
      </c>
      <c r="H256" s="15" t="s">
        <v>1030</v>
      </c>
      <c r="I256" s="15">
        <f t="shared" ref="I256:I259" si="0">J256+K256</f>
        <v>300</v>
      </c>
      <c r="J256" s="15">
        <v>300</v>
      </c>
      <c r="K256" s="15"/>
      <c r="L256" s="15" t="s">
        <v>178</v>
      </c>
      <c r="M256" s="15">
        <v>800</v>
      </c>
      <c r="N256" s="15">
        <v>800</v>
      </c>
      <c r="O256" s="16" t="s">
        <v>1045</v>
      </c>
      <c r="P256" s="15" t="s">
        <v>516</v>
      </c>
      <c r="Q256" s="15" t="s">
        <v>516</v>
      </c>
      <c r="R256" s="15" t="s">
        <v>191</v>
      </c>
    </row>
    <row r="257" ht="52.5" spans="1:18">
      <c r="A257" s="15">
        <v>252</v>
      </c>
      <c r="B257" s="16" t="s">
        <v>13</v>
      </c>
      <c r="C257" s="15" t="s">
        <v>15</v>
      </c>
      <c r="D257" s="15" t="s">
        <v>17</v>
      </c>
      <c r="E257" s="15" t="s">
        <v>1046</v>
      </c>
      <c r="F257" s="15" t="s">
        <v>1047</v>
      </c>
      <c r="G257" s="15" t="s">
        <v>187</v>
      </c>
      <c r="H257" s="15" t="s">
        <v>1030</v>
      </c>
      <c r="I257" s="15">
        <f t="shared" si="0"/>
        <v>400</v>
      </c>
      <c r="J257" s="15">
        <v>400</v>
      </c>
      <c r="K257" s="15"/>
      <c r="L257" s="15" t="s">
        <v>178</v>
      </c>
      <c r="M257" s="15">
        <v>1000</v>
      </c>
      <c r="N257" s="15">
        <v>1000</v>
      </c>
      <c r="O257" s="16" t="s">
        <v>1045</v>
      </c>
      <c r="P257" s="15" t="s">
        <v>516</v>
      </c>
      <c r="Q257" s="15" t="s">
        <v>516</v>
      </c>
      <c r="R257" s="15" t="s">
        <v>191</v>
      </c>
    </row>
    <row r="258" ht="31.5" spans="1:18">
      <c r="A258" s="15">
        <v>253</v>
      </c>
      <c r="B258" s="16" t="s">
        <v>13</v>
      </c>
      <c r="C258" s="15" t="s">
        <v>15</v>
      </c>
      <c r="D258" s="15" t="s">
        <v>17</v>
      </c>
      <c r="E258" s="15" t="s">
        <v>1048</v>
      </c>
      <c r="F258" s="15" t="s">
        <v>1049</v>
      </c>
      <c r="G258" s="15" t="s">
        <v>187</v>
      </c>
      <c r="H258" s="15" t="s">
        <v>1030</v>
      </c>
      <c r="I258" s="15">
        <f t="shared" si="0"/>
        <v>300</v>
      </c>
      <c r="J258" s="15">
        <v>300</v>
      </c>
      <c r="K258" s="15"/>
      <c r="L258" s="15" t="s">
        <v>178</v>
      </c>
      <c r="M258" s="15">
        <v>500</v>
      </c>
      <c r="N258" s="15">
        <v>500</v>
      </c>
      <c r="O258" s="16" t="s">
        <v>1050</v>
      </c>
      <c r="P258" s="15" t="s">
        <v>516</v>
      </c>
      <c r="Q258" s="15" t="s">
        <v>516</v>
      </c>
      <c r="R258" s="15" t="s">
        <v>191</v>
      </c>
    </row>
    <row r="259" ht="63" spans="1:18">
      <c r="A259" s="15">
        <v>254</v>
      </c>
      <c r="B259" s="16" t="s">
        <v>48</v>
      </c>
      <c r="C259" s="15" t="s">
        <v>52</v>
      </c>
      <c r="D259" s="15" t="s">
        <v>54</v>
      </c>
      <c r="E259" s="15" t="s">
        <v>1051</v>
      </c>
      <c r="F259" s="15" t="s">
        <v>1052</v>
      </c>
      <c r="G259" s="15" t="s">
        <v>767</v>
      </c>
      <c r="H259" s="15" t="s">
        <v>1053</v>
      </c>
      <c r="I259" s="15">
        <f t="shared" si="0"/>
        <v>50</v>
      </c>
      <c r="J259" s="15">
        <v>50</v>
      </c>
      <c r="K259" s="15"/>
      <c r="L259" s="15" t="s">
        <v>178</v>
      </c>
      <c r="M259" s="15">
        <v>400</v>
      </c>
      <c r="N259" s="15">
        <v>220</v>
      </c>
      <c r="O259" s="16" t="s">
        <v>1054</v>
      </c>
      <c r="P259" s="15" t="s">
        <v>767</v>
      </c>
      <c r="Q259" s="15" t="s">
        <v>516</v>
      </c>
      <c r="R259" s="15" t="s">
        <v>191</v>
      </c>
    </row>
    <row r="260" ht="31.5" spans="1:18">
      <c r="A260" s="15">
        <v>255</v>
      </c>
      <c r="B260" s="16" t="s">
        <v>13</v>
      </c>
      <c r="C260" s="15" t="s">
        <v>15</v>
      </c>
      <c r="D260" s="15" t="s">
        <v>18</v>
      </c>
      <c r="E260" s="15" t="s">
        <v>1055</v>
      </c>
      <c r="F260" s="15" t="s">
        <v>1056</v>
      </c>
      <c r="G260" s="15" t="s">
        <v>187</v>
      </c>
      <c r="H260" s="15" t="s">
        <v>187</v>
      </c>
      <c r="I260" s="15">
        <v>450</v>
      </c>
      <c r="J260" s="15">
        <v>450</v>
      </c>
      <c r="K260" s="15"/>
      <c r="L260" s="15" t="s">
        <v>178</v>
      </c>
      <c r="M260" s="15">
        <v>400</v>
      </c>
      <c r="N260" s="15">
        <v>0</v>
      </c>
      <c r="O260" s="16" t="s">
        <v>1057</v>
      </c>
      <c r="P260" s="15" t="s">
        <v>516</v>
      </c>
      <c r="Q260" s="15" t="s">
        <v>516</v>
      </c>
      <c r="R260" s="15" t="s">
        <v>191</v>
      </c>
    </row>
    <row r="261" ht="31.5" spans="1:18">
      <c r="A261" s="15">
        <v>256</v>
      </c>
      <c r="B261" s="16" t="s">
        <v>13</v>
      </c>
      <c r="C261" s="15" t="s">
        <v>15</v>
      </c>
      <c r="D261" s="15" t="s">
        <v>18</v>
      </c>
      <c r="E261" s="15" t="s">
        <v>1055</v>
      </c>
      <c r="F261" s="15" t="s">
        <v>1058</v>
      </c>
      <c r="G261" s="15" t="s">
        <v>187</v>
      </c>
      <c r="H261" s="15" t="s">
        <v>187</v>
      </c>
      <c r="I261" s="15">
        <v>480</v>
      </c>
      <c r="J261" s="15">
        <v>480</v>
      </c>
      <c r="K261" s="15"/>
      <c r="L261" s="15" t="s">
        <v>178</v>
      </c>
      <c r="M261" s="15">
        <v>400</v>
      </c>
      <c r="N261" s="15">
        <v>0</v>
      </c>
      <c r="O261" s="16" t="s">
        <v>1057</v>
      </c>
      <c r="P261" s="15" t="s">
        <v>516</v>
      </c>
      <c r="Q261" s="15" t="s">
        <v>516</v>
      </c>
      <c r="R261" s="15" t="s">
        <v>191</v>
      </c>
    </row>
    <row r="262" ht="31.5" spans="1:18">
      <c r="A262" s="15">
        <v>257</v>
      </c>
      <c r="B262" s="16" t="s">
        <v>13</v>
      </c>
      <c r="C262" s="15" t="s">
        <v>15</v>
      </c>
      <c r="D262" s="15" t="s">
        <v>17</v>
      </c>
      <c r="E262" s="15" t="s">
        <v>1059</v>
      </c>
      <c r="F262" s="15" t="s">
        <v>1060</v>
      </c>
      <c r="G262" s="15" t="s">
        <v>164</v>
      </c>
      <c r="H262" s="15" t="s">
        <v>246</v>
      </c>
      <c r="I262" s="15">
        <v>85</v>
      </c>
      <c r="J262" s="15">
        <v>85</v>
      </c>
      <c r="K262" s="15"/>
      <c r="L262" s="15" t="s">
        <v>178</v>
      </c>
      <c r="M262" s="15">
        <v>428</v>
      </c>
      <c r="N262" s="15">
        <v>15</v>
      </c>
      <c r="O262" s="16" t="s">
        <v>1061</v>
      </c>
      <c r="P262" s="15" t="s">
        <v>516</v>
      </c>
      <c r="Q262" s="15" t="s">
        <v>516</v>
      </c>
      <c r="R262" s="15" t="s">
        <v>1039</v>
      </c>
    </row>
    <row r="263" ht="31.5" spans="1:18">
      <c r="A263" s="15">
        <v>258</v>
      </c>
      <c r="B263" s="16" t="s">
        <v>13</v>
      </c>
      <c r="C263" s="15" t="s">
        <v>15</v>
      </c>
      <c r="D263" s="15" t="s">
        <v>17</v>
      </c>
      <c r="E263" s="15" t="s">
        <v>1062</v>
      </c>
      <c r="F263" s="15" t="s">
        <v>1063</v>
      </c>
      <c r="G263" s="15" t="s">
        <v>164</v>
      </c>
      <c r="H263" s="15" t="s">
        <v>557</v>
      </c>
      <c r="I263" s="15">
        <v>211.5</v>
      </c>
      <c r="J263" s="15">
        <v>211.5</v>
      </c>
      <c r="K263" s="15"/>
      <c r="L263" s="15" t="s">
        <v>178</v>
      </c>
      <c r="M263" s="15">
        <v>858</v>
      </c>
      <c r="N263" s="15">
        <v>35</v>
      </c>
      <c r="O263" s="16" t="s">
        <v>1061</v>
      </c>
      <c r="P263" s="15" t="s">
        <v>516</v>
      </c>
      <c r="Q263" s="15" t="s">
        <v>516</v>
      </c>
      <c r="R263" s="15" t="s">
        <v>1039</v>
      </c>
    </row>
    <row r="264" ht="31.5" spans="1:18">
      <c r="A264" s="15">
        <v>259</v>
      </c>
      <c r="B264" s="16" t="s">
        <v>13</v>
      </c>
      <c r="C264" s="15" t="s">
        <v>15</v>
      </c>
      <c r="D264" s="15" t="s">
        <v>17</v>
      </c>
      <c r="E264" s="15" t="s">
        <v>1064</v>
      </c>
      <c r="F264" s="15" t="s">
        <v>1065</v>
      </c>
      <c r="G264" s="15" t="s">
        <v>164</v>
      </c>
      <c r="H264" s="15" t="s">
        <v>589</v>
      </c>
      <c r="I264" s="15">
        <v>153</v>
      </c>
      <c r="J264" s="15">
        <v>153</v>
      </c>
      <c r="K264" s="15"/>
      <c r="L264" s="15" t="s">
        <v>144</v>
      </c>
      <c r="M264" s="15">
        <v>52</v>
      </c>
      <c r="N264" s="15">
        <v>4</v>
      </c>
      <c r="O264" s="16" t="s">
        <v>1061</v>
      </c>
      <c r="P264" s="15" t="s">
        <v>516</v>
      </c>
      <c r="Q264" s="15" t="s">
        <v>516</v>
      </c>
      <c r="R264" s="15" t="s">
        <v>1039</v>
      </c>
    </row>
    <row r="265" ht="31.5" spans="1:18">
      <c r="A265" s="15">
        <v>260</v>
      </c>
      <c r="B265" s="16" t="s">
        <v>13</v>
      </c>
      <c r="C265" s="15" t="s">
        <v>15</v>
      </c>
      <c r="D265" s="15" t="s">
        <v>17</v>
      </c>
      <c r="E265" s="15" t="s">
        <v>1066</v>
      </c>
      <c r="F265" s="15" t="s">
        <v>1067</v>
      </c>
      <c r="G265" s="15" t="s">
        <v>904</v>
      </c>
      <c r="H265" s="15" t="s">
        <v>1068</v>
      </c>
      <c r="I265" s="15">
        <v>148.7</v>
      </c>
      <c r="J265" s="15">
        <v>148.7</v>
      </c>
      <c r="K265" s="15"/>
      <c r="L265" s="15" t="s">
        <v>178</v>
      </c>
      <c r="M265" s="15">
        <v>1676</v>
      </c>
      <c r="N265" s="15">
        <v>56</v>
      </c>
      <c r="O265" s="16" t="s">
        <v>1061</v>
      </c>
      <c r="P265" s="15" t="s">
        <v>516</v>
      </c>
      <c r="Q265" s="15" t="s">
        <v>516</v>
      </c>
      <c r="R265" s="15" t="s">
        <v>1039</v>
      </c>
    </row>
    <row r="266" ht="31.5" spans="1:18">
      <c r="A266" s="15">
        <v>261</v>
      </c>
      <c r="B266" s="16" t="s">
        <v>13</v>
      </c>
      <c r="C266" s="15" t="s">
        <v>15</v>
      </c>
      <c r="D266" s="15" t="s">
        <v>17</v>
      </c>
      <c r="E266" s="15" t="s">
        <v>1069</v>
      </c>
      <c r="F266" s="15" t="s">
        <v>1070</v>
      </c>
      <c r="G266" s="15" t="s">
        <v>904</v>
      </c>
      <c r="H266" s="15" t="s">
        <v>1071</v>
      </c>
      <c r="I266" s="15">
        <v>28.9</v>
      </c>
      <c r="J266" s="15">
        <v>28.9</v>
      </c>
      <c r="K266" s="15"/>
      <c r="L266" s="15" t="s">
        <v>178</v>
      </c>
      <c r="M266" s="15">
        <v>1676</v>
      </c>
      <c r="N266" s="15">
        <v>56</v>
      </c>
      <c r="O266" s="16" t="s">
        <v>1061</v>
      </c>
      <c r="P266" s="15" t="s">
        <v>516</v>
      </c>
      <c r="Q266" s="15" t="s">
        <v>516</v>
      </c>
      <c r="R266" s="15" t="s">
        <v>1039</v>
      </c>
    </row>
    <row r="267" ht="31.5" spans="1:18">
      <c r="A267" s="15">
        <v>262</v>
      </c>
      <c r="B267" s="16" t="s">
        <v>13</v>
      </c>
      <c r="C267" s="15" t="s">
        <v>15</v>
      </c>
      <c r="D267" s="15" t="s">
        <v>17</v>
      </c>
      <c r="E267" s="15" t="s">
        <v>1072</v>
      </c>
      <c r="F267" s="15" t="s">
        <v>1073</v>
      </c>
      <c r="G267" s="15" t="s">
        <v>904</v>
      </c>
      <c r="H267" s="15" t="s">
        <v>1074</v>
      </c>
      <c r="I267" s="15">
        <v>55.3</v>
      </c>
      <c r="J267" s="15">
        <v>55.3</v>
      </c>
      <c r="K267" s="15"/>
      <c r="L267" s="15" t="s">
        <v>178</v>
      </c>
      <c r="M267" s="15">
        <v>1676</v>
      </c>
      <c r="N267" s="15">
        <v>56</v>
      </c>
      <c r="O267" s="16" t="s">
        <v>1061</v>
      </c>
      <c r="P267" s="15" t="s">
        <v>516</v>
      </c>
      <c r="Q267" s="15" t="s">
        <v>516</v>
      </c>
      <c r="R267" s="15" t="s">
        <v>1039</v>
      </c>
    </row>
    <row r="268" ht="31.5" spans="1:18">
      <c r="A268" s="15">
        <v>263</v>
      </c>
      <c r="B268" s="16" t="s">
        <v>13</v>
      </c>
      <c r="C268" s="15" t="s">
        <v>15</v>
      </c>
      <c r="D268" s="15" t="s">
        <v>17</v>
      </c>
      <c r="E268" s="15" t="s">
        <v>1075</v>
      </c>
      <c r="F268" s="15" t="s">
        <v>1076</v>
      </c>
      <c r="G268" s="15" t="s">
        <v>904</v>
      </c>
      <c r="H268" s="15" t="s">
        <v>1077</v>
      </c>
      <c r="I268" s="15">
        <v>51</v>
      </c>
      <c r="J268" s="15">
        <v>51</v>
      </c>
      <c r="K268" s="15"/>
      <c r="L268" s="15" t="s">
        <v>178</v>
      </c>
      <c r="M268" s="15">
        <v>1676</v>
      </c>
      <c r="N268" s="15">
        <v>56</v>
      </c>
      <c r="O268" s="16" t="s">
        <v>1061</v>
      </c>
      <c r="P268" s="15" t="s">
        <v>516</v>
      </c>
      <c r="Q268" s="15" t="s">
        <v>516</v>
      </c>
      <c r="R268" s="15" t="s">
        <v>1039</v>
      </c>
    </row>
    <row r="269" ht="31.5" spans="1:18">
      <c r="A269" s="15">
        <v>264</v>
      </c>
      <c r="B269" s="16" t="s">
        <v>13</v>
      </c>
      <c r="C269" s="15" t="s">
        <v>15</v>
      </c>
      <c r="D269" s="15" t="s">
        <v>17</v>
      </c>
      <c r="E269" s="15" t="s">
        <v>1078</v>
      </c>
      <c r="F269" s="15" t="s">
        <v>1079</v>
      </c>
      <c r="G269" s="15" t="s">
        <v>625</v>
      </c>
      <c r="H269" s="15" t="s">
        <v>634</v>
      </c>
      <c r="I269" s="15">
        <v>136</v>
      </c>
      <c r="J269" s="15">
        <v>136</v>
      </c>
      <c r="K269" s="15"/>
      <c r="L269" s="15" t="s">
        <v>178</v>
      </c>
      <c r="M269" s="15">
        <v>88</v>
      </c>
      <c r="N269" s="15">
        <v>8</v>
      </c>
      <c r="O269" s="16" t="s">
        <v>1061</v>
      </c>
      <c r="P269" s="15" t="s">
        <v>516</v>
      </c>
      <c r="Q269" s="15" t="s">
        <v>516</v>
      </c>
      <c r="R269" s="15" t="s">
        <v>1039</v>
      </c>
    </row>
    <row r="270" ht="31.5" spans="1:18">
      <c r="A270" s="15">
        <v>265</v>
      </c>
      <c r="B270" s="16" t="s">
        <v>13</v>
      </c>
      <c r="C270" s="15" t="s">
        <v>15</v>
      </c>
      <c r="D270" s="15" t="s">
        <v>17</v>
      </c>
      <c r="E270" s="15" t="s">
        <v>1080</v>
      </c>
      <c r="F270" s="15" t="s">
        <v>1081</v>
      </c>
      <c r="G270" s="15" t="s">
        <v>625</v>
      </c>
      <c r="H270" s="15" t="s">
        <v>195</v>
      </c>
      <c r="I270" s="15">
        <v>63.8</v>
      </c>
      <c r="J270" s="15">
        <v>63.8</v>
      </c>
      <c r="K270" s="15"/>
      <c r="L270" s="15" t="s">
        <v>144</v>
      </c>
      <c r="M270" s="15">
        <v>40</v>
      </c>
      <c r="N270" s="15">
        <v>3</v>
      </c>
      <c r="O270" s="16" t="s">
        <v>1061</v>
      </c>
      <c r="P270" s="15" t="s">
        <v>516</v>
      </c>
      <c r="Q270" s="15" t="s">
        <v>516</v>
      </c>
      <c r="R270" s="15" t="s">
        <v>1039</v>
      </c>
    </row>
    <row r="271" ht="31.5" spans="1:18">
      <c r="A271" s="15">
        <v>266</v>
      </c>
      <c r="B271" s="16" t="s">
        <v>13</v>
      </c>
      <c r="C271" s="15" t="s">
        <v>15</v>
      </c>
      <c r="D271" s="15" t="s">
        <v>17</v>
      </c>
      <c r="E271" s="15" t="s">
        <v>1082</v>
      </c>
      <c r="F271" s="15" t="s">
        <v>1083</v>
      </c>
      <c r="G271" s="15" t="s">
        <v>388</v>
      </c>
      <c r="H271" s="15" t="s">
        <v>1084</v>
      </c>
      <c r="I271" s="15">
        <v>113.9</v>
      </c>
      <c r="J271" s="15">
        <v>113.9</v>
      </c>
      <c r="K271" s="15"/>
      <c r="L271" s="15" t="s">
        <v>178</v>
      </c>
      <c r="M271" s="15">
        <v>186</v>
      </c>
      <c r="N271" s="15">
        <v>21</v>
      </c>
      <c r="O271" s="16" t="s">
        <v>1061</v>
      </c>
      <c r="P271" s="15" t="s">
        <v>516</v>
      </c>
      <c r="Q271" s="15" t="s">
        <v>516</v>
      </c>
      <c r="R271" s="15" t="s">
        <v>1039</v>
      </c>
    </row>
    <row r="272" ht="31.5" spans="1:18">
      <c r="A272" s="15">
        <v>267</v>
      </c>
      <c r="B272" s="16" t="s">
        <v>13</v>
      </c>
      <c r="C272" s="15" t="s">
        <v>15</v>
      </c>
      <c r="D272" s="15" t="s">
        <v>17</v>
      </c>
      <c r="E272" s="15" t="s">
        <v>1085</v>
      </c>
      <c r="F272" s="15" t="s">
        <v>1086</v>
      </c>
      <c r="G272" s="15" t="s">
        <v>280</v>
      </c>
      <c r="H272" s="15" t="s">
        <v>1087</v>
      </c>
      <c r="I272" s="15">
        <v>110.5</v>
      </c>
      <c r="J272" s="15">
        <v>110.5</v>
      </c>
      <c r="K272" s="15"/>
      <c r="L272" s="15" t="s">
        <v>178</v>
      </c>
      <c r="M272" s="15">
        <v>526</v>
      </c>
      <c r="N272" s="15">
        <v>16</v>
      </c>
      <c r="O272" s="16" t="s">
        <v>1061</v>
      </c>
      <c r="P272" s="15" t="s">
        <v>516</v>
      </c>
      <c r="Q272" s="15" t="s">
        <v>516</v>
      </c>
      <c r="R272" s="15" t="s">
        <v>1039</v>
      </c>
    </row>
    <row r="273" s="1" customFormat="1" ht="31.5" spans="1:18">
      <c r="A273" s="15">
        <v>268</v>
      </c>
      <c r="B273" s="16" t="s">
        <v>13</v>
      </c>
      <c r="C273" s="15" t="s">
        <v>15</v>
      </c>
      <c r="D273" s="15" t="s">
        <v>17</v>
      </c>
      <c r="E273" s="15" t="s">
        <v>1088</v>
      </c>
      <c r="F273" s="15" t="s">
        <v>1089</v>
      </c>
      <c r="G273" s="15" t="s">
        <v>280</v>
      </c>
      <c r="H273" s="15" t="s">
        <v>674</v>
      </c>
      <c r="I273" s="15">
        <v>490</v>
      </c>
      <c r="J273" s="15">
        <v>490</v>
      </c>
      <c r="K273" s="15"/>
      <c r="L273" s="15" t="s">
        <v>178</v>
      </c>
      <c r="M273" s="15">
        <v>145</v>
      </c>
      <c r="N273" s="15">
        <v>6</v>
      </c>
      <c r="O273" s="16" t="s">
        <v>1061</v>
      </c>
      <c r="P273" s="15" t="s">
        <v>516</v>
      </c>
      <c r="Q273" s="15" t="s">
        <v>516</v>
      </c>
      <c r="R273" s="15" t="s">
        <v>1039</v>
      </c>
    </row>
    <row r="274" ht="31.5" spans="1:18">
      <c r="A274" s="15">
        <v>269</v>
      </c>
      <c r="B274" s="16" t="s">
        <v>13</v>
      </c>
      <c r="C274" s="15" t="s">
        <v>15</v>
      </c>
      <c r="D274" s="15" t="s">
        <v>17</v>
      </c>
      <c r="E274" s="15" t="s">
        <v>1090</v>
      </c>
      <c r="F274" s="15" t="s">
        <v>1091</v>
      </c>
      <c r="G274" s="15" t="s">
        <v>625</v>
      </c>
      <c r="H274" s="15" t="s">
        <v>201</v>
      </c>
      <c r="I274" s="15">
        <v>35.7</v>
      </c>
      <c r="J274" s="15">
        <v>35.7</v>
      </c>
      <c r="K274" s="15"/>
      <c r="L274" s="15" t="s">
        <v>178</v>
      </c>
      <c r="M274" s="15">
        <v>82</v>
      </c>
      <c r="N274" s="15">
        <v>7</v>
      </c>
      <c r="O274" s="16" t="s">
        <v>1061</v>
      </c>
      <c r="P274" s="15" t="s">
        <v>516</v>
      </c>
      <c r="Q274" s="15" t="s">
        <v>516</v>
      </c>
      <c r="R274" s="15" t="s">
        <v>1039</v>
      </c>
    </row>
    <row r="275" ht="31.5" spans="1:18">
      <c r="A275" s="15">
        <v>270</v>
      </c>
      <c r="B275" s="16" t="s">
        <v>13</v>
      </c>
      <c r="C275" s="15" t="s">
        <v>15</v>
      </c>
      <c r="D275" s="15" t="s">
        <v>17</v>
      </c>
      <c r="E275" s="15" t="s">
        <v>1088</v>
      </c>
      <c r="F275" s="15" t="s">
        <v>1092</v>
      </c>
      <c r="G275" s="15" t="s">
        <v>280</v>
      </c>
      <c r="H275" s="15" t="s">
        <v>674</v>
      </c>
      <c r="I275" s="15">
        <v>275</v>
      </c>
      <c r="J275" s="15">
        <v>275</v>
      </c>
      <c r="K275" s="15"/>
      <c r="L275" s="15" t="s">
        <v>178</v>
      </c>
      <c r="M275" s="15">
        <v>145</v>
      </c>
      <c r="N275" s="15">
        <v>6</v>
      </c>
      <c r="O275" s="16" t="s">
        <v>1061</v>
      </c>
      <c r="P275" s="15" t="s">
        <v>516</v>
      </c>
      <c r="Q275" s="15" t="s">
        <v>516</v>
      </c>
      <c r="R275" s="15" t="s">
        <v>1039</v>
      </c>
    </row>
    <row r="276" s="1" customFormat="1" ht="31.5" spans="1:18">
      <c r="A276" s="15">
        <v>271</v>
      </c>
      <c r="B276" s="16" t="s">
        <v>13</v>
      </c>
      <c r="C276" s="15" t="s">
        <v>15</v>
      </c>
      <c r="D276" s="15" t="s">
        <v>17</v>
      </c>
      <c r="E276" s="15" t="s">
        <v>1093</v>
      </c>
      <c r="F276" s="15" t="s">
        <v>1094</v>
      </c>
      <c r="G276" s="15" t="s">
        <v>638</v>
      </c>
      <c r="H276" s="15" t="s">
        <v>1095</v>
      </c>
      <c r="I276" s="15">
        <v>490</v>
      </c>
      <c r="J276" s="15">
        <v>490</v>
      </c>
      <c r="K276" s="15"/>
      <c r="L276" s="15" t="s">
        <v>178</v>
      </c>
      <c r="M276" s="15">
        <v>210</v>
      </c>
      <c r="N276" s="15">
        <v>8</v>
      </c>
      <c r="O276" s="16" t="s">
        <v>1061</v>
      </c>
      <c r="P276" s="15" t="s">
        <v>516</v>
      </c>
      <c r="Q276" s="15" t="s">
        <v>516</v>
      </c>
      <c r="R276" s="15" t="s">
        <v>1039</v>
      </c>
    </row>
    <row r="277" s="1" customFormat="1" ht="31.5" spans="1:18">
      <c r="A277" s="15">
        <v>272</v>
      </c>
      <c r="B277" s="16" t="s">
        <v>13</v>
      </c>
      <c r="C277" s="15" t="s">
        <v>15</v>
      </c>
      <c r="D277" s="15" t="s">
        <v>17</v>
      </c>
      <c r="E277" s="15" t="s">
        <v>1096</v>
      </c>
      <c r="F277" s="15" t="s">
        <v>1097</v>
      </c>
      <c r="G277" s="15" t="s">
        <v>638</v>
      </c>
      <c r="H277" s="15" t="s">
        <v>1098</v>
      </c>
      <c r="I277" s="15">
        <v>490</v>
      </c>
      <c r="J277" s="15">
        <v>490</v>
      </c>
      <c r="K277" s="15"/>
      <c r="L277" s="15" t="s">
        <v>178</v>
      </c>
      <c r="M277" s="15">
        <v>334</v>
      </c>
      <c r="N277" s="15">
        <v>9</v>
      </c>
      <c r="O277" s="16" t="s">
        <v>1061</v>
      </c>
      <c r="P277" s="15" t="s">
        <v>516</v>
      </c>
      <c r="Q277" s="15" t="s">
        <v>516</v>
      </c>
      <c r="R277" s="15" t="s">
        <v>1039</v>
      </c>
    </row>
    <row r="278" s="1" customFormat="1" ht="31.5" spans="1:18">
      <c r="A278" s="15">
        <v>273</v>
      </c>
      <c r="B278" s="16" t="s">
        <v>13</v>
      </c>
      <c r="C278" s="15" t="s">
        <v>15</v>
      </c>
      <c r="D278" s="15" t="s">
        <v>17</v>
      </c>
      <c r="E278" s="15" t="s">
        <v>1099</v>
      </c>
      <c r="F278" s="15" t="s">
        <v>1100</v>
      </c>
      <c r="G278" s="15" t="s">
        <v>164</v>
      </c>
      <c r="H278" s="15" t="s">
        <v>1101</v>
      </c>
      <c r="I278" s="15">
        <v>490</v>
      </c>
      <c r="J278" s="15">
        <v>490</v>
      </c>
      <c r="K278" s="15"/>
      <c r="L278" s="15" t="s">
        <v>178</v>
      </c>
      <c r="M278" s="15">
        <v>1120</v>
      </c>
      <c r="N278" s="15">
        <v>26</v>
      </c>
      <c r="O278" s="16" t="s">
        <v>1061</v>
      </c>
      <c r="P278" s="15" t="s">
        <v>516</v>
      </c>
      <c r="Q278" s="15" t="s">
        <v>516</v>
      </c>
      <c r="R278" s="15" t="s">
        <v>1039</v>
      </c>
    </row>
    <row r="279" ht="31.5" spans="1:18">
      <c r="A279" s="15">
        <v>274</v>
      </c>
      <c r="B279" s="16" t="s">
        <v>13</v>
      </c>
      <c r="C279" s="15" t="s">
        <v>15</v>
      </c>
      <c r="D279" s="15" t="s">
        <v>17</v>
      </c>
      <c r="E279" s="15" t="s">
        <v>1102</v>
      </c>
      <c r="F279" s="15" t="s">
        <v>1103</v>
      </c>
      <c r="G279" s="15" t="s">
        <v>409</v>
      </c>
      <c r="H279" s="15" t="s">
        <v>422</v>
      </c>
      <c r="I279" s="15">
        <v>18.8</v>
      </c>
      <c r="J279" s="15">
        <v>18.8</v>
      </c>
      <c r="K279" s="15"/>
      <c r="L279" s="15" t="s">
        <v>178</v>
      </c>
      <c r="M279" s="15">
        <v>45</v>
      </c>
      <c r="N279" s="15">
        <v>1</v>
      </c>
      <c r="O279" s="16" t="s">
        <v>1061</v>
      </c>
      <c r="P279" s="15" t="s">
        <v>516</v>
      </c>
      <c r="Q279" s="15" t="s">
        <v>516</v>
      </c>
      <c r="R279" s="15" t="s">
        <v>1039</v>
      </c>
    </row>
    <row r="280" ht="31.5" spans="1:18">
      <c r="A280" s="15">
        <v>275</v>
      </c>
      <c r="B280" s="16" t="s">
        <v>13</v>
      </c>
      <c r="C280" s="15" t="s">
        <v>15</v>
      </c>
      <c r="D280" s="15" t="s">
        <v>17</v>
      </c>
      <c r="E280" s="15" t="s">
        <v>1104</v>
      </c>
      <c r="F280" s="15" t="s">
        <v>1105</v>
      </c>
      <c r="G280" s="15" t="s">
        <v>429</v>
      </c>
      <c r="H280" s="15" t="s">
        <v>928</v>
      </c>
      <c r="I280" s="15">
        <v>300</v>
      </c>
      <c r="J280" s="15">
        <v>300</v>
      </c>
      <c r="K280" s="15"/>
      <c r="L280" s="15" t="s">
        <v>144</v>
      </c>
      <c r="M280" s="15">
        <v>639</v>
      </c>
      <c r="N280" s="15">
        <v>75</v>
      </c>
      <c r="O280" s="16" t="s">
        <v>1106</v>
      </c>
      <c r="P280" s="15" t="s">
        <v>516</v>
      </c>
      <c r="Q280" s="15" t="s">
        <v>516</v>
      </c>
      <c r="R280" s="15" t="s">
        <v>1039</v>
      </c>
    </row>
    <row r="281" ht="31.5" spans="1:18">
      <c r="A281" s="15">
        <v>276</v>
      </c>
      <c r="B281" s="16" t="s">
        <v>13</v>
      </c>
      <c r="C281" s="15" t="s">
        <v>15</v>
      </c>
      <c r="D281" s="15" t="s">
        <v>17</v>
      </c>
      <c r="E281" s="15" t="s">
        <v>1107</v>
      </c>
      <c r="F281" s="15" t="s">
        <v>1108</v>
      </c>
      <c r="G281" s="15" t="s">
        <v>217</v>
      </c>
      <c r="H281" s="15" t="s">
        <v>1109</v>
      </c>
      <c r="I281" s="15">
        <v>180</v>
      </c>
      <c r="J281" s="15">
        <v>180</v>
      </c>
      <c r="K281" s="15"/>
      <c r="L281" s="15" t="s">
        <v>178</v>
      </c>
      <c r="M281" s="15">
        <v>372</v>
      </c>
      <c r="N281" s="15">
        <v>18</v>
      </c>
      <c r="O281" s="16" t="s">
        <v>1106</v>
      </c>
      <c r="P281" s="15" t="s">
        <v>516</v>
      </c>
      <c r="Q281" s="15" t="s">
        <v>516</v>
      </c>
      <c r="R281" s="15" t="s">
        <v>1039</v>
      </c>
    </row>
    <row r="282" ht="31.5" spans="1:18">
      <c r="A282" s="15">
        <v>277</v>
      </c>
      <c r="B282" s="16" t="s">
        <v>13</v>
      </c>
      <c r="C282" s="15" t="s">
        <v>15</v>
      </c>
      <c r="D282" s="15" t="s">
        <v>17</v>
      </c>
      <c r="E282" s="15" t="s">
        <v>1110</v>
      </c>
      <c r="F282" s="15" t="s">
        <v>1111</v>
      </c>
      <c r="G282" s="15" t="s">
        <v>1112</v>
      </c>
      <c r="H282" s="15" t="s">
        <v>460</v>
      </c>
      <c r="I282" s="15">
        <v>45</v>
      </c>
      <c r="J282" s="15">
        <v>45</v>
      </c>
      <c r="K282" s="15"/>
      <c r="L282" s="15" t="s">
        <v>144</v>
      </c>
      <c r="M282" s="15">
        <v>20</v>
      </c>
      <c r="N282" s="15">
        <v>3</v>
      </c>
      <c r="O282" s="16" t="s">
        <v>1106</v>
      </c>
      <c r="P282" s="15" t="s">
        <v>516</v>
      </c>
      <c r="Q282" s="15" t="s">
        <v>516</v>
      </c>
      <c r="R282" s="15" t="s">
        <v>1039</v>
      </c>
    </row>
    <row r="283" ht="31.5" spans="1:18">
      <c r="A283" s="15">
        <v>278</v>
      </c>
      <c r="B283" s="16" t="s">
        <v>13</v>
      </c>
      <c r="C283" s="15" t="s">
        <v>15</v>
      </c>
      <c r="D283" s="15" t="s">
        <v>17</v>
      </c>
      <c r="E283" s="15" t="s">
        <v>1113</v>
      </c>
      <c r="F283" s="15" t="s">
        <v>1114</v>
      </c>
      <c r="G283" s="15" t="s">
        <v>904</v>
      </c>
      <c r="H283" s="15" t="s">
        <v>914</v>
      </c>
      <c r="I283" s="15">
        <v>240</v>
      </c>
      <c r="J283" s="15">
        <v>240</v>
      </c>
      <c r="K283" s="15"/>
      <c r="L283" s="15" t="s">
        <v>178</v>
      </c>
      <c r="M283" s="15">
        <v>869</v>
      </c>
      <c r="N283" s="15">
        <v>26</v>
      </c>
      <c r="O283" s="16" t="s">
        <v>1106</v>
      </c>
      <c r="P283" s="15" t="s">
        <v>516</v>
      </c>
      <c r="Q283" s="15" t="s">
        <v>516</v>
      </c>
      <c r="R283" s="15" t="s">
        <v>1039</v>
      </c>
    </row>
    <row r="284" ht="31.5" spans="1:18">
      <c r="A284" s="15">
        <v>279</v>
      </c>
      <c r="B284" s="16" t="s">
        <v>13</v>
      </c>
      <c r="C284" s="15" t="s">
        <v>15</v>
      </c>
      <c r="D284" s="15" t="s">
        <v>17</v>
      </c>
      <c r="E284" s="15" t="s">
        <v>1115</v>
      </c>
      <c r="F284" s="15" t="s">
        <v>1116</v>
      </c>
      <c r="G284" s="15" t="s">
        <v>440</v>
      </c>
      <c r="H284" s="15" t="s">
        <v>449</v>
      </c>
      <c r="I284" s="15">
        <v>330</v>
      </c>
      <c r="J284" s="15">
        <v>330</v>
      </c>
      <c r="K284" s="15"/>
      <c r="L284" s="15" t="s">
        <v>144</v>
      </c>
      <c r="M284" s="15" t="s">
        <v>1117</v>
      </c>
      <c r="N284" s="15" t="s">
        <v>1118</v>
      </c>
      <c r="O284" s="16" t="s">
        <v>1106</v>
      </c>
      <c r="P284" s="15" t="s">
        <v>516</v>
      </c>
      <c r="Q284" s="15" t="s">
        <v>516</v>
      </c>
      <c r="R284" s="15" t="s">
        <v>1039</v>
      </c>
    </row>
    <row r="285" ht="21" spans="1:18">
      <c r="A285" s="15">
        <v>280</v>
      </c>
      <c r="B285" s="16" t="s">
        <v>13</v>
      </c>
      <c r="C285" s="15" t="s">
        <v>31</v>
      </c>
      <c r="D285" s="15" t="s">
        <v>35</v>
      </c>
      <c r="E285" s="15" t="s">
        <v>1119</v>
      </c>
      <c r="F285" s="15" t="s">
        <v>1120</v>
      </c>
      <c r="G285" s="15" t="s">
        <v>1121</v>
      </c>
      <c r="H285" s="15"/>
      <c r="I285" s="15">
        <v>300</v>
      </c>
      <c r="J285" s="15">
        <v>300</v>
      </c>
      <c r="K285" s="15"/>
      <c r="L285" s="15" t="s">
        <v>178</v>
      </c>
      <c r="M285" s="15">
        <v>5596</v>
      </c>
      <c r="N285" s="15">
        <v>350</v>
      </c>
      <c r="O285" s="16" t="s">
        <v>1122</v>
      </c>
      <c r="P285" s="15" t="s">
        <v>1123</v>
      </c>
      <c r="Q285" s="15" t="s">
        <v>516</v>
      </c>
      <c r="R285" s="15" t="s">
        <v>1039</v>
      </c>
    </row>
    <row r="286" ht="42" spans="1:18">
      <c r="A286" s="15">
        <v>281</v>
      </c>
      <c r="B286" s="16" t="s">
        <v>13</v>
      </c>
      <c r="C286" s="15" t="s">
        <v>31</v>
      </c>
      <c r="D286" s="15" t="s">
        <v>35</v>
      </c>
      <c r="E286" s="15" t="s">
        <v>1124</v>
      </c>
      <c r="F286" s="15" t="s">
        <v>1125</v>
      </c>
      <c r="G286" s="15" t="s">
        <v>1126</v>
      </c>
      <c r="H286" s="15" t="s">
        <v>1127</v>
      </c>
      <c r="I286" s="15">
        <v>100</v>
      </c>
      <c r="J286" s="15">
        <v>100</v>
      </c>
      <c r="K286" s="15"/>
      <c r="L286" s="15" t="s">
        <v>144</v>
      </c>
      <c r="M286" s="15">
        <v>100</v>
      </c>
      <c r="N286" s="15">
        <v>40</v>
      </c>
      <c r="O286" s="16" t="s">
        <v>1128</v>
      </c>
      <c r="P286" s="15" t="s">
        <v>1129</v>
      </c>
      <c r="Q286" s="15" t="s">
        <v>516</v>
      </c>
      <c r="R286" s="15" t="s">
        <v>191</v>
      </c>
    </row>
    <row r="287" s="1" customFormat="1" ht="21" spans="1:18">
      <c r="A287" s="18">
        <v>282</v>
      </c>
      <c r="B287" s="19" t="s">
        <v>64</v>
      </c>
      <c r="C287" s="18" t="s">
        <v>73</v>
      </c>
      <c r="D287" s="18" t="s">
        <v>76</v>
      </c>
      <c r="E287" s="18" t="s">
        <v>1130</v>
      </c>
      <c r="F287" s="18" t="s">
        <v>1131</v>
      </c>
      <c r="G287" s="18" t="s">
        <v>904</v>
      </c>
      <c r="H287" s="18" t="s">
        <v>1127</v>
      </c>
      <c r="I287" s="18">
        <v>31</v>
      </c>
      <c r="J287" s="18">
        <v>31</v>
      </c>
      <c r="K287" s="18"/>
      <c r="L287" s="18" t="s">
        <v>178</v>
      </c>
      <c r="M287" s="18">
        <v>2301</v>
      </c>
      <c r="N287" s="18">
        <v>105</v>
      </c>
      <c r="O287" s="19" t="s">
        <v>1132</v>
      </c>
      <c r="P287" s="18" t="s">
        <v>904</v>
      </c>
      <c r="Q287" s="18" t="s">
        <v>516</v>
      </c>
      <c r="R287" s="18" t="s">
        <v>191</v>
      </c>
    </row>
    <row r="288" s="1" customFormat="1" ht="21" spans="1:18">
      <c r="A288" s="18">
        <v>283</v>
      </c>
      <c r="B288" s="19" t="s">
        <v>64</v>
      </c>
      <c r="C288" s="18" t="s">
        <v>73</v>
      </c>
      <c r="D288" s="18" t="s">
        <v>76</v>
      </c>
      <c r="E288" s="18" t="s">
        <v>1133</v>
      </c>
      <c r="F288" s="18" t="s">
        <v>1131</v>
      </c>
      <c r="G288" s="18" t="s">
        <v>280</v>
      </c>
      <c r="H288" s="18" t="s">
        <v>1127</v>
      </c>
      <c r="I288" s="18">
        <v>16</v>
      </c>
      <c r="J288" s="18">
        <v>16</v>
      </c>
      <c r="K288" s="18"/>
      <c r="L288" s="18" t="s">
        <v>178</v>
      </c>
      <c r="M288" s="18">
        <v>1240</v>
      </c>
      <c r="N288" s="18">
        <v>55</v>
      </c>
      <c r="O288" s="19" t="s">
        <v>1134</v>
      </c>
      <c r="P288" s="18" t="s">
        <v>280</v>
      </c>
      <c r="Q288" s="18" t="s">
        <v>516</v>
      </c>
      <c r="R288" s="18" t="s">
        <v>191</v>
      </c>
    </row>
    <row r="289" s="1" customFormat="1" ht="21" spans="1:18">
      <c r="A289" s="18">
        <v>284</v>
      </c>
      <c r="B289" s="19" t="s">
        <v>64</v>
      </c>
      <c r="C289" s="18" t="s">
        <v>73</v>
      </c>
      <c r="D289" s="18" t="s">
        <v>76</v>
      </c>
      <c r="E289" s="18" t="s">
        <v>1135</v>
      </c>
      <c r="F289" s="18" t="s">
        <v>1131</v>
      </c>
      <c r="G289" s="18" t="s">
        <v>388</v>
      </c>
      <c r="H289" s="18" t="s">
        <v>1127</v>
      </c>
      <c r="I289" s="18">
        <v>33</v>
      </c>
      <c r="J289" s="18">
        <v>33</v>
      </c>
      <c r="K289" s="18"/>
      <c r="L289" s="18" t="s">
        <v>178</v>
      </c>
      <c r="M289" s="18">
        <v>2366</v>
      </c>
      <c r="N289" s="18">
        <v>206</v>
      </c>
      <c r="O289" s="19" t="s">
        <v>1136</v>
      </c>
      <c r="P289" s="18" t="s">
        <v>388</v>
      </c>
      <c r="Q289" s="18" t="s">
        <v>516</v>
      </c>
      <c r="R289" s="18" t="s">
        <v>191</v>
      </c>
    </row>
    <row r="290" s="1" customFormat="1" ht="21" spans="1:18">
      <c r="A290" s="18">
        <v>285</v>
      </c>
      <c r="B290" s="19" t="s">
        <v>64</v>
      </c>
      <c r="C290" s="18" t="s">
        <v>73</v>
      </c>
      <c r="D290" s="18" t="s">
        <v>76</v>
      </c>
      <c r="E290" s="18" t="s">
        <v>1137</v>
      </c>
      <c r="F290" s="18" t="s">
        <v>1131</v>
      </c>
      <c r="G290" s="18" t="s">
        <v>217</v>
      </c>
      <c r="H290" s="18" t="s">
        <v>1127</v>
      </c>
      <c r="I290" s="18">
        <v>26</v>
      </c>
      <c r="J290" s="18">
        <v>26</v>
      </c>
      <c r="K290" s="18"/>
      <c r="L290" s="18" t="s">
        <v>178</v>
      </c>
      <c r="M290" s="18">
        <v>1134</v>
      </c>
      <c r="N290" s="18">
        <v>67</v>
      </c>
      <c r="O290" s="19" t="s">
        <v>1138</v>
      </c>
      <c r="P290" s="18" t="s">
        <v>217</v>
      </c>
      <c r="Q290" s="18" t="s">
        <v>516</v>
      </c>
      <c r="R290" s="18" t="s">
        <v>191</v>
      </c>
    </row>
    <row r="291" s="1" customFormat="1" ht="21" spans="1:18">
      <c r="A291" s="18">
        <v>286</v>
      </c>
      <c r="B291" s="19" t="s">
        <v>64</v>
      </c>
      <c r="C291" s="18" t="s">
        <v>73</v>
      </c>
      <c r="D291" s="18" t="s">
        <v>76</v>
      </c>
      <c r="E291" s="18" t="s">
        <v>1139</v>
      </c>
      <c r="F291" s="18" t="s">
        <v>1131</v>
      </c>
      <c r="G291" s="18" t="s">
        <v>296</v>
      </c>
      <c r="H291" s="18" t="s">
        <v>1127</v>
      </c>
      <c r="I291" s="18">
        <v>20</v>
      </c>
      <c r="J291" s="18">
        <v>20</v>
      </c>
      <c r="K291" s="18"/>
      <c r="L291" s="18" t="s">
        <v>178</v>
      </c>
      <c r="M291" s="18">
        <v>1479</v>
      </c>
      <c r="N291" s="18">
        <v>60</v>
      </c>
      <c r="O291" s="19" t="s">
        <v>1140</v>
      </c>
      <c r="P291" s="18" t="s">
        <v>296</v>
      </c>
      <c r="Q291" s="18" t="s">
        <v>516</v>
      </c>
      <c r="R291" s="18" t="s">
        <v>191</v>
      </c>
    </row>
    <row r="292" s="1" customFormat="1" ht="21" spans="1:18">
      <c r="A292" s="18">
        <v>287</v>
      </c>
      <c r="B292" s="19" t="s">
        <v>64</v>
      </c>
      <c r="C292" s="18" t="s">
        <v>73</v>
      </c>
      <c r="D292" s="18" t="s">
        <v>76</v>
      </c>
      <c r="E292" s="18" t="s">
        <v>1141</v>
      </c>
      <c r="F292" s="18" t="s">
        <v>1131</v>
      </c>
      <c r="G292" s="18" t="s">
        <v>164</v>
      </c>
      <c r="H292" s="18" t="s">
        <v>1127</v>
      </c>
      <c r="I292" s="18">
        <v>98</v>
      </c>
      <c r="J292" s="18">
        <v>98</v>
      </c>
      <c r="K292" s="18"/>
      <c r="L292" s="18" t="s">
        <v>178</v>
      </c>
      <c r="M292" s="20">
        <v>15620</v>
      </c>
      <c r="N292" s="18">
        <v>1029</v>
      </c>
      <c r="O292" s="19" t="s">
        <v>1142</v>
      </c>
      <c r="P292" s="18" t="s">
        <v>164</v>
      </c>
      <c r="Q292" s="18" t="s">
        <v>516</v>
      </c>
      <c r="R292" s="18" t="s">
        <v>191</v>
      </c>
    </row>
    <row r="293" s="1" customFormat="1" ht="21" spans="1:18">
      <c r="A293" s="18">
        <v>288</v>
      </c>
      <c r="B293" s="19" t="s">
        <v>64</v>
      </c>
      <c r="C293" s="18" t="s">
        <v>73</v>
      </c>
      <c r="D293" s="18" t="s">
        <v>76</v>
      </c>
      <c r="E293" s="18" t="s">
        <v>1143</v>
      </c>
      <c r="F293" s="18" t="s">
        <v>1131</v>
      </c>
      <c r="G293" s="18" t="s">
        <v>371</v>
      </c>
      <c r="H293" s="18" t="s">
        <v>1127</v>
      </c>
      <c r="I293" s="18">
        <v>15</v>
      </c>
      <c r="J293" s="18">
        <v>15</v>
      </c>
      <c r="K293" s="18"/>
      <c r="L293" s="18" t="s">
        <v>178</v>
      </c>
      <c r="M293" s="18">
        <v>1047</v>
      </c>
      <c r="N293" s="18">
        <v>33</v>
      </c>
      <c r="O293" s="19" t="s">
        <v>1144</v>
      </c>
      <c r="P293" s="18" t="s">
        <v>371</v>
      </c>
      <c r="Q293" s="18" t="s">
        <v>516</v>
      </c>
      <c r="R293" s="18" t="s">
        <v>191</v>
      </c>
    </row>
    <row r="294" s="1" customFormat="1" ht="21" spans="1:18">
      <c r="A294" s="18">
        <v>289</v>
      </c>
      <c r="B294" s="19" t="s">
        <v>64</v>
      </c>
      <c r="C294" s="18" t="s">
        <v>73</v>
      </c>
      <c r="D294" s="18" t="s">
        <v>76</v>
      </c>
      <c r="E294" s="18" t="s">
        <v>1145</v>
      </c>
      <c r="F294" s="18" t="s">
        <v>1131</v>
      </c>
      <c r="G294" s="18" t="s">
        <v>142</v>
      </c>
      <c r="H294" s="18" t="s">
        <v>1127</v>
      </c>
      <c r="I294" s="18">
        <v>37</v>
      </c>
      <c r="J294" s="18">
        <v>37</v>
      </c>
      <c r="K294" s="18"/>
      <c r="L294" s="18" t="s">
        <v>178</v>
      </c>
      <c r="M294" s="18">
        <v>4230</v>
      </c>
      <c r="N294" s="18">
        <v>350</v>
      </c>
      <c r="O294" s="19" t="s">
        <v>1146</v>
      </c>
      <c r="P294" s="18" t="s">
        <v>142</v>
      </c>
      <c r="Q294" s="18" t="s">
        <v>516</v>
      </c>
      <c r="R294" s="18" t="s">
        <v>191</v>
      </c>
    </row>
    <row r="295" s="1" customFormat="1" ht="21" spans="1:18">
      <c r="A295" s="18">
        <v>290</v>
      </c>
      <c r="B295" s="19" t="s">
        <v>64</v>
      </c>
      <c r="C295" s="18" t="s">
        <v>73</v>
      </c>
      <c r="D295" s="18" t="s">
        <v>76</v>
      </c>
      <c r="E295" s="18" t="s">
        <v>1147</v>
      </c>
      <c r="F295" s="18" t="s">
        <v>1131</v>
      </c>
      <c r="G295" s="18" t="s">
        <v>273</v>
      </c>
      <c r="H295" s="18" t="s">
        <v>1127</v>
      </c>
      <c r="I295" s="18">
        <v>18</v>
      </c>
      <c r="J295" s="18">
        <v>18</v>
      </c>
      <c r="K295" s="18"/>
      <c r="L295" s="18" t="s">
        <v>178</v>
      </c>
      <c r="M295" s="18">
        <v>1615</v>
      </c>
      <c r="N295" s="18">
        <v>65</v>
      </c>
      <c r="O295" s="19" t="s">
        <v>1148</v>
      </c>
      <c r="P295" s="18" t="s">
        <v>273</v>
      </c>
      <c r="Q295" s="18" t="s">
        <v>516</v>
      </c>
      <c r="R295" s="18" t="s">
        <v>191</v>
      </c>
    </row>
    <row r="296" s="1" customFormat="1" ht="21" spans="1:18">
      <c r="A296" s="18">
        <v>291</v>
      </c>
      <c r="B296" s="19" t="s">
        <v>64</v>
      </c>
      <c r="C296" s="18" t="s">
        <v>73</v>
      </c>
      <c r="D296" s="18" t="s">
        <v>76</v>
      </c>
      <c r="E296" s="18" t="s">
        <v>1149</v>
      </c>
      <c r="F296" s="18" t="s">
        <v>1131</v>
      </c>
      <c r="G296" s="18" t="s">
        <v>340</v>
      </c>
      <c r="H296" s="18" t="s">
        <v>1127</v>
      </c>
      <c r="I296" s="18">
        <v>31</v>
      </c>
      <c r="J296" s="18">
        <v>31</v>
      </c>
      <c r="K296" s="18"/>
      <c r="L296" s="18" t="s">
        <v>178</v>
      </c>
      <c r="M296" s="18">
        <v>1694</v>
      </c>
      <c r="N296" s="18">
        <v>72</v>
      </c>
      <c r="O296" s="19" t="s">
        <v>1150</v>
      </c>
      <c r="P296" s="18" t="s">
        <v>340</v>
      </c>
      <c r="Q296" s="18" t="s">
        <v>516</v>
      </c>
      <c r="R296" s="18" t="s">
        <v>191</v>
      </c>
    </row>
    <row r="297" s="1" customFormat="1" ht="21" spans="1:18">
      <c r="A297" s="18">
        <v>292</v>
      </c>
      <c r="B297" s="19" t="s">
        <v>64</v>
      </c>
      <c r="C297" s="18" t="s">
        <v>73</v>
      </c>
      <c r="D297" s="18" t="s">
        <v>76</v>
      </c>
      <c r="E297" s="18" t="s">
        <v>1151</v>
      </c>
      <c r="F297" s="18" t="s">
        <v>1131</v>
      </c>
      <c r="G297" s="18" t="s">
        <v>409</v>
      </c>
      <c r="H297" s="18" t="s">
        <v>1127</v>
      </c>
      <c r="I297" s="18">
        <v>28</v>
      </c>
      <c r="J297" s="18">
        <v>28</v>
      </c>
      <c r="K297" s="18"/>
      <c r="L297" s="18" t="s">
        <v>178</v>
      </c>
      <c r="M297" s="18">
        <v>1290</v>
      </c>
      <c r="N297" s="18">
        <v>165</v>
      </c>
      <c r="O297" s="19" t="s">
        <v>1152</v>
      </c>
      <c r="P297" s="18" t="s">
        <v>409</v>
      </c>
      <c r="Q297" s="18" t="s">
        <v>516</v>
      </c>
      <c r="R297" s="18" t="s">
        <v>191</v>
      </c>
    </row>
    <row r="298" s="1" customFormat="1" ht="21" spans="1:18">
      <c r="A298" s="18">
        <v>293</v>
      </c>
      <c r="B298" s="19" t="s">
        <v>64</v>
      </c>
      <c r="C298" s="18" t="s">
        <v>73</v>
      </c>
      <c r="D298" s="18" t="s">
        <v>76</v>
      </c>
      <c r="E298" s="18" t="s">
        <v>1153</v>
      </c>
      <c r="F298" s="18" t="s">
        <v>1131</v>
      </c>
      <c r="G298" s="18" t="s">
        <v>346</v>
      </c>
      <c r="H298" s="18" t="s">
        <v>1127</v>
      </c>
      <c r="I298" s="18">
        <v>25</v>
      </c>
      <c r="J298" s="18">
        <v>25</v>
      </c>
      <c r="K298" s="18"/>
      <c r="L298" s="18" t="s">
        <v>178</v>
      </c>
      <c r="M298" s="18">
        <v>1835</v>
      </c>
      <c r="N298" s="18">
        <v>114</v>
      </c>
      <c r="O298" s="19" t="s">
        <v>1154</v>
      </c>
      <c r="P298" s="18" t="s">
        <v>346</v>
      </c>
      <c r="Q298" s="18" t="s">
        <v>516</v>
      </c>
      <c r="R298" s="18" t="s">
        <v>191</v>
      </c>
    </row>
    <row r="299" s="1" customFormat="1" ht="21" spans="1:18">
      <c r="A299" s="18">
        <v>294</v>
      </c>
      <c r="B299" s="19" t="s">
        <v>64</v>
      </c>
      <c r="C299" s="18" t="s">
        <v>73</v>
      </c>
      <c r="D299" s="18" t="s">
        <v>76</v>
      </c>
      <c r="E299" s="18" t="s">
        <v>1155</v>
      </c>
      <c r="F299" s="18" t="s">
        <v>1131</v>
      </c>
      <c r="G299" s="18" t="s">
        <v>261</v>
      </c>
      <c r="H299" s="18" t="s">
        <v>1127</v>
      </c>
      <c r="I299" s="18">
        <v>16</v>
      </c>
      <c r="J299" s="18">
        <v>16</v>
      </c>
      <c r="K299" s="18"/>
      <c r="L299" s="18" t="s">
        <v>178</v>
      </c>
      <c r="M299" s="18">
        <v>956</v>
      </c>
      <c r="N299" s="18">
        <v>90</v>
      </c>
      <c r="O299" s="19" t="s">
        <v>1156</v>
      </c>
      <c r="P299" s="18" t="s">
        <v>261</v>
      </c>
      <c r="Q299" s="18" t="s">
        <v>516</v>
      </c>
      <c r="R299" s="18" t="s">
        <v>191</v>
      </c>
    </row>
    <row r="300" s="1" customFormat="1" ht="21" spans="1:18">
      <c r="A300" s="18">
        <v>295</v>
      </c>
      <c r="B300" s="19" t="s">
        <v>64</v>
      </c>
      <c r="C300" s="18" t="s">
        <v>73</v>
      </c>
      <c r="D300" s="18" t="s">
        <v>76</v>
      </c>
      <c r="E300" s="18" t="s">
        <v>1157</v>
      </c>
      <c r="F300" s="18" t="s">
        <v>1131</v>
      </c>
      <c r="G300" s="18" t="s">
        <v>440</v>
      </c>
      <c r="H300" s="18" t="s">
        <v>1127</v>
      </c>
      <c r="I300" s="18">
        <v>35</v>
      </c>
      <c r="J300" s="18">
        <v>35</v>
      </c>
      <c r="K300" s="18"/>
      <c r="L300" s="18" t="s">
        <v>178</v>
      </c>
      <c r="M300" s="18">
        <v>4215</v>
      </c>
      <c r="N300" s="18">
        <v>247</v>
      </c>
      <c r="O300" s="19" t="s">
        <v>1158</v>
      </c>
      <c r="P300" s="18" t="s">
        <v>440</v>
      </c>
      <c r="Q300" s="18" t="s">
        <v>516</v>
      </c>
      <c r="R300" s="18" t="s">
        <v>191</v>
      </c>
    </row>
    <row r="301" s="1" customFormat="1" ht="21" spans="1:18">
      <c r="A301" s="18">
        <v>296</v>
      </c>
      <c r="B301" s="19" t="s">
        <v>64</v>
      </c>
      <c r="C301" s="18" t="s">
        <v>73</v>
      </c>
      <c r="D301" s="18" t="s">
        <v>76</v>
      </c>
      <c r="E301" s="18" t="s">
        <v>1159</v>
      </c>
      <c r="F301" s="18" t="s">
        <v>1131</v>
      </c>
      <c r="G301" s="18" t="s">
        <v>429</v>
      </c>
      <c r="H301" s="18" t="s">
        <v>1127</v>
      </c>
      <c r="I301" s="18">
        <v>26</v>
      </c>
      <c r="J301" s="18">
        <v>26</v>
      </c>
      <c r="K301" s="18"/>
      <c r="L301" s="18" t="s">
        <v>178</v>
      </c>
      <c r="M301" s="18">
        <v>1221</v>
      </c>
      <c r="N301" s="18">
        <v>120</v>
      </c>
      <c r="O301" s="19" t="s">
        <v>1160</v>
      </c>
      <c r="P301" s="18" t="s">
        <v>429</v>
      </c>
      <c r="Q301" s="18" t="s">
        <v>516</v>
      </c>
      <c r="R301" s="18" t="s">
        <v>191</v>
      </c>
    </row>
    <row r="302" s="1" customFormat="1" ht="21" spans="1:18">
      <c r="A302" s="18">
        <v>297</v>
      </c>
      <c r="B302" s="19" t="s">
        <v>64</v>
      </c>
      <c r="C302" s="18" t="s">
        <v>73</v>
      </c>
      <c r="D302" s="18" t="s">
        <v>76</v>
      </c>
      <c r="E302" s="18" t="s">
        <v>1161</v>
      </c>
      <c r="F302" s="18" t="s">
        <v>1131</v>
      </c>
      <c r="G302" s="18" t="s">
        <v>1162</v>
      </c>
      <c r="H302" s="18" t="s">
        <v>1127</v>
      </c>
      <c r="I302" s="18">
        <v>30</v>
      </c>
      <c r="J302" s="18">
        <v>30</v>
      </c>
      <c r="K302" s="18"/>
      <c r="L302" s="18" t="s">
        <v>178</v>
      </c>
      <c r="M302" s="18">
        <v>4195</v>
      </c>
      <c r="N302" s="18">
        <v>195</v>
      </c>
      <c r="O302" s="19" t="s">
        <v>1163</v>
      </c>
      <c r="P302" s="18" t="s">
        <v>1162</v>
      </c>
      <c r="Q302" s="18" t="s">
        <v>516</v>
      </c>
      <c r="R302" s="18" t="s">
        <v>191</v>
      </c>
    </row>
    <row r="303" s="1" customFormat="1" ht="21" spans="1:18">
      <c r="A303" s="18">
        <v>298</v>
      </c>
      <c r="B303" s="19" t="s">
        <v>64</v>
      </c>
      <c r="C303" s="18" t="s">
        <v>73</v>
      </c>
      <c r="D303" s="18" t="s">
        <v>76</v>
      </c>
      <c r="E303" s="18" t="s">
        <v>1164</v>
      </c>
      <c r="F303" s="18" t="s">
        <v>1131</v>
      </c>
      <c r="G303" s="18" t="s">
        <v>1165</v>
      </c>
      <c r="H303" s="18" t="s">
        <v>1127</v>
      </c>
      <c r="I303" s="18">
        <v>79</v>
      </c>
      <c r="J303" s="18">
        <v>79</v>
      </c>
      <c r="K303" s="18"/>
      <c r="L303" s="18" t="s">
        <v>178</v>
      </c>
      <c r="M303" s="18">
        <v>39580</v>
      </c>
      <c r="N303" s="18">
        <v>580</v>
      </c>
      <c r="O303" s="19" t="s">
        <v>1166</v>
      </c>
      <c r="P303" s="18" t="s">
        <v>1165</v>
      </c>
      <c r="Q303" s="18" t="s">
        <v>516</v>
      </c>
      <c r="R303" s="18" t="s">
        <v>191</v>
      </c>
    </row>
    <row r="304" s="1" customFormat="1" ht="21" spans="1:18">
      <c r="A304" s="18">
        <v>299</v>
      </c>
      <c r="B304" s="19" t="s">
        <v>64</v>
      </c>
      <c r="C304" s="18" t="s">
        <v>73</v>
      </c>
      <c r="D304" s="18" t="s">
        <v>76</v>
      </c>
      <c r="E304" s="18" t="s">
        <v>1167</v>
      </c>
      <c r="F304" s="18" t="s">
        <v>1131</v>
      </c>
      <c r="G304" s="18" t="s">
        <v>502</v>
      </c>
      <c r="H304" s="18" t="s">
        <v>1127</v>
      </c>
      <c r="I304" s="18">
        <v>9</v>
      </c>
      <c r="J304" s="18">
        <v>9</v>
      </c>
      <c r="K304" s="18"/>
      <c r="L304" s="18" t="s">
        <v>178</v>
      </c>
      <c r="M304" s="18">
        <v>315</v>
      </c>
      <c r="N304" s="18">
        <v>35</v>
      </c>
      <c r="O304" s="19" t="s">
        <v>1168</v>
      </c>
      <c r="P304" s="18" t="s">
        <v>502</v>
      </c>
      <c r="Q304" s="18" t="s">
        <v>516</v>
      </c>
      <c r="R304" s="18" t="s">
        <v>191</v>
      </c>
    </row>
    <row r="305" s="1" customFormat="1" ht="31.5" spans="1:18">
      <c r="A305" s="18">
        <v>300</v>
      </c>
      <c r="B305" s="19" t="s">
        <v>64</v>
      </c>
      <c r="C305" s="18" t="s">
        <v>73</v>
      </c>
      <c r="D305" s="18" t="s">
        <v>76</v>
      </c>
      <c r="E305" s="18" t="s">
        <v>1169</v>
      </c>
      <c r="F305" s="18" t="s">
        <v>1170</v>
      </c>
      <c r="G305" s="18" t="s">
        <v>1171</v>
      </c>
      <c r="H305" s="18" t="s">
        <v>1127</v>
      </c>
      <c r="I305" s="18">
        <v>15</v>
      </c>
      <c r="J305" s="18">
        <v>15</v>
      </c>
      <c r="K305" s="18"/>
      <c r="L305" s="18" t="s">
        <v>178</v>
      </c>
      <c r="M305" s="18">
        <v>1258</v>
      </c>
      <c r="N305" s="18">
        <v>68</v>
      </c>
      <c r="O305" s="19" t="s">
        <v>1172</v>
      </c>
      <c r="P305" s="18" t="s">
        <v>1171</v>
      </c>
      <c r="Q305" s="18" t="s">
        <v>516</v>
      </c>
      <c r="R305" s="18" t="s">
        <v>191</v>
      </c>
    </row>
    <row r="306" s="1" customFormat="1" ht="199.5" spans="1:18">
      <c r="A306" s="18">
        <v>301</v>
      </c>
      <c r="B306" s="19" t="s">
        <v>64</v>
      </c>
      <c r="C306" s="18" t="s">
        <v>73</v>
      </c>
      <c r="D306" s="18" t="s">
        <v>76</v>
      </c>
      <c r="E306" s="18" t="s">
        <v>1169</v>
      </c>
      <c r="F306" s="18" t="s">
        <v>1173</v>
      </c>
      <c r="G306" s="18" t="s">
        <v>1174</v>
      </c>
      <c r="H306" s="18" t="s">
        <v>1174</v>
      </c>
      <c r="I306" s="18">
        <v>95</v>
      </c>
      <c r="J306" s="18">
        <v>95</v>
      </c>
      <c r="K306" s="18"/>
      <c r="L306" s="18" t="s">
        <v>178</v>
      </c>
      <c r="M306" s="18">
        <v>240</v>
      </c>
      <c r="N306" s="18">
        <v>90</v>
      </c>
      <c r="O306" s="19" t="s">
        <v>1175</v>
      </c>
      <c r="P306" s="18" t="s">
        <v>1174</v>
      </c>
      <c r="Q306" s="18" t="s">
        <v>516</v>
      </c>
      <c r="R306" s="18" t="s">
        <v>191</v>
      </c>
    </row>
    <row r="307" s="1" customFormat="1" ht="21" spans="1:18">
      <c r="A307" s="18">
        <v>302</v>
      </c>
      <c r="B307" s="19" t="s">
        <v>64</v>
      </c>
      <c r="C307" s="18" t="s">
        <v>73</v>
      </c>
      <c r="D307" s="18" t="s">
        <v>76</v>
      </c>
      <c r="E307" s="18" t="s">
        <v>1176</v>
      </c>
      <c r="F307" s="18" t="s">
        <v>1177</v>
      </c>
      <c r="G307" s="18" t="s">
        <v>1174</v>
      </c>
      <c r="H307" s="18" t="s">
        <v>1174</v>
      </c>
      <c r="I307" s="18">
        <v>95</v>
      </c>
      <c r="J307" s="18">
        <v>95</v>
      </c>
      <c r="K307" s="18"/>
      <c r="L307" s="18"/>
      <c r="M307" s="18">
        <v>720</v>
      </c>
      <c r="N307" s="18">
        <v>30</v>
      </c>
      <c r="O307" s="19" t="s">
        <v>1178</v>
      </c>
      <c r="P307" s="18" t="s">
        <v>1174</v>
      </c>
      <c r="Q307" s="18" t="s">
        <v>516</v>
      </c>
      <c r="R307" s="18" t="s">
        <v>191</v>
      </c>
    </row>
    <row r="308" ht="73.5" spans="1:18">
      <c r="A308" s="15">
        <v>303</v>
      </c>
      <c r="B308" s="16" t="s">
        <v>13</v>
      </c>
      <c r="C308" s="15" t="s">
        <v>15</v>
      </c>
      <c r="D308" s="15" t="s">
        <v>17</v>
      </c>
      <c r="E308" s="15" t="s">
        <v>1179</v>
      </c>
      <c r="F308" s="15" t="s">
        <v>1180</v>
      </c>
      <c r="G308" s="15" t="s">
        <v>904</v>
      </c>
      <c r="H308" s="15" t="s">
        <v>1181</v>
      </c>
      <c r="I308" s="15">
        <v>30</v>
      </c>
      <c r="J308" s="15">
        <v>30</v>
      </c>
      <c r="K308" s="15"/>
      <c r="L308" s="15" t="s">
        <v>144</v>
      </c>
      <c r="M308" s="15">
        <v>522</v>
      </c>
      <c r="N308" s="15">
        <v>60</v>
      </c>
      <c r="O308" s="16" t="s">
        <v>1182</v>
      </c>
      <c r="P308" s="15" t="s">
        <v>1181</v>
      </c>
      <c r="Q308" s="15" t="s">
        <v>516</v>
      </c>
      <c r="R308" s="15" t="s">
        <v>191</v>
      </c>
    </row>
    <row r="309" ht="31.5" spans="1:18">
      <c r="A309" s="15">
        <v>304</v>
      </c>
      <c r="B309" s="16" t="s">
        <v>13</v>
      </c>
      <c r="C309" s="15" t="s">
        <v>23</v>
      </c>
      <c r="D309" s="15" t="s">
        <v>25</v>
      </c>
      <c r="E309" s="15" t="s">
        <v>1183</v>
      </c>
      <c r="F309" s="15" t="s">
        <v>1184</v>
      </c>
      <c r="G309" s="15" t="s">
        <v>340</v>
      </c>
      <c r="H309" s="15" t="s">
        <v>843</v>
      </c>
      <c r="I309" s="15">
        <v>75</v>
      </c>
      <c r="J309" s="15">
        <v>75</v>
      </c>
      <c r="K309" s="15"/>
      <c r="L309" s="15" t="s">
        <v>144</v>
      </c>
      <c r="M309" s="15">
        <v>495</v>
      </c>
      <c r="N309" s="15">
        <v>45</v>
      </c>
      <c r="O309" s="16" t="s">
        <v>1185</v>
      </c>
      <c r="P309" s="15" t="s">
        <v>843</v>
      </c>
      <c r="Q309" s="15" t="s">
        <v>516</v>
      </c>
      <c r="R309" s="15" t="s">
        <v>191</v>
      </c>
    </row>
    <row r="310" ht="31.5" spans="1:18">
      <c r="A310" s="15">
        <v>305</v>
      </c>
      <c r="B310" s="16" t="s">
        <v>13</v>
      </c>
      <c r="C310" s="15" t="s">
        <v>23</v>
      </c>
      <c r="D310" s="15" t="s">
        <v>24</v>
      </c>
      <c r="E310" s="15" t="s">
        <v>1186</v>
      </c>
      <c r="F310" s="15" t="s">
        <v>1187</v>
      </c>
      <c r="G310" s="15" t="s">
        <v>273</v>
      </c>
      <c r="H310" s="15" t="s">
        <v>1188</v>
      </c>
      <c r="I310" s="15">
        <v>75</v>
      </c>
      <c r="J310" s="15">
        <v>75</v>
      </c>
      <c r="K310" s="15"/>
      <c r="L310" s="15" t="s">
        <v>178</v>
      </c>
      <c r="M310" s="15">
        <v>85</v>
      </c>
      <c r="N310" s="15">
        <v>23</v>
      </c>
      <c r="O310" s="16" t="s">
        <v>1189</v>
      </c>
      <c r="P310" s="15" t="s">
        <v>1190</v>
      </c>
      <c r="Q310" s="15" t="s">
        <v>516</v>
      </c>
      <c r="R310" s="15" t="s">
        <v>191</v>
      </c>
    </row>
    <row r="311" ht="31.5" spans="1:18">
      <c r="A311" s="15">
        <v>306</v>
      </c>
      <c r="B311" s="16" t="s">
        <v>13</v>
      </c>
      <c r="C311" s="15" t="s">
        <v>23</v>
      </c>
      <c r="D311" s="15" t="s">
        <v>24</v>
      </c>
      <c r="E311" s="15" t="s">
        <v>1191</v>
      </c>
      <c r="F311" s="15" t="s">
        <v>1192</v>
      </c>
      <c r="G311" s="15" t="s">
        <v>142</v>
      </c>
      <c r="H311" s="15" t="s">
        <v>471</v>
      </c>
      <c r="I311" s="15">
        <v>30</v>
      </c>
      <c r="J311" s="15">
        <v>30</v>
      </c>
      <c r="K311" s="15"/>
      <c r="L311" s="15" t="s">
        <v>178</v>
      </c>
      <c r="M311" s="15">
        <v>561</v>
      </c>
      <c r="N311" s="15">
        <v>20</v>
      </c>
      <c r="O311" s="16" t="s">
        <v>1193</v>
      </c>
      <c r="P311" s="15" t="s">
        <v>471</v>
      </c>
      <c r="Q311" s="15" t="s">
        <v>516</v>
      </c>
      <c r="R311" s="15" t="s">
        <v>191</v>
      </c>
    </row>
    <row r="312" ht="31.5" spans="1:18">
      <c r="A312" s="15">
        <v>307</v>
      </c>
      <c r="B312" s="16" t="s">
        <v>13</v>
      </c>
      <c r="C312" s="15" t="s">
        <v>15</v>
      </c>
      <c r="D312" s="15" t="s">
        <v>18</v>
      </c>
      <c r="E312" s="15" t="s">
        <v>1194</v>
      </c>
      <c r="F312" s="15" t="s">
        <v>1195</v>
      </c>
      <c r="G312" s="15" t="s">
        <v>142</v>
      </c>
      <c r="H312" s="15" t="s">
        <v>475</v>
      </c>
      <c r="I312" s="15">
        <v>340</v>
      </c>
      <c r="J312" s="15">
        <v>200</v>
      </c>
      <c r="K312" s="15">
        <v>140</v>
      </c>
      <c r="L312" s="15" t="s">
        <v>178</v>
      </c>
      <c r="M312" s="15">
        <v>325</v>
      </c>
      <c r="N312" s="15">
        <v>16</v>
      </c>
      <c r="O312" s="16" t="s">
        <v>1196</v>
      </c>
      <c r="P312" s="15" t="s">
        <v>471</v>
      </c>
      <c r="Q312" s="15" t="s">
        <v>516</v>
      </c>
      <c r="R312" s="15" t="s">
        <v>191</v>
      </c>
    </row>
    <row r="313" ht="31.5" spans="1:18">
      <c r="A313" s="15">
        <v>308</v>
      </c>
      <c r="B313" s="16" t="s">
        <v>13</v>
      </c>
      <c r="C313" s="15" t="s">
        <v>15</v>
      </c>
      <c r="D313" s="15" t="s">
        <v>17</v>
      </c>
      <c r="E313" s="15" t="s">
        <v>1197</v>
      </c>
      <c r="F313" s="16" t="s">
        <v>1198</v>
      </c>
      <c r="G313" s="15" t="s">
        <v>764</v>
      </c>
      <c r="H313" s="15" t="s">
        <v>338</v>
      </c>
      <c r="I313" s="15">
        <v>20</v>
      </c>
      <c r="J313" s="15">
        <v>20</v>
      </c>
      <c r="K313" s="15"/>
      <c r="L313" s="15" t="s">
        <v>178</v>
      </c>
      <c r="M313" s="15">
        <v>102</v>
      </c>
      <c r="N313" s="15">
        <v>12</v>
      </c>
      <c r="O313" s="16" t="s">
        <v>1199</v>
      </c>
      <c r="P313" s="15" t="s">
        <v>338</v>
      </c>
      <c r="Q313" s="15" t="s">
        <v>516</v>
      </c>
      <c r="R313" s="15" t="s">
        <v>191</v>
      </c>
    </row>
    <row r="314" ht="42" spans="1:18">
      <c r="A314" s="15">
        <v>309</v>
      </c>
      <c r="B314" s="16" t="s">
        <v>13</v>
      </c>
      <c r="C314" s="15" t="s">
        <v>15</v>
      </c>
      <c r="D314" s="15" t="s">
        <v>18</v>
      </c>
      <c r="E314" s="15" t="s">
        <v>1200</v>
      </c>
      <c r="F314" s="16" t="s">
        <v>1201</v>
      </c>
      <c r="G314" s="15" t="s">
        <v>764</v>
      </c>
      <c r="H314" s="15" t="s">
        <v>771</v>
      </c>
      <c r="I314" s="15">
        <v>50</v>
      </c>
      <c r="J314" s="15">
        <v>50</v>
      </c>
      <c r="K314" s="15"/>
      <c r="L314" s="15" t="s">
        <v>144</v>
      </c>
      <c r="M314" s="15">
        <v>656</v>
      </c>
      <c r="N314" s="15">
        <v>192</v>
      </c>
      <c r="O314" s="16" t="s">
        <v>1202</v>
      </c>
      <c r="P314" s="15" t="s">
        <v>1203</v>
      </c>
      <c r="Q314" s="15" t="s">
        <v>516</v>
      </c>
      <c r="R314" s="15" t="s">
        <v>191</v>
      </c>
    </row>
    <row r="315" ht="31.5" spans="1:18">
      <c r="A315" s="15">
        <v>310</v>
      </c>
      <c r="B315" s="16" t="s">
        <v>13</v>
      </c>
      <c r="C315" s="15" t="s">
        <v>15</v>
      </c>
      <c r="D315" s="15" t="s">
        <v>17</v>
      </c>
      <c r="E315" s="15" t="s">
        <v>1204</v>
      </c>
      <c r="F315" s="16" t="s">
        <v>1205</v>
      </c>
      <c r="G315" s="15" t="s">
        <v>764</v>
      </c>
      <c r="H315" s="15" t="s">
        <v>771</v>
      </c>
      <c r="I315" s="15">
        <v>10</v>
      </c>
      <c r="J315" s="15">
        <v>10</v>
      </c>
      <c r="K315" s="15"/>
      <c r="L315" s="15" t="s">
        <v>144</v>
      </c>
      <c r="M315" s="15">
        <v>657</v>
      </c>
      <c r="N315" s="15">
        <v>193</v>
      </c>
      <c r="O315" s="16" t="s">
        <v>1206</v>
      </c>
      <c r="P315" s="15" t="s">
        <v>1203</v>
      </c>
      <c r="Q315" s="15" t="s">
        <v>516</v>
      </c>
      <c r="R315" s="15" t="s">
        <v>191</v>
      </c>
    </row>
    <row r="316" ht="31.5" spans="1:18">
      <c r="A316" s="15">
        <v>311</v>
      </c>
      <c r="B316" s="16" t="s">
        <v>13</v>
      </c>
      <c r="C316" s="15" t="s">
        <v>15</v>
      </c>
      <c r="D316" s="15" t="s">
        <v>17</v>
      </c>
      <c r="E316" s="15" t="s">
        <v>1207</v>
      </c>
      <c r="F316" s="16" t="s">
        <v>1208</v>
      </c>
      <c r="G316" s="15" t="s">
        <v>764</v>
      </c>
      <c r="H316" s="15" t="s">
        <v>1209</v>
      </c>
      <c r="I316" s="15">
        <v>60</v>
      </c>
      <c r="J316" s="15">
        <v>60</v>
      </c>
      <c r="K316" s="15"/>
      <c r="L316" s="15" t="s">
        <v>144</v>
      </c>
      <c r="M316" s="15">
        <v>286</v>
      </c>
      <c r="N316" s="15">
        <v>30</v>
      </c>
      <c r="O316" s="16" t="s">
        <v>1210</v>
      </c>
      <c r="P316" s="15" t="s">
        <v>471</v>
      </c>
      <c r="Q316" s="15" t="s">
        <v>516</v>
      </c>
      <c r="R316" s="15" t="s">
        <v>191</v>
      </c>
    </row>
    <row r="317" ht="31.5" spans="1:18">
      <c r="A317" s="15">
        <v>312</v>
      </c>
      <c r="B317" s="16" t="s">
        <v>13</v>
      </c>
      <c r="C317" s="15" t="s">
        <v>23</v>
      </c>
      <c r="D317" s="15" t="s">
        <v>25</v>
      </c>
      <c r="E317" s="15" t="s">
        <v>1211</v>
      </c>
      <c r="F317" s="15" t="s">
        <v>1212</v>
      </c>
      <c r="G317" s="15" t="s">
        <v>756</v>
      </c>
      <c r="H317" s="15" t="s">
        <v>1213</v>
      </c>
      <c r="I317" s="15">
        <v>20</v>
      </c>
      <c r="J317" s="15">
        <v>20</v>
      </c>
      <c r="K317" s="15"/>
      <c r="L317" s="15" t="s">
        <v>144</v>
      </c>
      <c r="M317" s="15">
        <v>564</v>
      </c>
      <c r="N317" s="15">
        <v>67</v>
      </c>
      <c r="O317" s="16" t="s">
        <v>1214</v>
      </c>
      <c r="P317" s="15" t="s">
        <v>756</v>
      </c>
      <c r="Q317" s="15" t="s">
        <v>516</v>
      </c>
      <c r="R317" s="15" t="s">
        <v>191</v>
      </c>
    </row>
    <row r="318" ht="31.5" spans="1:18">
      <c r="A318" s="15">
        <v>313</v>
      </c>
      <c r="B318" s="16" t="s">
        <v>13</v>
      </c>
      <c r="C318" s="15" t="s">
        <v>23</v>
      </c>
      <c r="D318" s="15" t="s">
        <v>24</v>
      </c>
      <c r="E318" s="15" t="s">
        <v>1215</v>
      </c>
      <c r="F318" s="15" t="s">
        <v>1216</v>
      </c>
      <c r="G318" s="15" t="s">
        <v>756</v>
      </c>
      <c r="H318" s="15" t="s">
        <v>1217</v>
      </c>
      <c r="I318" s="15">
        <v>40</v>
      </c>
      <c r="J318" s="15">
        <v>40</v>
      </c>
      <c r="K318" s="15"/>
      <c r="L318" s="15" t="s">
        <v>178</v>
      </c>
      <c r="M318" s="15">
        <v>120</v>
      </c>
      <c r="N318" s="15">
        <v>15</v>
      </c>
      <c r="O318" s="16" t="s">
        <v>1218</v>
      </c>
      <c r="P318" s="15" t="s">
        <v>756</v>
      </c>
      <c r="Q318" s="15" t="s">
        <v>516</v>
      </c>
      <c r="R318" s="15" t="s">
        <v>191</v>
      </c>
    </row>
    <row r="319" ht="21" spans="1:18">
      <c r="A319" s="15">
        <v>314</v>
      </c>
      <c r="B319" s="16" t="s">
        <v>13</v>
      </c>
      <c r="C319" s="15" t="s">
        <v>15</v>
      </c>
      <c r="D319" s="15" t="s">
        <v>18</v>
      </c>
      <c r="E319" s="15" t="s">
        <v>1219</v>
      </c>
      <c r="F319" s="15" t="s">
        <v>1220</v>
      </c>
      <c r="G319" s="15" t="s">
        <v>280</v>
      </c>
      <c r="H319" s="15" t="s">
        <v>612</v>
      </c>
      <c r="I319" s="15">
        <v>150</v>
      </c>
      <c r="J319" s="15">
        <v>150</v>
      </c>
      <c r="K319" s="15"/>
      <c r="L319" s="15" t="s">
        <v>178</v>
      </c>
      <c r="M319" s="15">
        <v>291</v>
      </c>
      <c r="N319" s="15">
        <v>10</v>
      </c>
      <c r="O319" s="16" t="s">
        <v>1221</v>
      </c>
      <c r="P319" s="15" t="s">
        <v>612</v>
      </c>
      <c r="Q319" s="15" t="s">
        <v>516</v>
      </c>
      <c r="R319" s="15" t="s">
        <v>191</v>
      </c>
    </row>
    <row r="320" ht="31.5" spans="1:18">
      <c r="A320" s="15">
        <v>315</v>
      </c>
      <c r="B320" s="16" t="s">
        <v>13</v>
      </c>
      <c r="C320" s="15" t="s">
        <v>23</v>
      </c>
      <c r="D320" s="15" t="s">
        <v>24</v>
      </c>
      <c r="E320" s="15" t="s">
        <v>1222</v>
      </c>
      <c r="F320" s="15" t="s">
        <v>1223</v>
      </c>
      <c r="G320" s="15" t="s">
        <v>182</v>
      </c>
      <c r="H320" s="15" t="s">
        <v>1224</v>
      </c>
      <c r="I320" s="15">
        <v>300</v>
      </c>
      <c r="J320" s="15">
        <v>300</v>
      </c>
      <c r="K320" s="15"/>
      <c r="L320" s="15" t="s">
        <v>178</v>
      </c>
      <c r="M320" s="15">
        <v>426</v>
      </c>
      <c r="N320" s="15">
        <v>1</v>
      </c>
      <c r="O320" s="16" t="s">
        <v>1225</v>
      </c>
      <c r="P320" s="15" t="s">
        <v>182</v>
      </c>
      <c r="Q320" s="15" t="s">
        <v>516</v>
      </c>
      <c r="R320" s="15" t="s">
        <v>191</v>
      </c>
    </row>
    <row r="321" ht="31.5" spans="1:18">
      <c r="A321" s="15">
        <v>316</v>
      </c>
      <c r="B321" s="16" t="s">
        <v>13</v>
      </c>
      <c r="C321" s="15" t="s">
        <v>15</v>
      </c>
      <c r="D321" s="15" t="s">
        <v>17</v>
      </c>
      <c r="E321" s="15" t="s">
        <v>737</v>
      </c>
      <c r="F321" s="15" t="s">
        <v>1226</v>
      </c>
      <c r="G321" s="15" t="s">
        <v>314</v>
      </c>
      <c r="H321" s="15" t="s">
        <v>315</v>
      </c>
      <c r="I321" s="15">
        <v>252</v>
      </c>
      <c r="J321" s="15">
        <v>100</v>
      </c>
      <c r="K321" s="15">
        <v>152</v>
      </c>
      <c r="L321" s="15" t="s">
        <v>178</v>
      </c>
      <c r="M321" s="15">
        <v>50</v>
      </c>
      <c r="N321" s="15">
        <v>18</v>
      </c>
      <c r="O321" s="16" t="s">
        <v>1227</v>
      </c>
      <c r="P321" s="15" t="s">
        <v>314</v>
      </c>
      <c r="Q321" s="15" t="s">
        <v>516</v>
      </c>
      <c r="R321" s="15" t="s">
        <v>191</v>
      </c>
    </row>
    <row r="322" ht="31.5" spans="1:18">
      <c r="A322" s="15">
        <v>317</v>
      </c>
      <c r="B322" s="16" t="s">
        <v>13</v>
      </c>
      <c r="C322" s="15" t="s">
        <v>23</v>
      </c>
      <c r="D322" s="15" t="s">
        <v>24</v>
      </c>
      <c r="E322" s="15" t="s">
        <v>1228</v>
      </c>
      <c r="F322" s="15" t="s">
        <v>1229</v>
      </c>
      <c r="G322" s="15" t="s">
        <v>314</v>
      </c>
      <c r="H322" s="15" t="s">
        <v>325</v>
      </c>
      <c r="I322" s="15">
        <v>35</v>
      </c>
      <c r="J322" s="15">
        <v>35</v>
      </c>
      <c r="K322" s="15"/>
      <c r="L322" s="15" t="s">
        <v>178</v>
      </c>
      <c r="M322" s="15">
        <v>545</v>
      </c>
      <c r="N322" s="15">
        <v>27</v>
      </c>
      <c r="O322" s="16" t="s">
        <v>1230</v>
      </c>
      <c r="P322" s="15" t="s">
        <v>314</v>
      </c>
      <c r="Q322" s="15" t="s">
        <v>516</v>
      </c>
      <c r="R322" s="15" t="s">
        <v>191</v>
      </c>
    </row>
    <row r="323" ht="31.5" spans="1:18">
      <c r="A323" s="15">
        <v>318</v>
      </c>
      <c r="B323" s="16" t="s">
        <v>13</v>
      </c>
      <c r="C323" s="15" t="s">
        <v>23</v>
      </c>
      <c r="D323" s="15" t="s">
        <v>24</v>
      </c>
      <c r="E323" s="15" t="s">
        <v>1231</v>
      </c>
      <c r="F323" s="15" t="s">
        <v>1232</v>
      </c>
      <c r="G323" s="15" t="s">
        <v>314</v>
      </c>
      <c r="H323" s="15" t="s">
        <v>1233</v>
      </c>
      <c r="I323" s="15">
        <v>40</v>
      </c>
      <c r="J323" s="15">
        <v>40</v>
      </c>
      <c r="K323" s="15"/>
      <c r="L323" s="15" t="s">
        <v>178</v>
      </c>
      <c r="M323" s="15">
        <v>1085</v>
      </c>
      <c r="N323" s="15">
        <v>56</v>
      </c>
      <c r="O323" s="16" t="s">
        <v>1234</v>
      </c>
      <c r="P323" s="15" t="s">
        <v>314</v>
      </c>
      <c r="Q323" s="15" t="s">
        <v>516</v>
      </c>
      <c r="R323" s="15" t="s">
        <v>191</v>
      </c>
    </row>
    <row r="324" ht="31.5" spans="1:18">
      <c r="A324" s="15">
        <v>319</v>
      </c>
      <c r="B324" s="16" t="s">
        <v>13</v>
      </c>
      <c r="C324" s="15" t="s">
        <v>23</v>
      </c>
      <c r="D324" s="15" t="s">
        <v>24</v>
      </c>
      <c r="E324" s="15" t="s">
        <v>1235</v>
      </c>
      <c r="F324" s="15" t="s">
        <v>1236</v>
      </c>
      <c r="G324" s="15" t="s">
        <v>346</v>
      </c>
      <c r="H324" s="15" t="s">
        <v>367</v>
      </c>
      <c r="I324" s="15">
        <v>120</v>
      </c>
      <c r="J324" s="15">
        <v>100</v>
      </c>
      <c r="K324" s="15">
        <v>20</v>
      </c>
      <c r="L324" s="15" t="s">
        <v>144</v>
      </c>
      <c r="M324" s="15">
        <v>18</v>
      </c>
      <c r="N324" s="15">
        <v>2</v>
      </c>
      <c r="O324" s="16" t="s">
        <v>1237</v>
      </c>
      <c r="P324" s="15" t="s">
        <v>367</v>
      </c>
      <c r="Q324" s="15" t="s">
        <v>516</v>
      </c>
      <c r="R324" s="15" t="s">
        <v>191</v>
      </c>
    </row>
    <row r="325" ht="31.5" spans="1:18">
      <c r="A325" s="15">
        <v>320</v>
      </c>
      <c r="B325" s="16" t="s">
        <v>13</v>
      </c>
      <c r="C325" s="15" t="s">
        <v>15</v>
      </c>
      <c r="D325" s="15" t="s">
        <v>17</v>
      </c>
      <c r="E325" s="15" t="s">
        <v>1238</v>
      </c>
      <c r="F325" s="15" t="s">
        <v>1239</v>
      </c>
      <c r="G325" s="15" t="s">
        <v>371</v>
      </c>
      <c r="H325" s="15" t="s">
        <v>384</v>
      </c>
      <c r="I325" s="15">
        <v>70</v>
      </c>
      <c r="J325" s="15">
        <v>70</v>
      </c>
      <c r="K325" s="15"/>
      <c r="L325" s="15" t="s">
        <v>144</v>
      </c>
      <c r="M325" s="15">
        <v>98</v>
      </c>
      <c r="N325" s="15">
        <v>33</v>
      </c>
      <c r="O325" s="16" t="s">
        <v>1240</v>
      </c>
      <c r="P325" s="15" t="s">
        <v>515</v>
      </c>
      <c r="Q325" s="15" t="s">
        <v>516</v>
      </c>
      <c r="R325" s="15" t="s">
        <v>191</v>
      </c>
    </row>
    <row r="326" s="1" customFormat="1" ht="31.5" spans="1:18">
      <c r="A326" s="18">
        <v>321</v>
      </c>
      <c r="B326" s="19" t="s">
        <v>64</v>
      </c>
      <c r="C326" s="18" t="s">
        <v>65</v>
      </c>
      <c r="D326" s="18" t="s">
        <v>67</v>
      </c>
      <c r="E326" s="18" t="s">
        <v>1241</v>
      </c>
      <c r="F326" s="18" t="s">
        <v>1242</v>
      </c>
      <c r="G326" s="18" t="s">
        <v>314</v>
      </c>
      <c r="H326" s="18" t="s">
        <v>315</v>
      </c>
      <c r="I326" s="18">
        <v>84</v>
      </c>
      <c r="J326" s="18">
        <v>84</v>
      </c>
      <c r="K326" s="18">
        <v>0</v>
      </c>
      <c r="L326" s="18" t="s">
        <v>178</v>
      </c>
      <c r="M326" s="18">
        <v>815</v>
      </c>
      <c r="N326" s="18">
        <v>42</v>
      </c>
      <c r="O326" s="19" t="s">
        <v>1243</v>
      </c>
      <c r="P326" s="18" t="s">
        <v>314</v>
      </c>
      <c r="Q326" s="18" t="s">
        <v>767</v>
      </c>
      <c r="R326" s="18" t="s">
        <v>517</v>
      </c>
    </row>
    <row r="327" s="1" customFormat="1" ht="31.5" spans="1:18">
      <c r="A327" s="18">
        <v>322</v>
      </c>
      <c r="B327" s="19" t="s">
        <v>64</v>
      </c>
      <c r="C327" s="18" t="s">
        <v>65</v>
      </c>
      <c r="D327" s="18" t="s">
        <v>67</v>
      </c>
      <c r="E327" s="18" t="s">
        <v>1241</v>
      </c>
      <c r="F327" s="18" t="s">
        <v>1244</v>
      </c>
      <c r="G327" s="18" t="s">
        <v>314</v>
      </c>
      <c r="H327" s="18" t="s">
        <v>315</v>
      </c>
      <c r="I327" s="18">
        <v>40</v>
      </c>
      <c r="J327" s="18">
        <v>40</v>
      </c>
      <c r="K327" s="18">
        <v>0</v>
      </c>
      <c r="L327" s="18" t="s">
        <v>178</v>
      </c>
      <c r="M327" s="18">
        <v>815</v>
      </c>
      <c r="N327" s="18">
        <v>42</v>
      </c>
      <c r="O327" s="19" t="s">
        <v>1243</v>
      </c>
      <c r="P327" s="18" t="s">
        <v>314</v>
      </c>
      <c r="Q327" s="18" t="s">
        <v>767</v>
      </c>
      <c r="R327" s="18" t="s">
        <v>517</v>
      </c>
    </row>
    <row r="328" s="1" customFormat="1" ht="31.5" spans="1:18">
      <c r="A328" s="18">
        <v>323</v>
      </c>
      <c r="B328" s="19" t="s">
        <v>64</v>
      </c>
      <c r="C328" s="18" t="s">
        <v>65</v>
      </c>
      <c r="D328" s="18" t="s">
        <v>67</v>
      </c>
      <c r="E328" s="18" t="s">
        <v>1245</v>
      </c>
      <c r="F328" s="18" t="s">
        <v>1246</v>
      </c>
      <c r="G328" s="18" t="s">
        <v>164</v>
      </c>
      <c r="H328" s="18" t="s">
        <v>226</v>
      </c>
      <c r="I328" s="18">
        <v>70</v>
      </c>
      <c r="J328" s="18">
        <v>70</v>
      </c>
      <c r="K328" s="18"/>
      <c r="L328" s="18" t="s">
        <v>178</v>
      </c>
      <c r="M328" s="18">
        <v>748</v>
      </c>
      <c r="N328" s="18">
        <v>19</v>
      </c>
      <c r="O328" s="19" t="s">
        <v>1247</v>
      </c>
      <c r="P328" s="18" t="s">
        <v>164</v>
      </c>
      <c r="Q328" s="18" t="s">
        <v>516</v>
      </c>
      <c r="R328" s="18" t="s">
        <v>517</v>
      </c>
    </row>
    <row r="329" s="1" customFormat="1" ht="31.5" spans="1:18">
      <c r="A329" s="18">
        <v>324</v>
      </c>
      <c r="B329" s="19" t="s">
        <v>64</v>
      </c>
      <c r="C329" s="18" t="s">
        <v>65</v>
      </c>
      <c r="D329" s="18" t="s">
        <v>67</v>
      </c>
      <c r="E329" s="18" t="s">
        <v>1248</v>
      </c>
      <c r="F329" s="18" t="s">
        <v>1249</v>
      </c>
      <c r="G329" s="18" t="s">
        <v>764</v>
      </c>
      <c r="H329" s="18" t="s">
        <v>1250</v>
      </c>
      <c r="I329" s="18">
        <v>120</v>
      </c>
      <c r="J329" s="18">
        <v>120</v>
      </c>
      <c r="K329" s="18"/>
      <c r="L329" s="18" t="s">
        <v>178</v>
      </c>
      <c r="M329" s="18">
        <v>138</v>
      </c>
      <c r="N329" s="18">
        <v>16</v>
      </c>
      <c r="O329" s="19" t="s">
        <v>1251</v>
      </c>
      <c r="P329" s="18" t="s">
        <v>1252</v>
      </c>
      <c r="Q329" s="18" t="s">
        <v>767</v>
      </c>
      <c r="R329" s="18" t="s">
        <v>517</v>
      </c>
    </row>
    <row r="330" ht="31.5" spans="1:18">
      <c r="A330" s="15">
        <v>325</v>
      </c>
      <c r="B330" s="15" t="s">
        <v>13</v>
      </c>
      <c r="C330" s="16" t="s">
        <v>36</v>
      </c>
      <c r="D330" s="15" t="s">
        <v>37</v>
      </c>
      <c r="E330" s="15" t="s">
        <v>1253</v>
      </c>
      <c r="F330" s="15" t="s">
        <v>1254</v>
      </c>
      <c r="G330" s="15" t="s">
        <v>1053</v>
      </c>
      <c r="H330" s="15" t="s">
        <v>1053</v>
      </c>
      <c r="I330" s="15">
        <v>150</v>
      </c>
      <c r="J330" s="15">
        <v>150</v>
      </c>
      <c r="K330" s="15"/>
      <c r="L330" s="15" t="s">
        <v>178</v>
      </c>
      <c r="M330" s="15">
        <v>600</v>
      </c>
      <c r="N330" s="15">
        <v>600</v>
      </c>
      <c r="O330" s="16" t="s">
        <v>1255</v>
      </c>
      <c r="P330" s="15" t="s">
        <v>516</v>
      </c>
      <c r="Q330" s="15" t="s">
        <v>516</v>
      </c>
      <c r="R330" s="15" t="s">
        <v>191</v>
      </c>
    </row>
    <row r="331" ht="21" spans="1:18">
      <c r="A331" s="15">
        <v>326</v>
      </c>
      <c r="B331" s="15" t="s">
        <v>13</v>
      </c>
      <c r="C331" s="16" t="s">
        <v>36</v>
      </c>
      <c r="D331" s="15" t="s">
        <v>41</v>
      </c>
      <c r="E331" s="15" t="s">
        <v>1256</v>
      </c>
      <c r="F331" s="15" t="s">
        <v>1257</v>
      </c>
      <c r="G331" s="15" t="s">
        <v>1258</v>
      </c>
      <c r="H331" s="15" t="s">
        <v>1259</v>
      </c>
      <c r="I331" s="15">
        <v>15</v>
      </c>
      <c r="J331" s="15">
        <v>15</v>
      </c>
      <c r="K331" s="15"/>
      <c r="L331" s="15" t="s">
        <v>178</v>
      </c>
      <c r="M331" s="15">
        <v>200</v>
      </c>
      <c r="N331" s="15">
        <v>200</v>
      </c>
      <c r="O331" s="16" t="s">
        <v>1260</v>
      </c>
      <c r="P331" s="15" t="s">
        <v>516</v>
      </c>
      <c r="Q331" s="15" t="s">
        <v>516</v>
      </c>
      <c r="R331" s="15" t="s">
        <v>191</v>
      </c>
    </row>
    <row r="332" ht="21" spans="1:18">
      <c r="A332" s="15">
        <v>327</v>
      </c>
      <c r="B332" s="15" t="s">
        <v>90</v>
      </c>
      <c r="C332" s="16" t="s">
        <v>93</v>
      </c>
      <c r="D332" s="15" t="s">
        <v>94</v>
      </c>
      <c r="E332" s="15" t="s">
        <v>1261</v>
      </c>
      <c r="F332" s="15" t="s">
        <v>1262</v>
      </c>
      <c r="G332" s="15" t="s">
        <v>1053</v>
      </c>
      <c r="H332" s="15" t="s">
        <v>1053</v>
      </c>
      <c r="I332" s="15">
        <v>200</v>
      </c>
      <c r="J332" s="15">
        <v>200</v>
      </c>
      <c r="K332" s="15"/>
      <c r="L332" s="15" t="s">
        <v>178</v>
      </c>
      <c r="M332" s="15">
        <v>500</v>
      </c>
      <c r="N332" s="15">
        <v>500</v>
      </c>
      <c r="O332" s="16" t="s">
        <v>1263</v>
      </c>
      <c r="P332" s="15" t="s">
        <v>516</v>
      </c>
      <c r="Q332" s="15" t="s">
        <v>516</v>
      </c>
      <c r="R332" s="15" t="s">
        <v>191</v>
      </c>
    </row>
    <row r="333" ht="21" spans="1:18">
      <c r="A333" s="15">
        <v>328</v>
      </c>
      <c r="B333" s="15" t="s">
        <v>48</v>
      </c>
      <c r="C333" s="16" t="s">
        <v>49</v>
      </c>
      <c r="D333" s="15" t="s">
        <v>50</v>
      </c>
      <c r="E333" s="15" t="s">
        <v>1264</v>
      </c>
      <c r="F333" s="15" t="s">
        <v>1265</v>
      </c>
      <c r="G333" s="15" t="s">
        <v>1053</v>
      </c>
      <c r="H333" s="15" t="s">
        <v>1053</v>
      </c>
      <c r="I333" s="15">
        <v>30</v>
      </c>
      <c r="J333" s="15">
        <v>30</v>
      </c>
      <c r="K333" s="15"/>
      <c r="L333" s="15" t="s">
        <v>178</v>
      </c>
      <c r="M333" s="15">
        <v>650</v>
      </c>
      <c r="N333" s="15">
        <v>650</v>
      </c>
      <c r="O333" s="16" t="s">
        <v>1266</v>
      </c>
      <c r="P333" s="15" t="s">
        <v>516</v>
      </c>
      <c r="Q333" s="15" t="s">
        <v>516</v>
      </c>
      <c r="R333" s="15" t="s">
        <v>191</v>
      </c>
    </row>
    <row r="334" ht="21" spans="1:18">
      <c r="A334" s="15">
        <v>329</v>
      </c>
      <c r="B334" s="15" t="s">
        <v>120</v>
      </c>
      <c r="C334" s="16" t="s">
        <v>120</v>
      </c>
      <c r="D334" s="15" t="s">
        <v>120</v>
      </c>
      <c r="E334" s="15" t="s">
        <v>1267</v>
      </c>
      <c r="F334" s="15" t="s">
        <v>1268</v>
      </c>
      <c r="G334" s="15" t="s">
        <v>1053</v>
      </c>
      <c r="H334" s="15" t="s">
        <v>1053</v>
      </c>
      <c r="I334" s="15">
        <v>400</v>
      </c>
      <c r="J334" s="15">
        <v>400</v>
      </c>
      <c r="K334" s="15"/>
      <c r="L334" s="15" t="s">
        <v>178</v>
      </c>
      <c r="M334" s="15">
        <v>3000</v>
      </c>
      <c r="N334" s="15">
        <v>3000</v>
      </c>
      <c r="O334" s="16" t="s">
        <v>1269</v>
      </c>
      <c r="P334" s="15" t="s">
        <v>516</v>
      </c>
      <c r="Q334" s="15" t="s">
        <v>516</v>
      </c>
      <c r="R334" s="15" t="s">
        <v>191</v>
      </c>
    </row>
    <row r="335" ht="21" spans="1:18">
      <c r="A335" s="15">
        <v>330</v>
      </c>
      <c r="B335" s="15" t="s">
        <v>13</v>
      </c>
      <c r="C335" s="16" t="s">
        <v>36</v>
      </c>
      <c r="D335" s="15" t="s">
        <v>41</v>
      </c>
      <c r="E335" s="15" t="s">
        <v>1270</v>
      </c>
      <c r="F335" s="15" t="s">
        <v>1271</v>
      </c>
      <c r="G335" s="15" t="s">
        <v>187</v>
      </c>
      <c r="H335" s="15" t="s">
        <v>187</v>
      </c>
      <c r="I335" s="15">
        <v>134</v>
      </c>
      <c r="J335" s="15">
        <v>134</v>
      </c>
      <c r="K335" s="15"/>
      <c r="L335" s="15" t="s">
        <v>178</v>
      </c>
      <c r="M335" s="15">
        <v>772</v>
      </c>
      <c r="N335" s="15">
        <v>71</v>
      </c>
      <c r="O335" s="16" t="s">
        <v>1272</v>
      </c>
      <c r="P335" s="15" t="s">
        <v>516</v>
      </c>
      <c r="Q335" s="15" t="s">
        <v>516</v>
      </c>
      <c r="R335" s="15" t="s">
        <v>1273</v>
      </c>
    </row>
    <row r="336" s="1" customFormat="1" ht="31.5" spans="1:18">
      <c r="A336" s="18">
        <v>331</v>
      </c>
      <c r="B336" s="19" t="s">
        <v>64</v>
      </c>
      <c r="C336" s="18" t="s">
        <v>65</v>
      </c>
      <c r="D336" s="18" t="s">
        <v>67</v>
      </c>
      <c r="E336" s="18" t="s">
        <v>1274</v>
      </c>
      <c r="F336" s="18" t="s">
        <v>1275</v>
      </c>
      <c r="G336" s="18" t="s">
        <v>182</v>
      </c>
      <c r="H336" s="18" t="s">
        <v>1276</v>
      </c>
      <c r="I336" s="18">
        <v>420</v>
      </c>
      <c r="J336" s="18">
        <v>420</v>
      </c>
      <c r="K336" s="18">
        <v>0</v>
      </c>
      <c r="L336" s="18" t="s">
        <v>178</v>
      </c>
      <c r="M336" s="18">
        <v>601</v>
      </c>
      <c r="N336" s="18">
        <v>0</v>
      </c>
      <c r="O336" s="19" t="s">
        <v>1277</v>
      </c>
      <c r="P336" s="18" t="s">
        <v>182</v>
      </c>
      <c r="Q336" s="18" t="s">
        <v>767</v>
      </c>
      <c r="R336" s="18" t="s">
        <v>191</v>
      </c>
    </row>
    <row r="337" ht="21" spans="1:18">
      <c r="A337" s="15">
        <v>332</v>
      </c>
      <c r="B337" s="16" t="s">
        <v>48</v>
      </c>
      <c r="C337" s="15" t="s">
        <v>52</v>
      </c>
      <c r="D337" s="15" t="s">
        <v>54</v>
      </c>
      <c r="E337" s="15" t="s">
        <v>1278</v>
      </c>
      <c r="F337" s="15" t="s">
        <v>1279</v>
      </c>
      <c r="G337" s="15" t="s">
        <v>187</v>
      </c>
      <c r="H337" s="15" t="s">
        <v>187</v>
      </c>
      <c r="I337" s="15">
        <v>50</v>
      </c>
      <c r="J337" s="15">
        <v>50</v>
      </c>
      <c r="K337" s="15"/>
      <c r="L337" s="15" t="s">
        <v>178</v>
      </c>
      <c r="M337" s="15">
        <v>430</v>
      </c>
      <c r="N337" s="15">
        <v>430</v>
      </c>
      <c r="O337" s="16" t="s">
        <v>1280</v>
      </c>
      <c r="P337" s="15" t="s">
        <v>1281</v>
      </c>
      <c r="Q337" s="15" t="s">
        <v>1281</v>
      </c>
      <c r="R337" s="15" t="s">
        <v>191</v>
      </c>
    </row>
    <row r="338" ht="21" spans="1:18">
      <c r="A338" s="15">
        <v>333</v>
      </c>
      <c r="B338" s="16" t="s">
        <v>48</v>
      </c>
      <c r="C338" s="15" t="s">
        <v>63</v>
      </c>
      <c r="D338" s="15" t="s">
        <v>63</v>
      </c>
      <c r="E338" s="15" t="s">
        <v>1282</v>
      </c>
      <c r="F338" s="15" t="s">
        <v>1283</v>
      </c>
      <c r="G338" s="15" t="s">
        <v>187</v>
      </c>
      <c r="H338" s="15" t="s">
        <v>187</v>
      </c>
      <c r="I338" s="15">
        <v>30</v>
      </c>
      <c r="J338" s="15">
        <v>30</v>
      </c>
      <c r="K338" s="15"/>
      <c r="L338" s="15" t="s">
        <v>178</v>
      </c>
      <c r="M338" s="15">
        <v>41</v>
      </c>
      <c r="N338" s="15">
        <v>41</v>
      </c>
      <c r="O338" s="16" t="s">
        <v>1284</v>
      </c>
      <c r="P338" s="15" t="s">
        <v>1281</v>
      </c>
      <c r="Q338" s="15" t="s">
        <v>1281</v>
      </c>
      <c r="R338" s="15" t="s">
        <v>191</v>
      </c>
    </row>
    <row r="339" ht="31.5" spans="1:18">
      <c r="A339" s="15">
        <v>334</v>
      </c>
      <c r="B339" s="16" t="s">
        <v>64</v>
      </c>
      <c r="C339" s="15" t="s">
        <v>65</v>
      </c>
      <c r="D339" s="15" t="s">
        <v>68</v>
      </c>
      <c r="E339" s="15" t="s">
        <v>1285</v>
      </c>
      <c r="F339" s="15" t="s">
        <v>1285</v>
      </c>
      <c r="G339" s="15" t="s">
        <v>1286</v>
      </c>
      <c r="H339" s="15" t="s">
        <v>1286</v>
      </c>
      <c r="I339" s="15">
        <v>100</v>
      </c>
      <c r="J339" s="15">
        <v>100</v>
      </c>
      <c r="K339" s="15"/>
      <c r="L339" s="15" t="s">
        <v>178</v>
      </c>
      <c r="M339" s="15">
        <v>50000</v>
      </c>
      <c r="N339" s="15">
        <v>4827</v>
      </c>
      <c r="O339" s="16" t="s">
        <v>1287</v>
      </c>
      <c r="P339" s="15" t="s">
        <v>1288</v>
      </c>
      <c r="Q339" s="15" t="s">
        <v>1288</v>
      </c>
      <c r="R339" s="15" t="s">
        <v>191</v>
      </c>
    </row>
    <row r="340" ht="31.5" spans="1:18">
      <c r="A340" s="15">
        <v>335</v>
      </c>
      <c r="B340" s="16" t="s">
        <v>13</v>
      </c>
      <c r="C340" s="16" t="s">
        <v>23</v>
      </c>
      <c r="D340" s="16" t="s">
        <v>27</v>
      </c>
      <c r="E340" s="16" t="s">
        <v>1289</v>
      </c>
      <c r="F340" s="15" t="s">
        <v>1290</v>
      </c>
      <c r="G340" s="15" t="s">
        <v>187</v>
      </c>
      <c r="H340" s="15" t="s">
        <v>187</v>
      </c>
      <c r="I340" s="15">
        <v>150</v>
      </c>
      <c r="J340" s="15">
        <v>150</v>
      </c>
      <c r="K340" s="21"/>
      <c r="L340" s="15" t="s">
        <v>178</v>
      </c>
      <c r="M340" s="15">
        <v>30</v>
      </c>
      <c r="N340" s="15">
        <v>5</v>
      </c>
      <c r="O340" s="16" t="s">
        <v>1291</v>
      </c>
      <c r="P340" s="15" t="s">
        <v>1033</v>
      </c>
      <c r="Q340" s="15" t="s">
        <v>516</v>
      </c>
      <c r="R340" s="15" t="s">
        <v>191</v>
      </c>
    </row>
    <row r="341" ht="21" spans="1:18">
      <c r="A341" s="15">
        <v>336</v>
      </c>
      <c r="B341" s="16" t="s">
        <v>13</v>
      </c>
      <c r="C341" s="16" t="s">
        <v>23</v>
      </c>
      <c r="D341" s="16" t="s">
        <v>27</v>
      </c>
      <c r="E341" s="16" t="s">
        <v>1289</v>
      </c>
      <c r="F341" s="15" t="s">
        <v>1292</v>
      </c>
      <c r="G341" s="15" t="s">
        <v>187</v>
      </c>
      <c r="H341" s="15" t="s">
        <v>187</v>
      </c>
      <c r="I341" s="15">
        <v>310.6</v>
      </c>
      <c r="J341" s="15">
        <v>310.6</v>
      </c>
      <c r="K341" s="21"/>
      <c r="L341" s="15" t="s">
        <v>178</v>
      </c>
      <c r="M341" s="15">
        <v>35</v>
      </c>
      <c r="N341" s="15">
        <v>10</v>
      </c>
      <c r="O341" s="16" t="s">
        <v>1291</v>
      </c>
      <c r="P341" s="15" t="s">
        <v>1033</v>
      </c>
      <c r="Q341" s="15" t="s">
        <v>516</v>
      </c>
      <c r="R341" s="15" t="s">
        <v>191</v>
      </c>
    </row>
    <row r="342" ht="21" spans="1:18">
      <c r="A342" s="15">
        <v>337</v>
      </c>
      <c r="B342" s="16" t="s">
        <v>13</v>
      </c>
      <c r="C342" s="16" t="s">
        <v>23</v>
      </c>
      <c r="D342" s="16" t="s">
        <v>24</v>
      </c>
      <c r="E342" s="16" t="s">
        <v>1293</v>
      </c>
      <c r="F342" s="15" t="s">
        <v>1294</v>
      </c>
      <c r="G342" s="15" t="s">
        <v>187</v>
      </c>
      <c r="H342" s="15" t="s">
        <v>187</v>
      </c>
      <c r="I342" s="15">
        <v>300</v>
      </c>
      <c r="J342" s="15">
        <v>300</v>
      </c>
      <c r="K342" s="21"/>
      <c r="L342" s="15" t="s">
        <v>178</v>
      </c>
      <c r="M342" s="15">
        <v>85</v>
      </c>
      <c r="N342" s="15">
        <v>14</v>
      </c>
      <c r="O342" s="16" t="s">
        <v>1291</v>
      </c>
      <c r="P342" s="15" t="s">
        <v>1033</v>
      </c>
      <c r="Q342" s="15" t="s">
        <v>516</v>
      </c>
      <c r="R342" s="15" t="s">
        <v>191</v>
      </c>
    </row>
    <row r="343" ht="21" spans="1:18">
      <c r="A343" s="15">
        <v>338</v>
      </c>
      <c r="B343" s="16" t="s">
        <v>13</v>
      </c>
      <c r="C343" s="16" t="s">
        <v>23</v>
      </c>
      <c r="D343" s="16" t="s">
        <v>24</v>
      </c>
      <c r="E343" s="16" t="s">
        <v>1293</v>
      </c>
      <c r="F343" s="15" t="s">
        <v>1295</v>
      </c>
      <c r="G343" s="15" t="s">
        <v>187</v>
      </c>
      <c r="H343" s="15" t="s">
        <v>187</v>
      </c>
      <c r="I343" s="15">
        <v>200</v>
      </c>
      <c r="J343" s="15">
        <v>200</v>
      </c>
      <c r="K343" s="21"/>
      <c r="L343" s="15" t="s">
        <v>178</v>
      </c>
      <c r="M343" s="15">
        <v>50</v>
      </c>
      <c r="N343" s="15">
        <v>8</v>
      </c>
      <c r="O343" s="16" t="s">
        <v>1291</v>
      </c>
      <c r="P343" s="15" t="s">
        <v>1033</v>
      </c>
      <c r="Q343" s="15" t="s">
        <v>516</v>
      </c>
      <c r="R343" s="15" t="s">
        <v>191</v>
      </c>
    </row>
    <row r="344" s="1" customFormat="1" ht="31.5" spans="1:18">
      <c r="A344" s="18">
        <v>339</v>
      </c>
      <c r="B344" s="19" t="s">
        <v>64</v>
      </c>
      <c r="C344" s="18" t="s">
        <v>65</v>
      </c>
      <c r="D344" s="18" t="s">
        <v>67</v>
      </c>
      <c r="E344" s="18" t="s">
        <v>1296</v>
      </c>
      <c r="F344" s="18" t="s">
        <v>1244</v>
      </c>
      <c r="G344" s="18" t="s">
        <v>756</v>
      </c>
      <c r="H344" s="18" t="s">
        <v>1297</v>
      </c>
      <c r="I344" s="18">
        <v>40</v>
      </c>
      <c r="J344" s="18">
        <v>40</v>
      </c>
      <c r="K344" s="18">
        <v>0</v>
      </c>
      <c r="L344" s="18" t="s">
        <v>178</v>
      </c>
      <c r="M344" s="18">
        <v>60</v>
      </c>
      <c r="N344" s="18">
        <v>8</v>
      </c>
      <c r="O344" s="19" t="s">
        <v>1298</v>
      </c>
      <c r="P344" s="18" t="s">
        <v>756</v>
      </c>
      <c r="Q344" s="18" t="s">
        <v>767</v>
      </c>
      <c r="R344" s="18" t="s">
        <v>517</v>
      </c>
    </row>
    <row r="345" s="1" customFormat="1" ht="21" spans="1:18">
      <c r="A345" s="18">
        <v>340</v>
      </c>
      <c r="B345" s="19" t="s">
        <v>64</v>
      </c>
      <c r="C345" s="18" t="s">
        <v>73</v>
      </c>
      <c r="D345" s="18" t="s">
        <v>74</v>
      </c>
      <c r="E345" s="18" t="s">
        <v>1299</v>
      </c>
      <c r="F345" s="18" t="s">
        <v>1300</v>
      </c>
      <c r="G345" s="18" t="s">
        <v>273</v>
      </c>
      <c r="H345" s="18" t="s">
        <v>1301</v>
      </c>
      <c r="I345" s="18">
        <v>90</v>
      </c>
      <c r="J345" s="18">
        <v>90</v>
      </c>
      <c r="K345" s="18"/>
      <c r="L345" s="18" t="s">
        <v>178</v>
      </c>
      <c r="M345" s="18">
        <v>559</v>
      </c>
      <c r="N345" s="18">
        <v>18</v>
      </c>
      <c r="O345" s="19" t="s">
        <v>1302</v>
      </c>
      <c r="P345" s="18" t="s">
        <v>1301</v>
      </c>
      <c r="Q345" s="18" t="s">
        <v>516</v>
      </c>
      <c r="R345" s="18" t="s">
        <v>517</v>
      </c>
    </row>
    <row r="346" s="1" customFormat="1" ht="31.5" spans="1:18">
      <c r="A346" s="18">
        <v>341</v>
      </c>
      <c r="B346" s="19" t="s">
        <v>64</v>
      </c>
      <c r="C346" s="18" t="s">
        <v>65</v>
      </c>
      <c r="D346" s="18" t="s">
        <v>41</v>
      </c>
      <c r="E346" s="18" t="s">
        <v>1303</v>
      </c>
      <c r="F346" s="18" t="s">
        <v>1304</v>
      </c>
      <c r="G346" s="18" t="s">
        <v>187</v>
      </c>
      <c r="H346" s="18" t="s">
        <v>187</v>
      </c>
      <c r="I346" s="18">
        <v>400</v>
      </c>
      <c r="J346" s="18">
        <v>400</v>
      </c>
      <c r="K346" s="18"/>
      <c r="L346" s="18" t="s">
        <v>178</v>
      </c>
      <c r="M346" s="18">
        <v>50000</v>
      </c>
      <c r="N346" s="18">
        <v>4827</v>
      </c>
      <c r="O346" s="19" t="s">
        <v>1305</v>
      </c>
      <c r="P346" s="18" t="s">
        <v>187</v>
      </c>
      <c r="Q346" s="18" t="s">
        <v>767</v>
      </c>
      <c r="R346" s="18" t="s">
        <v>517</v>
      </c>
    </row>
    <row r="347" s="1" customFormat="1" ht="31.5" spans="1:18">
      <c r="A347" s="18">
        <v>342</v>
      </c>
      <c r="B347" s="19" t="s">
        <v>64</v>
      </c>
      <c r="C347" s="18" t="s">
        <v>65</v>
      </c>
      <c r="D347" s="18" t="s">
        <v>67</v>
      </c>
      <c r="E347" s="18" t="s">
        <v>1306</v>
      </c>
      <c r="F347" s="18" t="s">
        <v>1307</v>
      </c>
      <c r="G347" s="18" t="s">
        <v>625</v>
      </c>
      <c r="H347" s="18" t="s">
        <v>634</v>
      </c>
      <c r="I347" s="18">
        <v>50</v>
      </c>
      <c r="J347" s="18">
        <v>50</v>
      </c>
      <c r="K347" s="18"/>
      <c r="L347" s="18" t="s">
        <v>178</v>
      </c>
      <c r="M347" s="18">
        <v>88</v>
      </c>
      <c r="N347" s="18">
        <v>8</v>
      </c>
      <c r="O347" s="19" t="s">
        <v>1298</v>
      </c>
      <c r="P347" s="18" t="s">
        <v>625</v>
      </c>
      <c r="Q347" s="18" t="s">
        <v>516</v>
      </c>
      <c r="R347" s="18" t="s">
        <v>1039</v>
      </c>
    </row>
    <row r="348" s="1" customFormat="1" ht="31.5" spans="1:18">
      <c r="A348" s="18">
        <v>343</v>
      </c>
      <c r="B348" s="19" t="s">
        <v>64</v>
      </c>
      <c r="C348" s="18" t="s">
        <v>65</v>
      </c>
      <c r="D348" s="18" t="s">
        <v>67</v>
      </c>
      <c r="E348" s="18" t="s">
        <v>1308</v>
      </c>
      <c r="F348" s="18" t="s">
        <v>1309</v>
      </c>
      <c r="G348" s="18" t="s">
        <v>261</v>
      </c>
      <c r="H348" s="18" t="s">
        <v>648</v>
      </c>
      <c r="I348" s="18">
        <v>40</v>
      </c>
      <c r="J348" s="18">
        <v>40</v>
      </c>
      <c r="K348" s="18"/>
      <c r="L348" s="18" t="s">
        <v>178</v>
      </c>
      <c r="M348" s="18">
        <v>453</v>
      </c>
      <c r="N348" s="18">
        <v>14</v>
      </c>
      <c r="O348" s="19" t="s">
        <v>1310</v>
      </c>
      <c r="P348" s="18" t="s">
        <v>648</v>
      </c>
      <c r="Q348" s="18" t="s">
        <v>516</v>
      </c>
      <c r="R348" s="18" t="s">
        <v>1039</v>
      </c>
    </row>
    <row r="349" s="1" customFormat="1" ht="21" spans="1:18">
      <c r="A349" s="15">
        <v>344</v>
      </c>
      <c r="B349" s="16" t="s">
        <v>64</v>
      </c>
      <c r="C349" s="15" t="s">
        <v>78</v>
      </c>
      <c r="D349" s="15" t="s">
        <v>82</v>
      </c>
      <c r="E349" s="15" t="s">
        <v>1311</v>
      </c>
      <c r="F349" s="15" t="s">
        <v>1312</v>
      </c>
      <c r="G349" s="15" t="s">
        <v>261</v>
      </c>
      <c r="H349" s="15" t="s">
        <v>648</v>
      </c>
      <c r="I349" s="15">
        <v>28</v>
      </c>
      <c r="J349" s="15">
        <v>28</v>
      </c>
      <c r="K349" s="15">
        <v>0</v>
      </c>
      <c r="L349" s="15" t="s">
        <v>178</v>
      </c>
      <c r="M349" s="15">
        <v>453</v>
      </c>
      <c r="N349" s="15">
        <v>14</v>
      </c>
      <c r="O349" s="16" t="s">
        <v>1313</v>
      </c>
      <c r="P349" s="15" t="s">
        <v>648</v>
      </c>
      <c r="Q349" s="15" t="s">
        <v>516</v>
      </c>
      <c r="R349" s="15" t="s">
        <v>517</v>
      </c>
    </row>
    <row r="350" s="1" customFormat="1" ht="21" spans="1:18">
      <c r="A350" s="15">
        <v>345</v>
      </c>
      <c r="B350" s="16" t="s">
        <v>13</v>
      </c>
      <c r="C350" s="15" t="s">
        <v>15</v>
      </c>
      <c r="D350" s="15" t="s">
        <v>17</v>
      </c>
      <c r="E350" s="15" t="s">
        <v>1314</v>
      </c>
      <c r="F350" s="15" t="s">
        <v>1315</v>
      </c>
      <c r="G350" s="15" t="s">
        <v>340</v>
      </c>
      <c r="H350" s="15" t="s">
        <v>824</v>
      </c>
      <c r="I350" s="15">
        <v>20</v>
      </c>
      <c r="J350" s="15">
        <v>20</v>
      </c>
      <c r="K350" s="15">
        <v>0</v>
      </c>
      <c r="L350" s="15" t="s">
        <v>144</v>
      </c>
      <c r="M350" s="15">
        <v>1250</v>
      </c>
      <c r="N350" s="15">
        <v>170</v>
      </c>
      <c r="O350" s="16" t="s">
        <v>1316</v>
      </c>
      <c r="P350" s="15" t="s">
        <v>1317</v>
      </c>
      <c r="Q350" s="15" t="s">
        <v>516</v>
      </c>
      <c r="R350" s="15" t="s">
        <v>517</v>
      </c>
    </row>
    <row r="351" s="1" customFormat="1" ht="21" spans="1:18">
      <c r="A351" s="15">
        <v>346</v>
      </c>
      <c r="B351" s="16" t="s">
        <v>13</v>
      </c>
      <c r="C351" s="15" t="s">
        <v>23</v>
      </c>
      <c r="D351" s="15" t="s">
        <v>24</v>
      </c>
      <c r="E351" s="15" t="s">
        <v>1318</v>
      </c>
      <c r="F351" s="15" t="s">
        <v>1319</v>
      </c>
      <c r="G351" s="15" t="s">
        <v>314</v>
      </c>
      <c r="H351" s="15" t="s">
        <v>746</v>
      </c>
      <c r="I351" s="15">
        <v>450</v>
      </c>
      <c r="J351" s="15">
        <v>450</v>
      </c>
      <c r="K351" s="15">
        <v>0</v>
      </c>
      <c r="L351" s="15" t="s">
        <v>178</v>
      </c>
      <c r="M351" s="15">
        <v>8035</v>
      </c>
      <c r="N351" s="15">
        <v>28</v>
      </c>
      <c r="O351" s="16" t="s">
        <v>747</v>
      </c>
      <c r="P351" s="15" t="s">
        <v>314</v>
      </c>
      <c r="Q351" s="15" t="s">
        <v>516</v>
      </c>
      <c r="R351" s="15" t="s">
        <v>517</v>
      </c>
    </row>
    <row r="352" s="1" customFormat="1" ht="31.5" spans="1:18">
      <c r="A352" s="15">
        <v>347</v>
      </c>
      <c r="B352" s="16" t="s">
        <v>13</v>
      </c>
      <c r="C352" s="15" t="s">
        <v>23</v>
      </c>
      <c r="D352" s="15" t="s">
        <v>25</v>
      </c>
      <c r="E352" s="15" t="s">
        <v>1320</v>
      </c>
      <c r="F352" s="15" t="s">
        <v>1321</v>
      </c>
      <c r="G352" s="15" t="s">
        <v>314</v>
      </c>
      <c r="H352" s="15" t="s">
        <v>1322</v>
      </c>
      <c r="I352" s="15">
        <v>350</v>
      </c>
      <c r="J352" s="15">
        <v>350</v>
      </c>
      <c r="K352" s="15">
        <v>0</v>
      </c>
      <c r="L352" s="15" t="s">
        <v>178</v>
      </c>
      <c r="M352" s="15">
        <v>608</v>
      </c>
      <c r="N352" s="15">
        <v>23</v>
      </c>
      <c r="O352" s="16" t="s">
        <v>1323</v>
      </c>
      <c r="P352" s="15" t="s">
        <v>314</v>
      </c>
      <c r="Q352" s="15" t="s">
        <v>516</v>
      </c>
      <c r="R352" s="15" t="s">
        <v>517</v>
      </c>
    </row>
    <row r="353" s="1" customFormat="1" ht="42" spans="1:18">
      <c r="A353" s="15">
        <v>348</v>
      </c>
      <c r="B353" s="16" t="s">
        <v>13</v>
      </c>
      <c r="C353" s="15" t="s">
        <v>23</v>
      </c>
      <c r="D353" s="15" t="s">
        <v>24</v>
      </c>
      <c r="E353" s="15" t="s">
        <v>1324</v>
      </c>
      <c r="F353" s="15" t="s">
        <v>1325</v>
      </c>
      <c r="G353" s="15" t="s">
        <v>164</v>
      </c>
      <c r="H353" s="15" t="s">
        <v>230</v>
      </c>
      <c r="I353" s="15">
        <v>450</v>
      </c>
      <c r="J353" s="15">
        <v>450</v>
      </c>
      <c r="K353" s="15">
        <v>0</v>
      </c>
      <c r="L353" s="15" t="s">
        <v>178</v>
      </c>
      <c r="M353" s="15">
        <v>1200</v>
      </c>
      <c r="N353" s="15">
        <v>30</v>
      </c>
      <c r="O353" s="16" t="s">
        <v>1326</v>
      </c>
      <c r="P353" s="15" t="s">
        <v>164</v>
      </c>
      <c r="Q353" s="15" t="s">
        <v>516</v>
      </c>
      <c r="R353" s="15" t="s">
        <v>517</v>
      </c>
    </row>
    <row r="354" s="1" customFormat="1" ht="31.5" spans="1:18">
      <c r="A354" s="15">
        <v>349</v>
      </c>
      <c r="B354" s="16" t="s">
        <v>13</v>
      </c>
      <c r="C354" s="15" t="s">
        <v>23</v>
      </c>
      <c r="D354" s="15" t="s">
        <v>24</v>
      </c>
      <c r="E354" s="15" t="s">
        <v>1327</v>
      </c>
      <c r="F354" s="15" t="s">
        <v>1328</v>
      </c>
      <c r="G354" s="15" t="s">
        <v>164</v>
      </c>
      <c r="H354" s="15" t="s">
        <v>246</v>
      </c>
      <c r="I354" s="15">
        <v>450</v>
      </c>
      <c r="J354" s="15">
        <v>450</v>
      </c>
      <c r="K354" s="15">
        <v>0</v>
      </c>
      <c r="L354" s="15" t="s">
        <v>178</v>
      </c>
      <c r="M354" s="15">
        <v>1286</v>
      </c>
      <c r="N354" s="15">
        <v>33</v>
      </c>
      <c r="O354" s="16" t="s">
        <v>1329</v>
      </c>
      <c r="P354" s="15" t="s">
        <v>164</v>
      </c>
      <c r="Q354" s="15" t="s">
        <v>516</v>
      </c>
      <c r="R354" s="15" t="s">
        <v>517</v>
      </c>
    </row>
    <row r="355" s="1" customFormat="1" ht="42" spans="1:18">
      <c r="A355" s="15">
        <v>350</v>
      </c>
      <c r="B355" s="16" t="s">
        <v>13</v>
      </c>
      <c r="C355" s="15" t="s">
        <v>23</v>
      </c>
      <c r="D355" s="15" t="s">
        <v>24</v>
      </c>
      <c r="E355" s="15" t="s">
        <v>1330</v>
      </c>
      <c r="F355" s="15" t="s">
        <v>1331</v>
      </c>
      <c r="G355" s="15" t="s">
        <v>164</v>
      </c>
      <c r="H355" s="15" t="s">
        <v>557</v>
      </c>
      <c r="I355" s="15">
        <v>450</v>
      </c>
      <c r="J355" s="15">
        <v>450</v>
      </c>
      <c r="K355" s="15">
        <v>0</v>
      </c>
      <c r="L355" s="15" t="s">
        <v>178</v>
      </c>
      <c r="M355" s="15">
        <v>941</v>
      </c>
      <c r="N355" s="15">
        <v>35</v>
      </c>
      <c r="O355" s="16" t="s">
        <v>1332</v>
      </c>
      <c r="P355" s="15" t="s">
        <v>164</v>
      </c>
      <c r="Q355" s="15" t="s">
        <v>516</v>
      </c>
      <c r="R355" s="15" t="s">
        <v>517</v>
      </c>
    </row>
    <row r="356" s="1" customFormat="1" ht="31.5" spans="1:18">
      <c r="A356" s="15">
        <v>351</v>
      </c>
      <c r="B356" s="16" t="s">
        <v>13</v>
      </c>
      <c r="C356" s="15" t="s">
        <v>23</v>
      </c>
      <c r="D356" s="15" t="s">
        <v>24</v>
      </c>
      <c r="E356" s="15" t="s">
        <v>1333</v>
      </c>
      <c r="F356" s="15" t="s">
        <v>1328</v>
      </c>
      <c r="G356" s="15" t="s">
        <v>176</v>
      </c>
      <c r="H356" s="15" t="s">
        <v>209</v>
      </c>
      <c r="I356" s="15">
        <v>450</v>
      </c>
      <c r="J356" s="15">
        <v>450</v>
      </c>
      <c r="K356" s="15">
        <v>0</v>
      </c>
      <c r="L356" s="15" t="s">
        <v>178</v>
      </c>
      <c r="M356" s="15">
        <v>647</v>
      </c>
      <c r="N356" s="15">
        <v>6</v>
      </c>
      <c r="O356" s="16" t="s">
        <v>1329</v>
      </c>
      <c r="P356" s="15" t="s">
        <v>1334</v>
      </c>
      <c r="Q356" s="15" t="s">
        <v>516</v>
      </c>
      <c r="R356" s="15" t="s">
        <v>517</v>
      </c>
    </row>
    <row r="357" s="1" customFormat="1" ht="31.5" spans="1:18">
      <c r="A357" s="15">
        <v>352</v>
      </c>
      <c r="B357" s="16" t="s">
        <v>13</v>
      </c>
      <c r="C357" s="15" t="s">
        <v>23</v>
      </c>
      <c r="D357" s="15" t="s">
        <v>24</v>
      </c>
      <c r="E357" s="15" t="s">
        <v>1335</v>
      </c>
      <c r="F357" s="15" t="s">
        <v>1336</v>
      </c>
      <c r="G357" s="15" t="s">
        <v>904</v>
      </c>
      <c r="H357" s="15" t="s">
        <v>1337</v>
      </c>
      <c r="I357" s="15">
        <v>450</v>
      </c>
      <c r="J357" s="15">
        <v>450</v>
      </c>
      <c r="K357" s="15">
        <v>0</v>
      </c>
      <c r="L357" s="15" t="s">
        <v>178</v>
      </c>
      <c r="M357" s="15">
        <v>543</v>
      </c>
      <c r="N357" s="15">
        <v>12</v>
      </c>
      <c r="O357" s="16" t="s">
        <v>1329</v>
      </c>
      <c r="P357" s="15" t="s">
        <v>904</v>
      </c>
      <c r="Q357" s="15" t="s">
        <v>516</v>
      </c>
      <c r="R357" s="15" t="s">
        <v>517</v>
      </c>
    </row>
    <row r="358" s="1" customFormat="1" ht="21" spans="1:18">
      <c r="A358" s="15">
        <v>353</v>
      </c>
      <c r="B358" s="16" t="s">
        <v>13</v>
      </c>
      <c r="C358" s="15" t="s">
        <v>23</v>
      </c>
      <c r="D358" s="15" t="s">
        <v>24</v>
      </c>
      <c r="E358" s="15" t="s">
        <v>1338</v>
      </c>
      <c r="F358" s="15" t="s">
        <v>1328</v>
      </c>
      <c r="G358" s="15" t="s">
        <v>296</v>
      </c>
      <c r="H358" s="15" t="s">
        <v>300</v>
      </c>
      <c r="I358" s="15">
        <v>450</v>
      </c>
      <c r="J358" s="15">
        <v>450</v>
      </c>
      <c r="K358" s="15"/>
      <c r="L358" s="15" t="s">
        <v>178</v>
      </c>
      <c r="M358" s="15">
        <v>1012</v>
      </c>
      <c r="N358" s="15">
        <v>312</v>
      </c>
      <c r="O358" s="16" t="s">
        <v>747</v>
      </c>
      <c r="P358" s="15" t="s">
        <v>296</v>
      </c>
      <c r="Q358" s="15" t="s">
        <v>516</v>
      </c>
      <c r="R358" s="15" t="s">
        <v>517</v>
      </c>
    </row>
    <row r="359" s="1" customFormat="1" ht="21" spans="1:18">
      <c r="A359" s="15">
        <v>354</v>
      </c>
      <c r="B359" s="16" t="s">
        <v>13</v>
      </c>
      <c r="C359" s="15" t="s">
        <v>23</v>
      </c>
      <c r="D359" s="15" t="s">
        <v>24</v>
      </c>
      <c r="E359" s="15" t="s">
        <v>1339</v>
      </c>
      <c r="F359" s="15" t="s">
        <v>1340</v>
      </c>
      <c r="G359" s="15" t="s">
        <v>429</v>
      </c>
      <c r="H359" s="15" t="s">
        <v>771</v>
      </c>
      <c r="I359" s="15">
        <v>450</v>
      </c>
      <c r="J359" s="15">
        <v>450</v>
      </c>
      <c r="K359" s="15"/>
      <c r="L359" s="15" t="s">
        <v>144</v>
      </c>
      <c r="M359" s="15">
        <v>286</v>
      </c>
      <c r="N359" s="15">
        <v>35</v>
      </c>
      <c r="O359" s="16" t="s">
        <v>1341</v>
      </c>
      <c r="P359" s="15" t="s">
        <v>429</v>
      </c>
      <c r="Q359" s="15" t="s">
        <v>516</v>
      </c>
      <c r="R359" s="15" t="s">
        <v>517</v>
      </c>
    </row>
    <row r="360" s="1" customFormat="1" ht="21" spans="1:18">
      <c r="A360" s="15">
        <v>355</v>
      </c>
      <c r="B360" s="16" t="s">
        <v>13</v>
      </c>
      <c r="C360" s="15" t="s">
        <v>23</v>
      </c>
      <c r="D360" s="15" t="s">
        <v>25</v>
      </c>
      <c r="E360" s="15" t="s">
        <v>1342</v>
      </c>
      <c r="F360" s="15" t="s">
        <v>1343</v>
      </c>
      <c r="G360" s="15" t="s">
        <v>280</v>
      </c>
      <c r="H360" s="15" t="s">
        <v>281</v>
      </c>
      <c r="I360" s="15">
        <v>350</v>
      </c>
      <c r="J360" s="15">
        <v>350</v>
      </c>
      <c r="K360" s="15"/>
      <c r="L360" s="15" t="s">
        <v>178</v>
      </c>
      <c r="M360" s="15">
        <v>370</v>
      </c>
      <c r="N360" s="15">
        <v>15</v>
      </c>
      <c r="O360" s="16" t="s">
        <v>1344</v>
      </c>
      <c r="P360" s="15" t="s">
        <v>280</v>
      </c>
      <c r="Q360" s="15" t="s">
        <v>516</v>
      </c>
      <c r="R360" s="15" t="s">
        <v>517</v>
      </c>
    </row>
    <row r="361" s="1" customFormat="1" ht="21" spans="1:18">
      <c r="A361" s="15">
        <v>356</v>
      </c>
      <c r="B361" s="16" t="s">
        <v>13</v>
      </c>
      <c r="C361" s="15" t="s">
        <v>23</v>
      </c>
      <c r="D361" s="15" t="s">
        <v>24</v>
      </c>
      <c r="E361" s="15" t="s">
        <v>1345</v>
      </c>
      <c r="F361" s="15" t="s">
        <v>1346</v>
      </c>
      <c r="G361" s="15" t="s">
        <v>280</v>
      </c>
      <c r="H361" s="15" t="s">
        <v>612</v>
      </c>
      <c r="I361" s="15">
        <v>450</v>
      </c>
      <c r="J361" s="15">
        <v>450</v>
      </c>
      <c r="K361" s="15"/>
      <c r="L361" s="15" t="s">
        <v>178</v>
      </c>
      <c r="M361" s="15">
        <v>297</v>
      </c>
      <c r="N361" s="15">
        <v>14</v>
      </c>
      <c r="O361" s="16" t="s">
        <v>1347</v>
      </c>
      <c r="P361" s="15" t="s">
        <v>280</v>
      </c>
      <c r="Q361" s="15" t="s">
        <v>516</v>
      </c>
      <c r="R361" s="15" t="s">
        <v>517</v>
      </c>
    </row>
    <row r="362" s="1" customFormat="1" ht="21" spans="1:18">
      <c r="A362" s="15">
        <v>357</v>
      </c>
      <c r="B362" s="16" t="s">
        <v>13</v>
      </c>
      <c r="C362" s="15" t="s">
        <v>23</v>
      </c>
      <c r="D362" s="15" t="s">
        <v>25</v>
      </c>
      <c r="E362" s="15" t="s">
        <v>1348</v>
      </c>
      <c r="F362" s="15" t="s">
        <v>1349</v>
      </c>
      <c r="G362" s="15" t="s">
        <v>280</v>
      </c>
      <c r="H362" s="15" t="s">
        <v>674</v>
      </c>
      <c r="I362" s="15">
        <v>350</v>
      </c>
      <c r="J362" s="15">
        <v>350</v>
      </c>
      <c r="K362" s="15"/>
      <c r="L362" s="15" t="s">
        <v>178</v>
      </c>
      <c r="M362" s="15">
        <v>323</v>
      </c>
      <c r="N362" s="15">
        <v>14</v>
      </c>
      <c r="O362" s="16" t="s">
        <v>1350</v>
      </c>
      <c r="P362" s="15" t="s">
        <v>280</v>
      </c>
      <c r="Q362" s="15" t="s">
        <v>516</v>
      </c>
      <c r="R362" s="15" t="s">
        <v>517</v>
      </c>
    </row>
    <row r="363" s="1" customFormat="1" ht="42" spans="1:18">
      <c r="A363" s="15">
        <v>358</v>
      </c>
      <c r="B363" s="16" t="s">
        <v>13</v>
      </c>
      <c r="C363" s="15" t="s">
        <v>15</v>
      </c>
      <c r="D363" s="15" t="s">
        <v>19</v>
      </c>
      <c r="E363" s="15" t="s">
        <v>1351</v>
      </c>
      <c r="F363" s="15" t="s">
        <v>1352</v>
      </c>
      <c r="G363" s="15" t="s">
        <v>187</v>
      </c>
      <c r="H363" s="15" t="s">
        <v>187</v>
      </c>
      <c r="I363" s="15">
        <v>380</v>
      </c>
      <c r="J363" s="15">
        <v>380</v>
      </c>
      <c r="K363" s="15"/>
      <c r="L363" s="15" t="s">
        <v>178</v>
      </c>
      <c r="M363" s="15">
        <v>500</v>
      </c>
      <c r="N363" s="15">
        <v>100</v>
      </c>
      <c r="O363" s="16" t="s">
        <v>1353</v>
      </c>
      <c r="P363" s="15" t="s">
        <v>1354</v>
      </c>
      <c r="Q363" s="15" t="s">
        <v>516</v>
      </c>
      <c r="R363" s="15" t="s">
        <v>517</v>
      </c>
    </row>
    <row r="364" s="1" customFormat="1" ht="37" customHeight="1" spans="1:18">
      <c r="A364" s="15">
        <v>359</v>
      </c>
      <c r="B364" s="16" t="s">
        <v>13</v>
      </c>
      <c r="C364" s="15" t="s">
        <v>15</v>
      </c>
      <c r="D364" s="15" t="s">
        <v>18</v>
      </c>
      <c r="E364" s="15" t="s">
        <v>1355</v>
      </c>
      <c r="F364" s="15" t="s">
        <v>1356</v>
      </c>
      <c r="G364" s="15" t="s">
        <v>775</v>
      </c>
      <c r="H364" s="15" t="s">
        <v>1109</v>
      </c>
      <c r="I364" s="15">
        <v>120</v>
      </c>
      <c r="J364" s="15">
        <v>120</v>
      </c>
      <c r="K364" s="15"/>
      <c r="L364" s="15" t="s">
        <v>178</v>
      </c>
      <c r="M364" s="15">
        <v>286</v>
      </c>
      <c r="N364" s="15">
        <v>9</v>
      </c>
      <c r="O364" s="16" t="s">
        <v>1357</v>
      </c>
      <c r="P364" s="15" t="s">
        <v>775</v>
      </c>
      <c r="Q364" s="15" t="s">
        <v>516</v>
      </c>
      <c r="R364" s="15" t="s">
        <v>1039</v>
      </c>
    </row>
  </sheetData>
  <mergeCells count="18">
    <mergeCell ref="A1:B1"/>
    <mergeCell ref="A2:R2"/>
    <mergeCell ref="G3:H3"/>
    <mergeCell ref="I3:K3"/>
    <mergeCell ref="C5:D5"/>
    <mergeCell ref="A3:A4"/>
    <mergeCell ref="B3:B4"/>
    <mergeCell ref="C3:C4"/>
    <mergeCell ref="D3:D4"/>
    <mergeCell ref="E3:E4"/>
    <mergeCell ref="F3:F4"/>
    <mergeCell ref="L3:L4"/>
    <mergeCell ref="M3:M4"/>
    <mergeCell ref="N3:N4"/>
    <mergeCell ref="O3:O4"/>
    <mergeCell ref="P3:P4"/>
    <mergeCell ref="Q3:Q4"/>
    <mergeCell ref="R3:R4"/>
  </mergeCells>
  <dataValidations count="1">
    <dataValidation type="list" allowBlank="1" showInputMessage="1" showErrorMessage="1" sqref="L2">
      <formula1>#REF!</formula1>
    </dataValidation>
  </dataValidations>
  <pageMargins left="0.275" right="0.156944444444444" top="0.590277777777778" bottom="0.550694444444444" header="0.5" footer="0.5"/>
  <pageSetup paperSize="8" scale="9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项目库汇总表</vt:lpstr>
      <vt:lpstr>项目库明细总表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赵小刚</cp:lastModifiedBy>
  <dcterms:created xsi:type="dcterms:W3CDTF">2023-01-10T11:11:00Z</dcterms:created>
  <dcterms:modified xsi:type="dcterms:W3CDTF">2025-11-21T05:47:08Z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348690BC6C2743CCB0E1C3FCBECF8023_13</vt:lpwstr>
  </property>
  <property fmtid="{D5CDD505-2E9C-101B-9397-08002B2CF9AE}" pid="3" name="KSOProductBuildVer">
    <vt:lpwstr>2052-12.1.0.23542</vt:lpwstr>
  </property>
</Properties>
</file>